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75" tabRatio="913" firstSheet="1" activeTab="23"/>
  </bookViews>
  <sheets>
    <sheet name="封面" sheetId="27" r:id="rId1"/>
    <sheet name="目录" sheetId="28" r:id="rId2"/>
    <sheet name="表一" sheetId="1" r:id="rId3"/>
    <sheet name="表二" sheetId="2" r:id="rId4"/>
    <sheet name="表三" sheetId="3" r:id="rId5"/>
    <sheet name="表四" sheetId="4" r:id="rId6"/>
    <sheet name="表五" sheetId="5" r:id="rId7"/>
    <sheet name="表六" sheetId="33" r:id="rId8"/>
    <sheet name="表六附1" sheetId="36" r:id="rId9"/>
    <sheet name="表七" sheetId="37" r:id="rId10"/>
    <sheet name="表八" sheetId="6" r:id="rId11"/>
    <sheet name="表九" sheetId="7" r:id="rId12"/>
    <sheet name="表十" sheetId="31" r:id="rId13"/>
    <sheet name="表十一" sheetId="38" r:id="rId14"/>
    <sheet name="表十二" sheetId="8" r:id="rId15"/>
    <sheet name="表十三" sheetId="9" r:id="rId16"/>
    <sheet name="表十四" sheetId="10" r:id="rId17"/>
    <sheet name="表十五" sheetId="11" r:id="rId18"/>
    <sheet name="表十六" sheetId="13" r:id="rId19"/>
    <sheet name="表十七" sheetId="14" r:id="rId20"/>
    <sheet name="表十八" sheetId="15" r:id="rId21"/>
    <sheet name="表十九" sheetId="16" r:id="rId22"/>
    <sheet name="表二十" sheetId="46" r:id="rId23"/>
    <sheet name="表二十一" sheetId="17" r:id="rId24"/>
    <sheet name="表二十二" sheetId="34" r:id="rId25"/>
    <sheet name="表二十二附1" sheetId="44" r:id="rId26"/>
    <sheet name="表二十三" sheetId="18" r:id="rId27"/>
    <sheet name="表二十四" sheetId="43" r:id="rId28"/>
    <sheet name="表二十五" sheetId="19" r:id="rId29"/>
    <sheet name="表二十六" sheetId="20" r:id="rId30"/>
    <sheet name="表二十七" sheetId="22" r:id="rId31"/>
    <sheet name="表二十八" sheetId="35" r:id="rId32"/>
    <sheet name="表二十九" sheetId="42" r:id="rId33"/>
    <sheet name="表三十" sheetId="41" r:id="rId34"/>
    <sheet name="表三十一" sheetId="23" r:id="rId35"/>
    <sheet name="表三十二" sheetId="24" r:id="rId36"/>
    <sheet name="表三十三" sheetId="39" r:id="rId37"/>
    <sheet name="表三十四" sheetId="40" r:id="rId38"/>
    <sheet name="表三十五" sheetId="25" r:id="rId39"/>
    <sheet name="表三十六" sheetId="26" r:id="rId40"/>
  </sheets>
  <definedNames>
    <definedName name="_xlnm._FilterDatabase" localSheetId="5" hidden="1">表四!$A$4:$E$1317</definedName>
    <definedName name="_xlnm._FilterDatabase" localSheetId="11" hidden="1">表九!$A$4:$C$282</definedName>
    <definedName name="_xlnm._FilterDatabase" localSheetId="21" hidden="1">表十九!$A$1:$C$1116</definedName>
    <definedName name="_xlnm._FilterDatabase" localSheetId="22" hidden="1">表二十!$A$1:$C$1116</definedName>
    <definedName name="_xlnm._FilterDatabase" localSheetId="24" hidden="1">表二十二!$A$1:$C$73</definedName>
    <definedName name="_xlnm._FilterDatabase" localSheetId="28" hidden="1">表二十五!$A$4:$C$48</definedName>
    <definedName name="_xlnm._FilterDatabase" localSheetId="29" hidden="1">表二十六!$A$4:$C$281</definedName>
    <definedName name="_xlnm._FilterDatabase" localSheetId="10" hidden="1">表八!$A$4:$C$48</definedName>
    <definedName name="_xlnm._FilterDatabase" localSheetId="23" hidden="1">表二十一!#REF!</definedName>
    <definedName name="_xlnm._FilterDatabase" localSheetId="14" hidden="1">表十二!$A$4:$B$16</definedName>
    <definedName name="_xlnm._FilterDatabase" localSheetId="6" hidden="1">表五!$A$4:$B$72</definedName>
    <definedName name="_xlnm.Print_Titles" localSheetId="10">表八!$4:$4</definedName>
    <definedName name="_xlnm.Print_Titles" localSheetId="22">表二十!$4:$4</definedName>
    <definedName name="_xlnm.Print_Titles" localSheetId="31">表二十八!$4:$4</definedName>
    <definedName name="_xlnm.Print_Titles" localSheetId="24">表二十二!$4:$4</definedName>
    <definedName name="_xlnm.Print_Titles" localSheetId="29">表二十六!$4:$4</definedName>
    <definedName name="_xlnm.Print_Titles" localSheetId="30">表二十七!$4:$4</definedName>
    <definedName name="_xlnm.Print_Titles" localSheetId="26">表二十三!$4:$4</definedName>
    <definedName name="_xlnm.Print_Titles" localSheetId="23">表二十一!$5:$5</definedName>
    <definedName name="_xlnm.Print_Titles" localSheetId="11">表九!$4:$5</definedName>
    <definedName name="_xlnm.Print_Titles" localSheetId="7">表六!$4:$4</definedName>
    <definedName name="_xlnm.Print_Titles" localSheetId="21">表十九!$4:$4</definedName>
    <definedName name="_xlnm.Print_Titles" localSheetId="5">表四!$4:$4</definedName>
    <definedName name="_xlnm.Print_Titles" localSheetId="6">表五!$4:$4</definedName>
  </definedNames>
  <calcPr calcId="144525"/>
</workbook>
</file>

<file path=xl/sharedStrings.xml><?xml version="1.0" encoding="utf-8"?>
<sst xmlns="http://schemas.openxmlformats.org/spreadsheetml/2006/main" count="8288" uniqueCount="4660">
  <si>
    <r>
      <rPr>
        <sz val="36"/>
        <color theme="1"/>
        <rFont val="方正小标宋简体"/>
        <charset val="134"/>
      </rPr>
      <t>澧县</t>
    </r>
    <r>
      <rPr>
        <sz val="36"/>
        <color theme="1"/>
        <rFont val="Nimbus Roman"/>
        <charset val="134"/>
      </rPr>
      <t>2023</t>
    </r>
    <r>
      <rPr>
        <sz val="36"/>
        <color theme="1"/>
        <rFont val="方正小标宋简体"/>
        <charset val="134"/>
      </rPr>
      <t>年预算执行情况与</t>
    </r>
    <r>
      <rPr>
        <sz val="36"/>
        <color theme="1"/>
        <rFont val="Nimbus Roman"/>
        <charset val="134"/>
      </rPr>
      <t>2024</t>
    </r>
    <r>
      <rPr>
        <sz val="36"/>
        <color theme="1"/>
        <rFont val="方正小标宋简体"/>
        <charset val="134"/>
      </rPr>
      <t>年预算草案</t>
    </r>
  </si>
  <si>
    <r>
      <rPr>
        <b/>
        <sz val="20"/>
        <rFont val="宋体"/>
        <charset val="134"/>
      </rPr>
      <t>目</t>
    </r>
    <r>
      <rPr>
        <b/>
        <sz val="20"/>
        <rFont val="Calibri"/>
        <charset val="134"/>
      </rPr>
      <t xml:space="preserve">               </t>
    </r>
    <r>
      <rPr>
        <b/>
        <sz val="20"/>
        <rFont val="宋体"/>
        <charset val="134"/>
      </rPr>
      <t>录</t>
    </r>
  </si>
  <si>
    <t>一、2023年政府预算执行情况表</t>
  </si>
  <si>
    <t>（一）一般公共预算执行情况</t>
  </si>
  <si>
    <t>1.2023年澧县一般公共预算收入执行情况总表………………………………………表一</t>
  </si>
  <si>
    <t>2.2023年澧县一般公共预算收入执行情况明细表……………………………………表二</t>
  </si>
  <si>
    <t>3.2023年澧县一般公共预算支出执行情况总表………………………………………表三</t>
  </si>
  <si>
    <t>4.2023年澧县一般公共预算支出执行情况明细表……………………………………表四</t>
  </si>
  <si>
    <t>5.2023年度澧县一般公共预算基本支出经济分类明细………………………………表五</t>
  </si>
  <si>
    <t>6.2023年度澧县税收返还和转移支付执行情况表……………………………………表六</t>
  </si>
  <si>
    <t xml:space="preserve">   2023年度澧县税收返还和转移支付执行情况表（分地区）……………………表六附1</t>
  </si>
  <si>
    <t>7.截止2023年底政府一般债务限额、余额情况表……………………………………表七</t>
  </si>
  <si>
    <t>（二）政府性基金预算执行情况</t>
  </si>
  <si>
    <t>8.2023年度澧县政府性基金预算收入执行情况表……………………………………表八</t>
  </si>
  <si>
    <t>9.2023年度澧县政府性基金预算支出执行情况表……………………………………表九</t>
  </si>
  <si>
    <t>10.2023年度澧县政府性基金预算专项转移支付表…………………………………表十</t>
  </si>
  <si>
    <t>11.截止2023年底政府专项债务限额、余额情况表…………………………………表十一</t>
  </si>
  <si>
    <t>（三）国有资本经营预算执行情况</t>
  </si>
  <si>
    <t>12.2023年澧县国有资本经营预算收入执行情况表…………………………………表十二</t>
  </si>
  <si>
    <t>13.2023年澧县国有资本经营预算支出执行情况表…………………………………表十三</t>
  </si>
  <si>
    <t>（四）社会保险基金预算执行情况</t>
  </si>
  <si>
    <t>14.2023年澧县社会保险基金预算收入执行情况表…………………………………表十四</t>
  </si>
  <si>
    <t>15.2023年澧县社会保险基金预算支出执行情况表…………………………………表十五</t>
  </si>
  <si>
    <t>二、2024年政府预算草案</t>
  </si>
  <si>
    <t>（一）一般公共预算草案</t>
  </si>
  <si>
    <t>16.2024年澧县一般公共预算收入总表………………………………………………表十六</t>
  </si>
  <si>
    <t>17.2024年澧县一般公共预算支出总表………………………………………………表十七</t>
  </si>
  <si>
    <t>18.2024年澧县地方一般公共预算收入明细表………………………………………表十八</t>
  </si>
  <si>
    <t>19.2024年度澧县一般公共预算支出明细表…………………………………………表十九</t>
  </si>
  <si>
    <t>20.2024年度澧县一般公共预算本级支出明细表……………………………………表二十</t>
  </si>
  <si>
    <t>21.2024年一般公共预算基本支出表…………………………………………………表二十一</t>
  </si>
  <si>
    <t>22.2024年度澧县税收返还和转移支付执行情况表…………………………………表二十二</t>
  </si>
  <si>
    <t xml:space="preserve">   2024年度澧县税收返还和转移支付执行情况表（分地区）……………………表二十二附1</t>
  </si>
  <si>
    <t>23.2024年县级专项资金情况表………………………………………………………表二十三</t>
  </si>
  <si>
    <t>24.截止2024年初政府一般债务限额、余额情况表…………………………………表二十四</t>
  </si>
  <si>
    <t>（二）政府性基金预算草案</t>
  </si>
  <si>
    <t>25.2024年政府性基金预算收入表……………………………………………………表二十五</t>
  </si>
  <si>
    <t>26.2024年政府性基金预算支出表……………………………………………………表二十六</t>
  </si>
  <si>
    <t>27.2024年县级政府性基金预算支出表………………………………………………表二十七</t>
  </si>
  <si>
    <t>28.2024年度澧县政府性基金预算专项转移支付表…………………………………表二十八</t>
  </si>
  <si>
    <t>29 2024年度澧县政府性基金预算专项转移支付表（分地区）……………………表二十九</t>
  </si>
  <si>
    <t>30.截止2024年初政府专项债务限额、余额情况表…………………………………表三十</t>
  </si>
  <si>
    <t>（三）国有资本经营预算草案</t>
  </si>
  <si>
    <t>31.2024年澧县国有资本经营预算收入表……………………………………………表三十一</t>
  </si>
  <si>
    <t>32.2024年国有资本经营预算支出表…………………………………………………表三十二</t>
  </si>
  <si>
    <t>33.2024年国有资本经营预算本级支出表……………………………………………表三十三</t>
  </si>
  <si>
    <t>34.2024年对下安排转移支付的应当公开国有资本经营预算转移支付表…………表三十四</t>
  </si>
  <si>
    <t>（四）社会保险基金预算草案</t>
  </si>
  <si>
    <t>35.2024年社会保险基金预算收入表…………………………………………………表三十五</t>
  </si>
  <si>
    <t>36.2024年社会保险基金预算支出表…………………………………………………表三十六</t>
  </si>
  <si>
    <r>
      <rPr>
        <sz val="11"/>
        <color theme="1"/>
        <rFont val="宋体"/>
        <charset val="134"/>
      </rPr>
      <t>表</t>
    </r>
    <r>
      <rPr>
        <sz val="11"/>
        <color theme="1"/>
        <rFont val="Times New Roman"/>
        <charset val="134"/>
      </rPr>
      <t>1</t>
    </r>
  </si>
  <si>
    <r>
      <rPr>
        <sz val="18"/>
        <color theme="1"/>
        <rFont val="Times New Roman"/>
        <charset val="134"/>
      </rPr>
      <t>2023</t>
    </r>
    <r>
      <rPr>
        <sz val="18"/>
        <color theme="1"/>
        <rFont val="方正小标宋简体"/>
        <charset val="134"/>
      </rPr>
      <t>年一般公共预算收入执行情况总表</t>
    </r>
  </si>
  <si>
    <r>
      <rPr>
        <sz val="11"/>
        <color theme="1"/>
        <rFont val="宋体"/>
        <charset val="134"/>
      </rPr>
      <t>单位：万元</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</si>
  <si>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</si>
  <si>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2022</t>
    </r>
    <r>
      <rPr>
        <b/>
        <sz val="11"/>
        <color theme="1"/>
        <rFont val="方正书宋_GBK"/>
        <charset val="134"/>
      </rPr>
      <t>年决算数</t>
    </r>
  </si>
  <si>
    <r>
      <rPr>
        <b/>
        <sz val="11"/>
        <color theme="1"/>
        <rFont val="Times New Roman"/>
        <charset val="134"/>
      </rPr>
      <t>2023</t>
    </r>
    <r>
      <rPr>
        <b/>
        <sz val="11"/>
        <color theme="1"/>
        <rFont val="方正书宋_GBK"/>
        <charset val="134"/>
      </rPr>
      <t>年执行数</t>
    </r>
  </si>
  <si>
    <r>
      <rPr>
        <b/>
        <sz val="11"/>
        <color theme="1"/>
        <rFont val="宋体"/>
        <charset val="134"/>
      </rPr>
      <t>一、地方一般公共预算收入</t>
    </r>
  </si>
  <si>
    <r>
      <rPr>
        <sz val="11"/>
        <color theme="1"/>
        <rFont val="宋体"/>
        <charset val="134"/>
      </rPr>
      <t>（一）税收收入</t>
    </r>
  </si>
  <si>
    <r>
      <rPr>
        <sz val="11"/>
        <color theme="1"/>
        <rFont val="宋体"/>
        <charset val="134"/>
      </rPr>
      <t>（二）非税收入</t>
    </r>
  </si>
  <si>
    <r>
      <rPr>
        <sz val="11"/>
        <color theme="1"/>
        <rFont val="Times New Roman"/>
        <charset val="134"/>
      </rPr>
      <t>1</t>
    </r>
    <r>
      <rPr>
        <sz val="11"/>
        <color theme="1"/>
        <rFont val="宋体"/>
        <charset val="134"/>
      </rPr>
      <t>、财政部门</t>
    </r>
  </si>
  <si>
    <r>
      <rPr>
        <sz val="11"/>
        <color theme="1"/>
        <rFont val="Times New Roman"/>
        <charset val="134"/>
      </rPr>
      <t>2</t>
    </r>
    <r>
      <rPr>
        <sz val="11"/>
        <color theme="1"/>
        <rFont val="宋体"/>
        <charset val="134"/>
      </rPr>
      <t>、税务部门</t>
    </r>
  </si>
  <si>
    <r>
      <rPr>
        <b/>
        <sz val="11"/>
        <color theme="1"/>
        <rFont val="宋体"/>
        <charset val="134"/>
      </rPr>
      <t>二、上级补助收入</t>
    </r>
  </si>
  <si>
    <r>
      <rPr>
        <b/>
        <sz val="11"/>
        <color theme="1"/>
        <rFont val="宋体"/>
        <charset val="134"/>
      </rPr>
      <t>三、债务转贷收入</t>
    </r>
  </si>
  <si>
    <r>
      <rPr>
        <b/>
        <sz val="11"/>
        <color theme="1"/>
        <rFont val="宋体"/>
        <charset val="134"/>
      </rPr>
      <t>四</t>
    </r>
    <r>
      <rPr>
        <b/>
        <sz val="11"/>
        <color theme="1"/>
        <rFont val="Times New Roman"/>
        <charset val="134"/>
      </rPr>
      <t xml:space="preserve"> </t>
    </r>
    <r>
      <rPr>
        <b/>
        <sz val="11"/>
        <color theme="1"/>
        <rFont val="宋体"/>
        <charset val="134"/>
      </rPr>
      <t>、上年结余及结转</t>
    </r>
  </si>
  <si>
    <r>
      <rPr>
        <b/>
        <sz val="11"/>
        <color theme="1"/>
        <rFont val="宋体"/>
        <charset val="134"/>
      </rPr>
      <t>五、调入资金</t>
    </r>
  </si>
  <si>
    <r>
      <rPr>
        <sz val="11"/>
        <color theme="1"/>
        <rFont val="Times New Roman"/>
        <charset val="134"/>
      </rPr>
      <t xml:space="preserve">    1</t>
    </r>
    <r>
      <rPr>
        <sz val="11"/>
        <color theme="1"/>
        <rFont val="宋体"/>
        <charset val="134"/>
      </rPr>
      <t>、政府性基金调入资金</t>
    </r>
  </si>
  <si>
    <r>
      <rPr>
        <sz val="11"/>
        <color theme="1"/>
        <rFont val="Times New Roman"/>
        <charset val="134"/>
      </rPr>
      <t xml:space="preserve">    2</t>
    </r>
    <r>
      <rPr>
        <sz val="11"/>
        <color theme="1"/>
        <rFont val="宋体"/>
        <charset val="134"/>
      </rPr>
      <t>、国有资本经营预算调入资金</t>
    </r>
  </si>
  <si>
    <r>
      <rPr>
        <sz val="11"/>
        <color theme="1"/>
        <rFont val="Times New Roman"/>
        <charset val="134"/>
      </rPr>
      <t xml:space="preserve">    3</t>
    </r>
    <r>
      <rPr>
        <sz val="11"/>
        <color theme="1"/>
        <rFont val="宋体"/>
        <charset val="134"/>
      </rPr>
      <t>、财政专户调入资金</t>
    </r>
  </si>
  <si>
    <r>
      <rPr>
        <sz val="11"/>
        <color theme="1"/>
        <rFont val="Times New Roman"/>
        <charset val="134"/>
      </rPr>
      <t xml:space="preserve">    4</t>
    </r>
    <r>
      <rPr>
        <sz val="11"/>
        <color theme="1"/>
        <rFont val="宋体"/>
        <charset val="134"/>
      </rPr>
      <t>、其他调入资金</t>
    </r>
  </si>
  <si>
    <r>
      <rPr>
        <b/>
        <sz val="11"/>
        <color theme="1"/>
        <rFont val="宋体"/>
        <charset val="134"/>
      </rPr>
      <t>六、动用预算稳定调节基金</t>
    </r>
  </si>
  <si>
    <r>
      <rPr>
        <b/>
        <sz val="11"/>
        <color theme="1"/>
        <rFont val="宋体"/>
        <charset val="134"/>
      </rPr>
      <t>收入合计</t>
    </r>
  </si>
  <si>
    <r>
      <rPr>
        <sz val="11"/>
        <color theme="1"/>
        <rFont val="宋体"/>
        <charset val="134"/>
      </rPr>
      <t>注：</t>
    </r>
    <r>
      <rPr>
        <sz val="11"/>
        <color theme="1"/>
        <rFont val="Times New Roman"/>
        <charset val="134"/>
      </rPr>
      <t>1</t>
    </r>
    <r>
      <rPr>
        <sz val="11"/>
        <color theme="1"/>
        <rFont val="宋体"/>
        <charset val="134"/>
      </rPr>
      <t>、地方一般公共预算收入完成</t>
    </r>
    <r>
      <rPr>
        <sz val="11"/>
        <color theme="1"/>
        <rFont val="Times New Roman"/>
        <charset val="134"/>
      </rPr>
      <t>14.6</t>
    </r>
    <r>
      <rPr>
        <sz val="11"/>
        <color theme="1"/>
        <rFont val="宋体"/>
        <charset val="134"/>
      </rPr>
      <t>亿元，比预算调整</t>
    </r>
    <r>
      <rPr>
        <sz val="11"/>
        <color theme="1"/>
        <rFont val="Times New Roman"/>
        <charset val="134"/>
      </rPr>
      <t>14.08</t>
    </r>
    <r>
      <rPr>
        <sz val="11"/>
        <color theme="1"/>
        <rFont val="宋体"/>
        <charset val="134"/>
      </rPr>
      <t>亿元短收</t>
    </r>
    <r>
      <rPr>
        <sz val="11"/>
        <color theme="1"/>
        <rFont val="Times New Roman"/>
        <charset val="134"/>
      </rPr>
      <t>0.52</t>
    </r>
    <r>
      <rPr>
        <sz val="11"/>
        <color theme="1"/>
        <rFont val="宋体"/>
        <charset val="134"/>
      </rPr>
      <t>亿元。</t>
    </r>
  </si>
  <si>
    <r>
      <rPr>
        <sz val="11"/>
        <color theme="1"/>
        <rFont val="Times New Roman"/>
        <charset val="134"/>
      </rPr>
      <t xml:space="preserve">    2</t>
    </r>
    <r>
      <rPr>
        <sz val="11"/>
        <color theme="1"/>
        <rFont val="宋体"/>
        <charset val="134"/>
      </rPr>
      <t>、地方政府一般债券收入</t>
    </r>
    <r>
      <rPr>
        <sz val="11"/>
        <color theme="1"/>
        <rFont val="Times New Roman"/>
        <charset val="134"/>
      </rPr>
      <t>4.0811</t>
    </r>
    <r>
      <rPr>
        <sz val="11"/>
        <color theme="1"/>
        <rFont val="宋体"/>
        <charset val="134"/>
      </rPr>
      <t>亿元，包括新增一般债券</t>
    </r>
    <r>
      <rPr>
        <sz val="11"/>
        <color theme="1"/>
        <rFont val="Times New Roman"/>
        <charset val="134"/>
      </rPr>
      <t>1.7636</t>
    </r>
    <r>
      <rPr>
        <sz val="11"/>
        <color theme="1"/>
        <rFont val="宋体"/>
        <charset val="134"/>
      </rPr>
      <t>亿元，再融资债券</t>
    </r>
    <r>
      <rPr>
        <sz val="11"/>
        <color theme="1"/>
        <rFont val="Times New Roman"/>
        <charset val="134"/>
      </rPr>
      <t>2.3175</t>
    </r>
    <r>
      <rPr>
        <sz val="11"/>
        <color theme="1"/>
        <rFont val="宋体"/>
        <charset val="134"/>
      </rPr>
      <t>亿元。</t>
    </r>
  </si>
  <si>
    <r>
      <rPr>
        <sz val="11"/>
        <color theme="1"/>
        <rFont val="Times New Roman"/>
        <charset val="134"/>
      </rPr>
      <t xml:space="preserve">    3</t>
    </r>
    <r>
      <rPr>
        <sz val="11"/>
        <color theme="1"/>
        <rFont val="宋体"/>
        <charset val="134"/>
      </rPr>
      <t>、</t>
    </r>
    <r>
      <rPr>
        <sz val="11"/>
        <color theme="1"/>
        <rFont val="Times New Roman"/>
        <charset val="134"/>
      </rPr>
      <t>2023</t>
    </r>
    <r>
      <rPr>
        <sz val="11"/>
        <color theme="1"/>
        <rFont val="宋体"/>
        <charset val="134"/>
      </rPr>
      <t>年地方一般公共预算收入明细详见附表</t>
    </r>
    <r>
      <rPr>
        <sz val="11"/>
        <color theme="1"/>
        <rFont val="Times New Roman"/>
        <charset val="134"/>
      </rPr>
      <t>2</t>
    </r>
    <r>
      <rPr>
        <sz val="11"/>
        <color theme="1"/>
        <rFont val="宋体"/>
        <charset val="134"/>
      </rPr>
      <t>。</t>
    </r>
  </si>
  <si>
    <r>
      <rPr>
        <sz val="11"/>
        <color theme="1"/>
        <rFont val="宋体"/>
        <charset val="134"/>
      </rPr>
      <t>表</t>
    </r>
    <r>
      <rPr>
        <sz val="11"/>
        <color theme="1"/>
        <rFont val="Times New Roman"/>
        <charset val="134"/>
      </rPr>
      <t>2</t>
    </r>
  </si>
  <si>
    <r>
      <rPr>
        <sz val="18"/>
        <color theme="1"/>
        <rFont val="Times New Roman"/>
        <charset val="134"/>
      </rPr>
      <t>2023</t>
    </r>
    <r>
      <rPr>
        <sz val="18"/>
        <color theme="1"/>
        <rFont val="方正小标宋简体"/>
        <charset val="134"/>
      </rPr>
      <t>年澧县地方一般公共预算收入执行明细表</t>
    </r>
  </si>
  <si>
    <r>
      <rPr>
        <b/>
        <sz val="11"/>
        <color theme="1"/>
        <rFont val="宋体"/>
        <charset val="134"/>
      </rPr>
      <t>科目编码</t>
    </r>
  </si>
  <si>
    <r>
      <rPr>
        <b/>
        <sz val="11"/>
        <color theme="1"/>
        <rFont val="宋体"/>
        <charset val="134"/>
      </rPr>
      <t>科目名称</t>
    </r>
  </si>
  <si>
    <r>
      <rPr>
        <b/>
        <sz val="11"/>
        <color theme="1"/>
        <rFont val="Times New Roman"/>
        <charset val="134"/>
      </rPr>
      <t>2023</t>
    </r>
    <r>
      <rPr>
        <b/>
        <sz val="11"/>
        <rFont val="宋体"/>
        <charset val="134"/>
      </rPr>
      <t>年预算数</t>
    </r>
  </si>
  <si>
    <r>
      <rPr>
        <b/>
        <sz val="11"/>
        <color theme="1"/>
        <rFont val="Times New Roman"/>
        <charset val="134"/>
      </rPr>
      <t>2023</t>
    </r>
    <r>
      <rPr>
        <b/>
        <sz val="11"/>
        <rFont val="宋体"/>
        <charset val="134"/>
      </rPr>
      <t>年执行数</t>
    </r>
  </si>
  <si>
    <r>
      <rPr>
        <b/>
        <sz val="11"/>
        <color theme="1"/>
        <rFont val="宋体"/>
        <charset val="134"/>
      </rPr>
      <t>执行数为预算数的</t>
    </r>
    <r>
      <rPr>
        <b/>
        <sz val="11"/>
        <color theme="1"/>
        <rFont val="Times New Roman"/>
        <charset val="134"/>
      </rPr>
      <t>%</t>
    </r>
  </si>
  <si>
    <t>101</t>
  </si>
  <si>
    <r>
      <rPr>
        <b/>
        <sz val="11"/>
        <rFont val="宋体"/>
        <charset val="134"/>
      </rPr>
      <t>税收收入</t>
    </r>
  </si>
  <si>
    <t>10101</t>
  </si>
  <si>
    <t>增值税</t>
  </si>
  <si>
    <t>10104</t>
  </si>
  <si>
    <t>企业所得税</t>
  </si>
  <si>
    <t>10106</t>
  </si>
  <si>
    <t>个人所得税</t>
  </si>
  <si>
    <t>10107</t>
  </si>
  <si>
    <t>资源税</t>
  </si>
  <si>
    <t>10109</t>
  </si>
  <si>
    <t>城市维护建设税</t>
  </si>
  <si>
    <t>10110</t>
  </si>
  <si>
    <t>房产税</t>
  </si>
  <si>
    <t>10111</t>
  </si>
  <si>
    <t>印花税</t>
  </si>
  <si>
    <t>10112</t>
  </si>
  <si>
    <t>城镇土地使用税</t>
  </si>
  <si>
    <t>10113</t>
  </si>
  <si>
    <t>土地增值税</t>
  </si>
  <si>
    <t>10114</t>
  </si>
  <si>
    <t>车船税</t>
  </si>
  <si>
    <t>10118</t>
  </si>
  <si>
    <t>耕地占用税</t>
  </si>
  <si>
    <t>10119</t>
  </si>
  <si>
    <t>契税</t>
  </si>
  <si>
    <t>10120</t>
  </si>
  <si>
    <t>烟叶税</t>
  </si>
  <si>
    <t>10121</t>
  </si>
  <si>
    <t>环境保护税</t>
  </si>
  <si>
    <t>10199</t>
  </si>
  <si>
    <t>其他税收收入</t>
  </si>
  <si>
    <t>103</t>
  </si>
  <si>
    <r>
      <rPr>
        <b/>
        <sz val="11"/>
        <rFont val="宋体"/>
        <charset val="134"/>
      </rPr>
      <t>非税收入</t>
    </r>
  </si>
  <si>
    <t>10302</t>
  </si>
  <si>
    <t>专项收入</t>
  </si>
  <si>
    <t>10304</t>
  </si>
  <si>
    <t>行政事业性收费收入</t>
  </si>
  <si>
    <t>10305</t>
  </si>
  <si>
    <t>罚没收入</t>
  </si>
  <si>
    <t>10306</t>
  </si>
  <si>
    <t>国有资本经营收入</t>
  </si>
  <si>
    <t>10307</t>
  </si>
  <si>
    <t>国有资源（资产）有偿使用收入</t>
  </si>
  <si>
    <t>10308</t>
  </si>
  <si>
    <t>捐赠收入</t>
  </si>
  <si>
    <t>10309</t>
  </si>
  <si>
    <t>政府住房基金收入</t>
  </si>
  <si>
    <t>10399</t>
  </si>
  <si>
    <t>其他收入</t>
  </si>
  <si>
    <t>收入总计</t>
  </si>
  <si>
    <r>
      <rPr>
        <sz val="11"/>
        <color theme="1"/>
        <rFont val="宋体"/>
        <charset val="134"/>
      </rPr>
      <t>附表</t>
    </r>
    <r>
      <rPr>
        <sz val="11"/>
        <color theme="1"/>
        <rFont val="Times New Roman"/>
        <charset val="134"/>
      </rPr>
      <t>3</t>
    </r>
  </si>
  <si>
    <r>
      <rPr>
        <sz val="18"/>
        <color theme="1"/>
        <rFont val="Times New Roman"/>
        <charset val="134"/>
      </rPr>
      <t>2023</t>
    </r>
    <r>
      <rPr>
        <sz val="18"/>
        <color theme="1"/>
        <rFont val="方正小标宋简体"/>
        <charset val="134"/>
      </rPr>
      <t>年一般公共预算支出执行情况总表</t>
    </r>
  </si>
  <si>
    <r>
      <rPr>
        <b/>
        <sz val="11"/>
        <color theme="1"/>
        <rFont val="宋体"/>
        <charset val="134"/>
      </rPr>
      <t>项</t>
    </r>
    <r>
      <rPr>
        <b/>
        <sz val="11"/>
        <color theme="1"/>
        <rFont val="Times New Roman"/>
        <charset val="134"/>
      </rPr>
      <t xml:space="preserve">          </t>
    </r>
    <r>
      <rPr>
        <b/>
        <sz val="11"/>
        <color theme="1"/>
        <rFont val="宋体"/>
        <charset val="134"/>
      </rPr>
      <t>目</t>
    </r>
  </si>
  <si>
    <r>
      <rPr>
        <b/>
        <sz val="11"/>
        <color theme="1"/>
        <rFont val="Times New Roman"/>
        <charset val="134"/>
      </rPr>
      <t>2022</t>
    </r>
    <r>
      <rPr>
        <b/>
        <sz val="11"/>
        <color theme="1"/>
        <rFont val="宋体"/>
        <charset val="134"/>
      </rPr>
      <t>年决算数</t>
    </r>
  </si>
  <si>
    <r>
      <rPr>
        <b/>
        <sz val="11"/>
        <color theme="1"/>
        <rFont val="Times New Roman"/>
        <charset val="134"/>
      </rPr>
      <t>2023</t>
    </r>
    <r>
      <rPr>
        <b/>
        <sz val="11"/>
        <color theme="1"/>
        <rFont val="宋体"/>
        <charset val="134"/>
      </rPr>
      <t>年预算执行数</t>
    </r>
  </si>
  <si>
    <r>
      <rPr>
        <sz val="11"/>
        <color theme="1"/>
        <rFont val="宋体"/>
        <charset val="134"/>
      </rPr>
      <t>一、一般公共预算支出</t>
    </r>
  </si>
  <si>
    <r>
      <rPr>
        <sz val="11"/>
        <color theme="1"/>
        <rFont val="宋体"/>
        <charset val="134"/>
      </rPr>
      <t>二、上解支出</t>
    </r>
  </si>
  <si>
    <r>
      <rPr>
        <sz val="11"/>
        <color theme="1"/>
        <rFont val="宋体"/>
        <charset val="134"/>
      </rPr>
      <t>三、债务还本支出</t>
    </r>
  </si>
  <si>
    <r>
      <rPr>
        <sz val="11"/>
        <color theme="1"/>
        <rFont val="宋体"/>
        <charset val="134"/>
      </rPr>
      <t>四、安排预算稳定调节基金</t>
    </r>
  </si>
  <si>
    <r>
      <rPr>
        <sz val="11"/>
        <color theme="1"/>
        <rFont val="宋体"/>
        <charset val="134"/>
      </rPr>
      <t>五、年终结余</t>
    </r>
  </si>
  <si>
    <r>
      <rPr>
        <sz val="11"/>
        <color theme="1"/>
        <rFont val="Times New Roman"/>
        <charset val="134"/>
      </rPr>
      <t xml:space="preserve">  1</t>
    </r>
    <r>
      <rPr>
        <sz val="11"/>
        <color theme="1"/>
        <rFont val="宋体"/>
        <charset val="134"/>
      </rPr>
      <t>、结转下年</t>
    </r>
  </si>
  <si>
    <r>
      <rPr>
        <sz val="11"/>
        <color theme="1"/>
        <rFont val="Times New Roman"/>
        <charset val="134"/>
      </rPr>
      <t xml:space="preserve">  2</t>
    </r>
    <r>
      <rPr>
        <sz val="11"/>
        <color theme="1"/>
        <rFont val="宋体"/>
        <charset val="134"/>
      </rPr>
      <t>、结余</t>
    </r>
  </si>
  <si>
    <r>
      <rPr>
        <b/>
        <sz val="11"/>
        <color theme="1"/>
        <rFont val="宋体"/>
        <charset val="134"/>
      </rPr>
      <t>支出合计</t>
    </r>
  </si>
  <si>
    <r>
      <rPr>
        <sz val="11"/>
        <color theme="1"/>
        <rFont val="Times New Roman"/>
        <charset val="134"/>
      </rPr>
      <t xml:space="preserve">  </t>
    </r>
    <r>
      <rPr>
        <sz val="11"/>
        <color theme="1"/>
        <rFont val="宋体"/>
        <charset val="134"/>
      </rPr>
      <t>注：</t>
    </r>
    <r>
      <rPr>
        <sz val="11"/>
        <color theme="1"/>
        <rFont val="Times New Roman"/>
        <charset val="134"/>
      </rPr>
      <t>2023</t>
    </r>
    <r>
      <rPr>
        <sz val="11"/>
        <color theme="1"/>
        <rFont val="宋体"/>
        <charset val="134"/>
      </rPr>
      <t>年一般公共预算支出分科目情况详见表</t>
    </r>
    <r>
      <rPr>
        <sz val="11"/>
        <color theme="1"/>
        <rFont val="Times New Roman"/>
        <charset val="134"/>
      </rPr>
      <t>4</t>
    </r>
    <r>
      <rPr>
        <sz val="11"/>
        <color theme="1"/>
        <rFont val="宋体"/>
        <charset val="134"/>
      </rPr>
      <t>。</t>
    </r>
  </si>
  <si>
    <r>
      <rPr>
        <sz val="11"/>
        <rFont val="宋体"/>
        <charset val="134"/>
      </rPr>
      <t>附表</t>
    </r>
    <r>
      <rPr>
        <sz val="11"/>
        <rFont val="Times New Roman"/>
        <charset val="134"/>
      </rPr>
      <t>4</t>
    </r>
  </si>
  <si>
    <r>
      <rPr>
        <sz val="18"/>
        <rFont val="Times New Roman"/>
        <charset val="134"/>
      </rPr>
      <t xml:space="preserve"> 2023</t>
    </r>
    <r>
      <rPr>
        <sz val="18"/>
        <rFont val="方正小标宋简体"/>
        <charset val="134"/>
      </rPr>
      <t>年度澧县一般公共预算支出执行情况明细表</t>
    </r>
  </si>
  <si>
    <r>
      <rPr>
        <sz val="11"/>
        <rFont val="宋体"/>
        <charset val="134"/>
      </rPr>
      <t>单位：万元</t>
    </r>
  </si>
  <si>
    <r>
      <rPr>
        <b/>
        <sz val="11"/>
        <rFont val="宋体"/>
        <charset val="134"/>
      </rPr>
      <t>科目编码</t>
    </r>
  </si>
  <si>
    <r>
      <rPr>
        <b/>
        <sz val="11"/>
        <rFont val="宋体"/>
        <charset val="134"/>
      </rPr>
      <t>科目名称</t>
    </r>
  </si>
  <si>
    <r>
      <rPr>
        <b/>
        <sz val="11"/>
        <color theme="1"/>
        <rFont val="Times New Roman"/>
        <charset val="134"/>
      </rPr>
      <t>2023</t>
    </r>
    <r>
      <rPr>
        <b/>
        <sz val="11"/>
        <color theme="1"/>
        <rFont val="宋体"/>
        <charset val="134"/>
      </rPr>
      <t>年执行数</t>
    </r>
  </si>
  <si>
    <r>
      <rPr>
        <b/>
        <sz val="11"/>
        <color theme="1"/>
        <rFont val="宋体"/>
        <charset val="134"/>
      </rPr>
      <t>执行数为上年决算数的</t>
    </r>
    <r>
      <rPr>
        <b/>
        <sz val="11"/>
        <color theme="1"/>
        <rFont val="Times New Roman"/>
        <charset val="134"/>
      </rPr>
      <t>%</t>
    </r>
  </si>
  <si>
    <r>
      <rPr>
        <b/>
        <sz val="11"/>
        <rFont val="宋体"/>
        <charset val="134"/>
      </rPr>
      <t>一般公共预算支出</t>
    </r>
  </si>
  <si>
    <r>
      <rPr>
        <sz val="11"/>
        <rFont val="宋体"/>
        <charset val="134"/>
      </rPr>
      <t>一般公共服务支出</t>
    </r>
  </si>
  <si>
    <r>
      <rPr>
        <sz val="11"/>
        <rFont val="Times New Roman"/>
        <charset val="134"/>
      </rPr>
      <t xml:space="preserve">  </t>
    </r>
    <r>
      <rPr>
        <sz val="11"/>
        <rFont val="宋体"/>
        <charset val="134"/>
      </rPr>
      <t>人大事务</t>
    </r>
  </si>
  <si>
    <r>
      <rPr>
        <sz val="11"/>
        <rFont val="Times New Roman"/>
        <charset val="134"/>
      </rPr>
      <t xml:space="preserve">    </t>
    </r>
    <r>
      <rPr>
        <sz val="11"/>
        <rFont val="宋体"/>
        <charset val="134"/>
      </rPr>
      <t>行政运行</t>
    </r>
  </si>
  <si>
    <r>
      <rPr>
        <sz val="11"/>
        <rFont val="Times New Roman"/>
        <charset val="134"/>
      </rPr>
      <t xml:space="preserve">    </t>
    </r>
    <r>
      <rPr>
        <sz val="11"/>
        <rFont val="宋体"/>
        <charset val="134"/>
      </rPr>
      <t>一般行政管理事务</t>
    </r>
  </si>
  <si>
    <r>
      <rPr>
        <sz val="11"/>
        <rFont val="Times New Roman"/>
        <charset val="134"/>
      </rPr>
      <t xml:space="preserve">    </t>
    </r>
    <r>
      <rPr>
        <sz val="11"/>
        <rFont val="宋体"/>
        <charset val="134"/>
      </rPr>
      <t>机关服务</t>
    </r>
  </si>
  <si>
    <r>
      <rPr>
        <sz val="11"/>
        <rFont val="Times New Roman"/>
        <charset val="134"/>
      </rPr>
      <t xml:space="preserve">    </t>
    </r>
    <r>
      <rPr>
        <sz val="11"/>
        <rFont val="宋体"/>
        <charset val="134"/>
      </rPr>
      <t>人大会议</t>
    </r>
  </si>
  <si>
    <r>
      <rPr>
        <sz val="11"/>
        <rFont val="Times New Roman"/>
        <charset val="134"/>
      </rPr>
      <t xml:space="preserve">    </t>
    </r>
    <r>
      <rPr>
        <sz val="11"/>
        <rFont val="宋体"/>
        <charset val="134"/>
      </rPr>
      <t>人大立法</t>
    </r>
  </si>
  <si>
    <r>
      <rPr>
        <sz val="11"/>
        <rFont val="Times New Roman"/>
        <charset val="134"/>
      </rPr>
      <t xml:space="preserve">    </t>
    </r>
    <r>
      <rPr>
        <sz val="11"/>
        <rFont val="宋体"/>
        <charset val="134"/>
      </rPr>
      <t>人大监督</t>
    </r>
  </si>
  <si>
    <r>
      <rPr>
        <sz val="11"/>
        <rFont val="Times New Roman"/>
        <charset val="134"/>
      </rPr>
      <t xml:space="preserve">    </t>
    </r>
    <r>
      <rPr>
        <sz val="11"/>
        <rFont val="宋体"/>
        <charset val="134"/>
      </rPr>
      <t>人大代表履职能力提升</t>
    </r>
  </si>
  <si>
    <r>
      <rPr>
        <sz val="11"/>
        <rFont val="Times New Roman"/>
        <charset val="134"/>
      </rPr>
      <t xml:space="preserve">    </t>
    </r>
    <r>
      <rPr>
        <sz val="11"/>
        <rFont val="宋体"/>
        <charset val="134"/>
      </rPr>
      <t>代表工作</t>
    </r>
  </si>
  <si>
    <r>
      <rPr>
        <sz val="11"/>
        <rFont val="Times New Roman"/>
        <charset val="134"/>
      </rPr>
      <t xml:space="preserve">    </t>
    </r>
    <r>
      <rPr>
        <sz val="11"/>
        <rFont val="宋体"/>
        <charset val="134"/>
      </rPr>
      <t>人大信访工作</t>
    </r>
  </si>
  <si>
    <r>
      <rPr>
        <sz val="11"/>
        <rFont val="Times New Roman"/>
        <charset val="134"/>
      </rPr>
      <t xml:space="preserve">    </t>
    </r>
    <r>
      <rPr>
        <sz val="11"/>
        <rFont val="宋体"/>
        <charset val="134"/>
      </rPr>
      <t>事业运行</t>
    </r>
  </si>
  <si>
    <r>
      <rPr>
        <sz val="11"/>
        <rFont val="Times New Roman"/>
        <charset val="134"/>
      </rPr>
      <t xml:space="preserve">    </t>
    </r>
    <r>
      <rPr>
        <sz val="11"/>
        <rFont val="宋体"/>
        <charset val="134"/>
      </rPr>
      <t>其他人大事务支出</t>
    </r>
  </si>
  <si>
    <r>
      <rPr>
        <sz val="11"/>
        <rFont val="Times New Roman"/>
        <charset val="134"/>
      </rPr>
      <t xml:space="preserve">  </t>
    </r>
    <r>
      <rPr>
        <sz val="11"/>
        <rFont val="宋体"/>
        <charset val="134"/>
      </rPr>
      <t>政协事务</t>
    </r>
  </si>
  <si>
    <r>
      <rPr>
        <sz val="11"/>
        <rFont val="Times New Roman"/>
        <charset val="134"/>
      </rPr>
      <t xml:space="preserve">    </t>
    </r>
    <r>
      <rPr>
        <sz val="11"/>
        <rFont val="宋体"/>
        <charset val="134"/>
      </rPr>
      <t>政协会议</t>
    </r>
  </si>
  <si>
    <r>
      <rPr>
        <sz val="11"/>
        <rFont val="Times New Roman"/>
        <charset val="134"/>
      </rPr>
      <t xml:space="preserve">    </t>
    </r>
    <r>
      <rPr>
        <sz val="11"/>
        <rFont val="宋体"/>
        <charset val="134"/>
      </rPr>
      <t>委员视察</t>
    </r>
  </si>
  <si>
    <r>
      <rPr>
        <sz val="11"/>
        <rFont val="Times New Roman"/>
        <charset val="134"/>
      </rPr>
      <t xml:space="preserve">    </t>
    </r>
    <r>
      <rPr>
        <sz val="11"/>
        <rFont val="宋体"/>
        <charset val="134"/>
      </rPr>
      <t>参政议政</t>
    </r>
  </si>
  <si>
    <r>
      <rPr>
        <sz val="11"/>
        <rFont val="Times New Roman"/>
        <charset val="134"/>
      </rPr>
      <t xml:space="preserve">    </t>
    </r>
    <r>
      <rPr>
        <sz val="11"/>
        <rFont val="宋体"/>
        <charset val="134"/>
      </rPr>
      <t>其他政协事务支出</t>
    </r>
  </si>
  <si>
    <r>
      <rPr>
        <sz val="11"/>
        <rFont val="Times New Roman"/>
        <charset val="134"/>
      </rPr>
      <t xml:space="preserve">  </t>
    </r>
    <r>
      <rPr>
        <sz val="11"/>
        <rFont val="宋体"/>
        <charset val="134"/>
      </rPr>
      <t>政府办公厅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</si>
  <si>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专项服务</t>
    </r>
  </si>
  <si>
    <r>
      <rPr>
        <sz val="11"/>
        <rFont val="Times New Roman"/>
        <charset val="134"/>
      </rPr>
      <t xml:space="preserve">    </t>
    </r>
    <r>
      <rPr>
        <sz val="11"/>
        <rFont val="宋体"/>
        <charset val="134"/>
      </rPr>
      <t>专项业务及机关事务管理</t>
    </r>
  </si>
  <si>
    <r>
      <rPr>
        <sz val="11"/>
        <rFont val="Times New Roman"/>
        <charset val="134"/>
      </rPr>
      <t xml:space="preserve">    </t>
    </r>
    <r>
      <rPr>
        <sz val="11"/>
        <rFont val="宋体"/>
        <charset val="134"/>
      </rPr>
      <t>政务公开审批</t>
    </r>
  </si>
  <si>
    <r>
      <rPr>
        <sz val="11"/>
        <rFont val="Times New Roman"/>
        <charset val="134"/>
      </rPr>
      <t xml:space="preserve">    </t>
    </r>
    <r>
      <rPr>
        <sz val="11"/>
        <rFont val="宋体"/>
        <charset val="134"/>
      </rPr>
      <t>信访事务</t>
    </r>
  </si>
  <si>
    <r>
      <rPr>
        <sz val="11"/>
        <rFont val="Times New Roman"/>
        <charset val="134"/>
      </rPr>
      <t xml:space="preserve">    </t>
    </r>
    <r>
      <rPr>
        <sz val="11"/>
        <rFont val="宋体"/>
        <charset val="134"/>
      </rPr>
      <t>参事事务</t>
    </r>
  </si>
  <si>
    <r>
      <rPr>
        <sz val="11"/>
        <rFont val="Times New Roman"/>
        <charset val="134"/>
      </rPr>
      <t xml:space="preserve">    </t>
    </r>
    <r>
      <rPr>
        <sz val="11"/>
        <rFont val="宋体"/>
        <charset val="134"/>
      </rPr>
      <t>其他政府办公厅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</si>
  <si>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sz val="11"/>
        <rFont val="Times New Roman"/>
        <charset val="134"/>
      </rPr>
      <t xml:space="preserve">  </t>
    </r>
    <r>
      <rPr>
        <sz val="11"/>
        <rFont val="宋体"/>
        <charset val="134"/>
      </rPr>
      <t>发展与改革事务</t>
    </r>
  </si>
  <si>
    <r>
      <rPr>
        <sz val="11"/>
        <rFont val="Times New Roman"/>
        <charset val="134"/>
      </rPr>
      <t xml:space="preserve">    </t>
    </r>
    <r>
      <rPr>
        <sz val="11"/>
        <rFont val="宋体"/>
        <charset val="134"/>
      </rPr>
      <t>战略规划与实施</t>
    </r>
  </si>
  <si>
    <r>
      <rPr>
        <sz val="11"/>
        <rFont val="Times New Roman"/>
        <charset val="134"/>
      </rPr>
      <t xml:space="preserve">    </t>
    </r>
    <r>
      <rPr>
        <sz val="11"/>
        <rFont val="宋体"/>
        <charset val="134"/>
      </rPr>
      <t>日常经济运行调节</t>
    </r>
  </si>
  <si>
    <r>
      <rPr>
        <sz val="11"/>
        <rFont val="Times New Roman"/>
        <charset val="134"/>
      </rPr>
      <t xml:space="preserve">    </t>
    </r>
    <r>
      <rPr>
        <sz val="11"/>
        <rFont val="宋体"/>
        <charset val="134"/>
      </rPr>
      <t>社会事业发展规划</t>
    </r>
  </si>
  <si>
    <r>
      <rPr>
        <sz val="11"/>
        <rFont val="Times New Roman"/>
        <charset val="134"/>
      </rPr>
      <t xml:space="preserve">    </t>
    </r>
    <r>
      <rPr>
        <sz val="11"/>
        <rFont val="宋体"/>
        <charset val="134"/>
      </rPr>
      <t>经济体制改革研究</t>
    </r>
  </si>
  <si>
    <r>
      <rPr>
        <sz val="11"/>
        <rFont val="Times New Roman"/>
        <charset val="134"/>
      </rPr>
      <t xml:space="preserve">    </t>
    </r>
    <r>
      <rPr>
        <sz val="11"/>
        <rFont val="宋体"/>
        <charset val="134"/>
      </rPr>
      <t>物价管理</t>
    </r>
  </si>
  <si>
    <r>
      <rPr>
        <sz val="11"/>
        <rFont val="Times New Roman"/>
        <charset val="134"/>
      </rPr>
      <t xml:space="preserve">    </t>
    </r>
    <r>
      <rPr>
        <sz val="11"/>
        <rFont val="宋体"/>
        <charset val="134"/>
      </rPr>
      <t>其他发展与改革事务支出</t>
    </r>
  </si>
  <si>
    <r>
      <rPr>
        <sz val="11"/>
        <rFont val="Times New Roman"/>
        <charset val="134"/>
      </rPr>
      <t xml:space="preserve">  </t>
    </r>
    <r>
      <rPr>
        <sz val="11"/>
        <rFont val="宋体"/>
        <charset val="134"/>
      </rPr>
      <t>统计信息事务</t>
    </r>
  </si>
  <si>
    <r>
      <rPr>
        <sz val="11"/>
        <rFont val="Times New Roman"/>
        <charset val="134"/>
      </rPr>
      <t xml:space="preserve">    </t>
    </r>
    <r>
      <rPr>
        <sz val="11"/>
        <rFont val="宋体"/>
        <charset val="134"/>
      </rPr>
      <t>信息事务</t>
    </r>
  </si>
  <si>
    <r>
      <rPr>
        <sz val="11"/>
        <rFont val="Times New Roman"/>
        <charset val="134"/>
      </rPr>
      <t xml:space="preserve">    </t>
    </r>
    <r>
      <rPr>
        <sz val="11"/>
        <rFont val="宋体"/>
        <charset val="134"/>
      </rPr>
      <t>专项统计业务</t>
    </r>
  </si>
  <si>
    <r>
      <rPr>
        <sz val="11"/>
        <rFont val="Times New Roman"/>
        <charset val="134"/>
      </rPr>
      <t xml:space="preserve">    </t>
    </r>
    <r>
      <rPr>
        <sz val="11"/>
        <rFont val="宋体"/>
        <charset val="134"/>
      </rPr>
      <t>统计管理</t>
    </r>
  </si>
  <si>
    <r>
      <rPr>
        <sz val="11"/>
        <rFont val="Times New Roman"/>
        <charset val="134"/>
      </rPr>
      <t xml:space="preserve">    </t>
    </r>
    <r>
      <rPr>
        <sz val="11"/>
        <rFont val="宋体"/>
        <charset val="134"/>
      </rPr>
      <t>专项普查活动</t>
    </r>
  </si>
  <si>
    <r>
      <rPr>
        <sz val="11"/>
        <rFont val="Times New Roman"/>
        <charset val="134"/>
      </rPr>
      <t xml:space="preserve">    </t>
    </r>
    <r>
      <rPr>
        <sz val="11"/>
        <rFont val="宋体"/>
        <charset val="134"/>
      </rPr>
      <t>统计抽样调查</t>
    </r>
  </si>
  <si>
    <r>
      <rPr>
        <sz val="11"/>
        <rFont val="Times New Roman"/>
        <charset val="134"/>
      </rPr>
      <t xml:space="preserve">    </t>
    </r>
    <r>
      <rPr>
        <sz val="11"/>
        <rFont val="宋体"/>
        <charset val="134"/>
      </rPr>
      <t>其他统计信息事务支出</t>
    </r>
  </si>
  <si>
    <r>
      <rPr>
        <sz val="11"/>
        <rFont val="Times New Roman"/>
        <charset val="134"/>
      </rPr>
      <t xml:space="preserve">  </t>
    </r>
    <r>
      <rPr>
        <sz val="11"/>
        <rFont val="宋体"/>
        <charset val="134"/>
      </rPr>
      <t>财政事务</t>
    </r>
  </si>
  <si>
    <r>
      <rPr>
        <sz val="11"/>
        <rFont val="Times New Roman"/>
        <charset val="134"/>
      </rPr>
      <t xml:space="preserve">    </t>
    </r>
    <r>
      <rPr>
        <sz val="11"/>
        <rFont val="宋体"/>
        <charset val="134"/>
      </rPr>
      <t>预算改革业务</t>
    </r>
  </si>
  <si>
    <r>
      <rPr>
        <sz val="11"/>
        <rFont val="Times New Roman"/>
        <charset val="134"/>
      </rPr>
      <t xml:space="preserve">    </t>
    </r>
    <r>
      <rPr>
        <sz val="11"/>
        <rFont val="宋体"/>
        <charset val="134"/>
      </rPr>
      <t>财政国库业务</t>
    </r>
  </si>
  <si>
    <r>
      <rPr>
        <sz val="11"/>
        <rFont val="Times New Roman"/>
        <charset val="134"/>
      </rPr>
      <t xml:space="preserve">    </t>
    </r>
    <r>
      <rPr>
        <sz val="11"/>
        <rFont val="宋体"/>
        <charset val="134"/>
      </rPr>
      <t>财政监察</t>
    </r>
  </si>
  <si>
    <r>
      <rPr>
        <sz val="11"/>
        <rFont val="Times New Roman"/>
        <charset val="134"/>
      </rPr>
      <t xml:space="preserve">    </t>
    </r>
    <r>
      <rPr>
        <sz val="11"/>
        <rFont val="宋体"/>
        <charset val="134"/>
      </rPr>
      <t>信息化建设</t>
    </r>
  </si>
  <si>
    <r>
      <rPr>
        <sz val="11"/>
        <rFont val="Times New Roman"/>
        <charset val="134"/>
      </rPr>
      <t xml:space="preserve">    </t>
    </r>
    <r>
      <rPr>
        <sz val="11"/>
        <rFont val="宋体"/>
        <charset val="134"/>
      </rPr>
      <t>财政委托业务支出</t>
    </r>
  </si>
  <si>
    <r>
      <rPr>
        <sz val="11"/>
        <rFont val="Times New Roman"/>
        <charset val="134"/>
      </rPr>
      <t xml:space="preserve">    </t>
    </r>
    <r>
      <rPr>
        <sz val="11"/>
        <rFont val="宋体"/>
        <charset val="134"/>
      </rPr>
      <t>其他财政事务支出</t>
    </r>
  </si>
  <si>
    <r>
      <rPr>
        <sz val="11"/>
        <rFont val="Times New Roman"/>
        <charset val="134"/>
      </rPr>
      <t xml:space="preserve">  </t>
    </r>
    <r>
      <rPr>
        <sz val="11"/>
        <rFont val="宋体"/>
        <charset val="134"/>
      </rPr>
      <t>税收事务</t>
    </r>
  </si>
  <si>
    <r>
      <rPr>
        <sz val="11"/>
        <rFont val="Times New Roman"/>
        <charset val="134"/>
      </rPr>
      <t xml:space="preserve">    </t>
    </r>
    <r>
      <rPr>
        <sz val="11"/>
        <rFont val="宋体"/>
        <charset val="134"/>
      </rPr>
      <t>税收业务</t>
    </r>
  </si>
  <si>
    <r>
      <rPr>
        <sz val="11"/>
        <rFont val="Times New Roman"/>
        <charset val="134"/>
      </rPr>
      <t xml:space="preserve">    </t>
    </r>
    <r>
      <rPr>
        <sz val="11"/>
        <rFont val="宋体"/>
        <charset val="134"/>
      </rPr>
      <t>其他税收事务支出</t>
    </r>
  </si>
  <si>
    <r>
      <rPr>
        <sz val="11"/>
        <rFont val="Times New Roman"/>
        <charset val="134"/>
      </rPr>
      <t xml:space="preserve">  </t>
    </r>
    <r>
      <rPr>
        <sz val="11"/>
        <rFont val="宋体"/>
        <charset val="134"/>
      </rPr>
      <t>审计事务</t>
    </r>
  </si>
  <si>
    <r>
      <rPr>
        <sz val="11"/>
        <rFont val="Times New Roman"/>
        <charset val="134"/>
      </rPr>
      <t xml:space="preserve">    </t>
    </r>
    <r>
      <rPr>
        <sz val="11"/>
        <rFont val="宋体"/>
        <charset val="134"/>
      </rPr>
      <t>审计业务</t>
    </r>
  </si>
  <si>
    <r>
      <rPr>
        <sz val="11"/>
        <rFont val="Times New Roman"/>
        <charset val="134"/>
      </rPr>
      <t xml:space="preserve">    </t>
    </r>
    <r>
      <rPr>
        <sz val="11"/>
        <rFont val="宋体"/>
        <charset val="134"/>
      </rPr>
      <t>审计管理</t>
    </r>
  </si>
  <si>
    <r>
      <rPr>
        <sz val="11"/>
        <rFont val="Times New Roman"/>
        <charset val="134"/>
      </rPr>
      <t xml:space="preserve">    </t>
    </r>
    <r>
      <rPr>
        <sz val="11"/>
        <rFont val="宋体"/>
        <charset val="134"/>
      </rPr>
      <t>其他审计事务支出</t>
    </r>
  </si>
  <si>
    <r>
      <rPr>
        <sz val="11"/>
        <rFont val="Times New Roman"/>
        <charset val="134"/>
      </rPr>
      <t xml:space="preserve">  </t>
    </r>
    <r>
      <rPr>
        <sz val="11"/>
        <rFont val="宋体"/>
        <charset val="134"/>
      </rPr>
      <t>海关事务</t>
    </r>
  </si>
  <si>
    <r>
      <rPr>
        <sz val="11"/>
        <rFont val="Times New Roman"/>
        <charset val="134"/>
      </rPr>
      <t xml:space="preserve">    </t>
    </r>
    <r>
      <rPr>
        <sz val="11"/>
        <rFont val="宋体"/>
        <charset val="134"/>
      </rPr>
      <t>缉私办案</t>
    </r>
  </si>
  <si>
    <r>
      <rPr>
        <sz val="11"/>
        <rFont val="Times New Roman"/>
        <charset val="134"/>
      </rPr>
      <t xml:space="preserve">    </t>
    </r>
    <r>
      <rPr>
        <sz val="11"/>
        <rFont val="宋体"/>
        <charset val="134"/>
      </rPr>
      <t>口岸管理</t>
    </r>
  </si>
  <si>
    <r>
      <rPr>
        <sz val="11"/>
        <rFont val="Times New Roman"/>
        <charset val="134"/>
      </rPr>
      <t xml:space="preserve">    </t>
    </r>
    <r>
      <rPr>
        <sz val="11"/>
        <rFont val="宋体"/>
        <charset val="134"/>
      </rPr>
      <t>海关关务</t>
    </r>
  </si>
  <si>
    <r>
      <rPr>
        <sz val="11"/>
        <rFont val="Times New Roman"/>
        <charset val="134"/>
      </rPr>
      <t xml:space="preserve">    </t>
    </r>
    <r>
      <rPr>
        <sz val="11"/>
        <rFont val="宋体"/>
        <charset val="134"/>
      </rPr>
      <t>关税征管</t>
    </r>
  </si>
  <si>
    <r>
      <rPr>
        <sz val="11"/>
        <rFont val="Times New Roman"/>
        <charset val="134"/>
      </rPr>
      <t xml:space="preserve">    </t>
    </r>
    <r>
      <rPr>
        <sz val="11"/>
        <rFont val="宋体"/>
        <charset val="134"/>
      </rPr>
      <t>海关监管</t>
    </r>
  </si>
  <si>
    <r>
      <rPr>
        <sz val="11"/>
        <rFont val="Times New Roman"/>
        <charset val="134"/>
      </rPr>
      <t xml:space="preserve">    </t>
    </r>
    <r>
      <rPr>
        <sz val="11"/>
        <rFont val="宋体"/>
        <charset val="134"/>
      </rPr>
      <t>检验检疫</t>
    </r>
  </si>
  <si>
    <r>
      <rPr>
        <sz val="11"/>
        <rFont val="Times New Roman"/>
        <charset val="134"/>
      </rPr>
      <t xml:space="preserve">    </t>
    </r>
    <r>
      <rPr>
        <sz val="11"/>
        <rFont val="宋体"/>
        <charset val="134"/>
      </rPr>
      <t>其他海关事务支出</t>
    </r>
  </si>
  <si>
    <r>
      <rPr>
        <sz val="11"/>
        <rFont val="Times New Roman"/>
        <charset val="134"/>
      </rPr>
      <t xml:space="preserve">  </t>
    </r>
    <r>
      <rPr>
        <sz val="11"/>
        <rFont val="宋体"/>
        <charset val="134"/>
      </rPr>
      <t>纪检监察事务</t>
    </r>
  </si>
  <si>
    <r>
      <rPr>
        <sz val="11"/>
        <rFont val="Times New Roman"/>
        <charset val="134"/>
      </rPr>
      <t xml:space="preserve">    </t>
    </r>
    <r>
      <rPr>
        <sz val="11"/>
        <rFont val="宋体"/>
        <charset val="134"/>
      </rPr>
      <t>大案要案查处</t>
    </r>
  </si>
  <si>
    <r>
      <rPr>
        <sz val="11"/>
        <rFont val="Times New Roman"/>
        <charset val="134"/>
      </rPr>
      <t xml:space="preserve">    </t>
    </r>
    <r>
      <rPr>
        <sz val="11"/>
        <rFont val="宋体"/>
        <charset val="134"/>
      </rPr>
      <t>派驻派出机构</t>
    </r>
  </si>
  <si>
    <r>
      <rPr>
        <sz val="11"/>
        <rFont val="Times New Roman"/>
        <charset val="134"/>
      </rPr>
      <t xml:space="preserve">    </t>
    </r>
    <r>
      <rPr>
        <sz val="11"/>
        <rFont val="宋体"/>
        <charset val="134"/>
      </rPr>
      <t>巡视工作</t>
    </r>
  </si>
  <si>
    <r>
      <rPr>
        <sz val="11"/>
        <rFont val="Times New Roman"/>
        <charset val="134"/>
      </rPr>
      <t xml:space="preserve">    </t>
    </r>
    <r>
      <rPr>
        <sz val="11"/>
        <rFont val="宋体"/>
        <charset val="134"/>
      </rPr>
      <t>其他纪检监察事务支出</t>
    </r>
  </si>
  <si>
    <r>
      <rPr>
        <sz val="11"/>
        <rFont val="Times New Roman"/>
        <charset val="134"/>
      </rPr>
      <t xml:space="preserve">  </t>
    </r>
    <r>
      <rPr>
        <sz val="11"/>
        <rFont val="宋体"/>
        <charset val="134"/>
      </rPr>
      <t>商贸事务</t>
    </r>
  </si>
  <si>
    <r>
      <rPr>
        <sz val="11"/>
        <rFont val="Times New Roman"/>
        <charset val="134"/>
      </rPr>
      <t xml:space="preserve">    </t>
    </r>
    <r>
      <rPr>
        <sz val="11"/>
        <rFont val="宋体"/>
        <charset val="134"/>
      </rPr>
      <t>对外贸易管理</t>
    </r>
  </si>
  <si>
    <r>
      <rPr>
        <sz val="11"/>
        <rFont val="Times New Roman"/>
        <charset val="134"/>
      </rPr>
      <t xml:space="preserve">    </t>
    </r>
    <r>
      <rPr>
        <sz val="11"/>
        <rFont val="宋体"/>
        <charset val="134"/>
      </rPr>
      <t>国际经济合作</t>
    </r>
  </si>
  <si>
    <r>
      <rPr>
        <sz val="11"/>
        <rFont val="Times New Roman"/>
        <charset val="134"/>
      </rPr>
      <t xml:space="preserve">    </t>
    </r>
    <r>
      <rPr>
        <sz val="11"/>
        <rFont val="宋体"/>
        <charset val="134"/>
      </rPr>
      <t>外资管理</t>
    </r>
  </si>
  <si>
    <r>
      <rPr>
        <sz val="11"/>
        <rFont val="Times New Roman"/>
        <charset val="134"/>
      </rPr>
      <t xml:space="preserve">    </t>
    </r>
    <r>
      <rPr>
        <sz val="11"/>
        <rFont val="宋体"/>
        <charset val="134"/>
      </rPr>
      <t>国内贸易管理</t>
    </r>
  </si>
  <si>
    <r>
      <rPr>
        <sz val="11"/>
        <rFont val="Times New Roman"/>
        <charset val="134"/>
      </rPr>
      <t xml:space="preserve">    </t>
    </r>
    <r>
      <rPr>
        <sz val="11"/>
        <rFont val="宋体"/>
        <charset val="134"/>
      </rPr>
      <t>招商引资</t>
    </r>
  </si>
  <si>
    <r>
      <rPr>
        <sz val="11"/>
        <rFont val="Times New Roman"/>
        <charset val="134"/>
      </rPr>
      <t xml:space="preserve">    </t>
    </r>
    <r>
      <rPr>
        <sz val="11"/>
        <rFont val="宋体"/>
        <charset val="134"/>
      </rPr>
      <t>其他商贸事务支出</t>
    </r>
  </si>
  <si>
    <r>
      <rPr>
        <sz val="11"/>
        <rFont val="Times New Roman"/>
        <charset val="134"/>
      </rPr>
      <t xml:space="preserve">  </t>
    </r>
    <r>
      <rPr>
        <sz val="11"/>
        <rFont val="宋体"/>
        <charset val="134"/>
      </rPr>
      <t>知识产权事务</t>
    </r>
  </si>
  <si>
    <r>
      <rPr>
        <sz val="11"/>
        <rFont val="Times New Roman"/>
        <charset val="134"/>
      </rPr>
      <t xml:space="preserve">    </t>
    </r>
    <r>
      <rPr>
        <sz val="11"/>
        <rFont val="宋体"/>
        <charset val="134"/>
      </rPr>
      <t>专利审批</t>
    </r>
  </si>
  <si>
    <r>
      <rPr>
        <sz val="11"/>
        <rFont val="Times New Roman"/>
        <charset val="134"/>
      </rPr>
      <t xml:space="preserve">    </t>
    </r>
    <r>
      <rPr>
        <sz val="11"/>
        <rFont val="宋体"/>
        <charset val="134"/>
      </rPr>
      <t>知识产权战略和规划</t>
    </r>
  </si>
  <si>
    <r>
      <rPr>
        <sz val="11"/>
        <rFont val="Times New Roman"/>
        <charset val="134"/>
      </rPr>
      <t xml:space="preserve">    </t>
    </r>
    <r>
      <rPr>
        <sz val="11"/>
        <rFont val="宋体"/>
        <charset val="134"/>
      </rPr>
      <t>国际合作与交流</t>
    </r>
  </si>
  <si>
    <r>
      <rPr>
        <sz val="11"/>
        <rFont val="Times New Roman"/>
        <charset val="134"/>
      </rPr>
      <t xml:space="preserve">    </t>
    </r>
    <r>
      <rPr>
        <sz val="11"/>
        <rFont val="宋体"/>
        <charset val="134"/>
      </rPr>
      <t>知识产权宏观管理</t>
    </r>
  </si>
  <si>
    <r>
      <rPr>
        <sz val="11"/>
        <rFont val="Times New Roman"/>
        <charset val="134"/>
      </rPr>
      <t xml:space="preserve">    </t>
    </r>
    <r>
      <rPr>
        <sz val="11"/>
        <rFont val="宋体"/>
        <charset val="134"/>
      </rPr>
      <t>商标管理</t>
    </r>
  </si>
  <si>
    <r>
      <rPr>
        <sz val="11"/>
        <rFont val="Times New Roman"/>
        <charset val="134"/>
      </rPr>
      <t xml:space="preserve">    </t>
    </r>
    <r>
      <rPr>
        <sz val="11"/>
        <rFont val="宋体"/>
        <charset val="134"/>
      </rPr>
      <t>原产地地理标志管理</t>
    </r>
  </si>
  <si>
    <r>
      <rPr>
        <sz val="11"/>
        <rFont val="Times New Roman"/>
        <charset val="134"/>
      </rPr>
      <t xml:space="preserve">    </t>
    </r>
    <r>
      <rPr>
        <sz val="11"/>
        <rFont val="宋体"/>
        <charset val="134"/>
      </rPr>
      <t>其他知识产权事务支出</t>
    </r>
  </si>
  <si>
    <r>
      <rPr>
        <sz val="11"/>
        <rFont val="Times New Roman"/>
        <charset val="134"/>
      </rPr>
      <t xml:space="preserve">  </t>
    </r>
    <r>
      <rPr>
        <sz val="11"/>
        <rFont val="宋体"/>
        <charset val="134"/>
      </rPr>
      <t>民族事务</t>
    </r>
  </si>
  <si>
    <r>
      <rPr>
        <sz val="11"/>
        <rFont val="Times New Roman"/>
        <charset val="134"/>
      </rPr>
      <t xml:space="preserve">    </t>
    </r>
    <r>
      <rPr>
        <sz val="11"/>
        <rFont val="宋体"/>
        <charset val="134"/>
      </rPr>
      <t>民族工作专项</t>
    </r>
  </si>
  <si>
    <r>
      <rPr>
        <sz val="11"/>
        <rFont val="Times New Roman"/>
        <charset val="134"/>
      </rPr>
      <t xml:space="preserve">    </t>
    </r>
    <r>
      <rPr>
        <sz val="11"/>
        <rFont val="宋体"/>
        <charset val="134"/>
      </rPr>
      <t>其他民族事务支出</t>
    </r>
  </si>
  <si>
    <r>
      <rPr>
        <sz val="11"/>
        <rFont val="Times New Roman"/>
        <charset val="134"/>
      </rPr>
      <t xml:space="preserve">  </t>
    </r>
    <r>
      <rPr>
        <sz val="11"/>
        <rFont val="宋体"/>
        <charset val="134"/>
      </rPr>
      <t>港澳台事务</t>
    </r>
  </si>
  <si>
    <r>
      <rPr>
        <sz val="11"/>
        <rFont val="Times New Roman"/>
        <charset val="134"/>
      </rPr>
      <t xml:space="preserve">    </t>
    </r>
    <r>
      <rPr>
        <sz val="11"/>
        <rFont val="宋体"/>
        <charset val="134"/>
      </rPr>
      <t>港澳事务</t>
    </r>
  </si>
  <si>
    <r>
      <rPr>
        <sz val="11"/>
        <rFont val="Times New Roman"/>
        <charset val="134"/>
      </rPr>
      <t xml:space="preserve">    </t>
    </r>
    <r>
      <rPr>
        <sz val="11"/>
        <rFont val="宋体"/>
        <charset val="134"/>
      </rPr>
      <t>台湾事务</t>
    </r>
  </si>
  <si>
    <r>
      <rPr>
        <sz val="11"/>
        <rFont val="Times New Roman"/>
        <charset val="134"/>
      </rPr>
      <t xml:space="preserve">    </t>
    </r>
    <r>
      <rPr>
        <sz val="11"/>
        <rFont val="宋体"/>
        <charset val="134"/>
      </rPr>
      <t>其他港澳台事务支出</t>
    </r>
  </si>
  <si>
    <r>
      <rPr>
        <sz val="11"/>
        <rFont val="Times New Roman"/>
        <charset val="134"/>
      </rPr>
      <t xml:space="preserve">  </t>
    </r>
    <r>
      <rPr>
        <sz val="11"/>
        <rFont val="宋体"/>
        <charset val="134"/>
      </rPr>
      <t>档案事务</t>
    </r>
  </si>
  <si>
    <r>
      <rPr>
        <sz val="11"/>
        <rFont val="Times New Roman"/>
        <charset val="134"/>
      </rPr>
      <t xml:space="preserve">    </t>
    </r>
    <r>
      <rPr>
        <sz val="11"/>
        <rFont val="宋体"/>
        <charset val="134"/>
      </rPr>
      <t>档案馆</t>
    </r>
  </si>
  <si>
    <r>
      <rPr>
        <sz val="11"/>
        <rFont val="Times New Roman"/>
        <charset val="134"/>
      </rPr>
      <t xml:space="preserve">    </t>
    </r>
    <r>
      <rPr>
        <sz val="11"/>
        <rFont val="宋体"/>
        <charset val="134"/>
      </rPr>
      <t>其他档案事务支出</t>
    </r>
  </si>
  <si>
    <r>
      <rPr>
        <sz val="11"/>
        <rFont val="Times New Roman"/>
        <charset val="134"/>
      </rPr>
      <t xml:space="preserve">  </t>
    </r>
    <r>
      <rPr>
        <sz val="11"/>
        <rFont val="宋体"/>
        <charset val="134"/>
      </rPr>
      <t>民主党派及工商联事务</t>
    </r>
  </si>
  <si>
    <r>
      <rPr>
        <sz val="11"/>
        <rFont val="Times New Roman"/>
        <charset val="134"/>
      </rPr>
      <t xml:space="preserve">    </t>
    </r>
    <r>
      <rPr>
        <sz val="11"/>
        <rFont val="宋体"/>
        <charset val="134"/>
      </rPr>
      <t>其他民主党派及工商联事务支出</t>
    </r>
  </si>
  <si>
    <r>
      <rPr>
        <sz val="11"/>
        <rFont val="Times New Roman"/>
        <charset val="134"/>
      </rPr>
      <t xml:space="preserve">  </t>
    </r>
    <r>
      <rPr>
        <sz val="11"/>
        <rFont val="宋体"/>
        <charset val="134"/>
      </rPr>
      <t>群众团体事务</t>
    </r>
  </si>
  <si>
    <r>
      <rPr>
        <sz val="11"/>
        <rFont val="Times New Roman"/>
        <charset val="134"/>
      </rPr>
      <t xml:space="preserve">    </t>
    </r>
    <r>
      <rPr>
        <sz val="11"/>
        <rFont val="宋体"/>
        <charset val="134"/>
      </rPr>
      <t>工会事务</t>
    </r>
  </si>
  <si>
    <r>
      <rPr>
        <sz val="11"/>
        <rFont val="Times New Roman"/>
        <charset val="134"/>
      </rPr>
      <t xml:space="preserve">    </t>
    </r>
    <r>
      <rPr>
        <sz val="11"/>
        <rFont val="宋体"/>
        <charset val="134"/>
      </rPr>
      <t>其他群众团体事务支出</t>
    </r>
  </si>
  <si>
    <r>
      <rPr>
        <sz val="11"/>
        <rFont val="Times New Roman"/>
        <charset val="134"/>
      </rPr>
      <t xml:space="preserve">  </t>
    </r>
    <r>
      <rPr>
        <sz val="11"/>
        <rFont val="宋体"/>
        <charset val="134"/>
      </rPr>
      <t>党委办公厅</t>
    </r>
    <r>
      <rPr>
        <sz val="11"/>
        <rFont val="Times New Roman"/>
        <charset val="134"/>
      </rPr>
      <t>(</t>
    </r>
    <r>
      <rPr>
        <sz val="11"/>
        <rFont val="宋体"/>
        <charset val="134"/>
      </rPr>
      <t>室</t>
    </r>
    <r>
      <rPr>
        <sz val="11"/>
        <rFont val="Times New Roman"/>
        <charset val="134"/>
      </rPr>
      <t>)</t>
    </r>
    <r>
      <rPr>
        <sz val="11"/>
        <rFont val="宋体"/>
        <charset val="134"/>
      </rPr>
      <t>及相关机构事务</t>
    </r>
  </si>
  <si>
    <r>
      <rPr>
        <sz val="11"/>
        <rFont val="Times New Roman"/>
        <charset val="134"/>
      </rPr>
      <t xml:space="preserve">    </t>
    </r>
    <r>
      <rPr>
        <sz val="11"/>
        <rFont val="宋体"/>
        <charset val="134"/>
      </rPr>
      <t>专项业务</t>
    </r>
  </si>
  <si>
    <r>
      <rPr>
        <sz val="11"/>
        <rFont val="Times New Roman"/>
        <charset val="134"/>
      </rPr>
      <t xml:space="preserve">    </t>
    </r>
    <r>
      <rPr>
        <sz val="11"/>
        <rFont val="宋体"/>
        <charset val="134"/>
      </rPr>
      <t>其他党委办公厅</t>
    </r>
    <r>
      <rPr>
        <sz val="11"/>
        <rFont val="Times New Roman"/>
        <charset val="134"/>
      </rPr>
      <t>(</t>
    </r>
    <r>
      <rPr>
        <sz val="11"/>
        <rFont val="宋体"/>
        <charset val="134"/>
      </rPr>
      <t>室</t>
    </r>
    <r>
      <rPr>
        <sz val="11"/>
        <rFont val="Times New Roman"/>
        <charset val="134"/>
      </rPr>
      <t>)</t>
    </r>
    <r>
      <rPr>
        <sz val="11"/>
        <rFont val="宋体"/>
        <charset val="134"/>
      </rPr>
      <t>及相关机构事务支出</t>
    </r>
  </si>
  <si>
    <r>
      <rPr>
        <sz val="11"/>
        <rFont val="Times New Roman"/>
        <charset val="134"/>
      </rPr>
      <t xml:space="preserve">  </t>
    </r>
    <r>
      <rPr>
        <sz val="11"/>
        <rFont val="宋体"/>
        <charset val="134"/>
      </rPr>
      <t>组织事务</t>
    </r>
  </si>
  <si>
    <r>
      <rPr>
        <sz val="11"/>
        <rFont val="Times New Roman"/>
        <charset val="134"/>
      </rPr>
      <t xml:space="preserve">    </t>
    </r>
    <r>
      <rPr>
        <sz val="11"/>
        <rFont val="宋体"/>
        <charset val="134"/>
      </rPr>
      <t>公务员事务</t>
    </r>
  </si>
  <si>
    <r>
      <rPr>
        <sz val="11"/>
        <rFont val="Times New Roman"/>
        <charset val="134"/>
      </rPr>
      <t xml:space="preserve">    </t>
    </r>
    <r>
      <rPr>
        <sz val="11"/>
        <rFont val="宋体"/>
        <charset val="134"/>
      </rPr>
      <t>其他组织事务支出</t>
    </r>
  </si>
  <si>
    <r>
      <rPr>
        <sz val="11"/>
        <rFont val="Times New Roman"/>
        <charset val="134"/>
      </rPr>
      <t xml:space="preserve">  </t>
    </r>
    <r>
      <rPr>
        <sz val="11"/>
        <rFont val="宋体"/>
        <charset val="134"/>
      </rPr>
      <t>宣传事务</t>
    </r>
  </si>
  <si>
    <r>
      <rPr>
        <sz val="11"/>
        <rFont val="Times New Roman"/>
        <charset val="134"/>
      </rPr>
      <t xml:space="preserve">    </t>
    </r>
    <r>
      <rPr>
        <sz val="11"/>
        <rFont val="宋体"/>
        <charset val="134"/>
      </rPr>
      <t>宣传管理</t>
    </r>
  </si>
  <si>
    <r>
      <rPr>
        <sz val="11"/>
        <rFont val="Times New Roman"/>
        <charset val="134"/>
      </rPr>
      <t xml:space="preserve">    </t>
    </r>
    <r>
      <rPr>
        <sz val="11"/>
        <rFont val="宋体"/>
        <charset val="134"/>
      </rPr>
      <t>其他宣传事务支出</t>
    </r>
  </si>
  <si>
    <r>
      <rPr>
        <sz val="11"/>
        <rFont val="Times New Roman"/>
        <charset val="134"/>
      </rPr>
      <t xml:space="preserve">  </t>
    </r>
    <r>
      <rPr>
        <sz val="11"/>
        <rFont val="宋体"/>
        <charset val="134"/>
      </rPr>
      <t>统战事务</t>
    </r>
  </si>
  <si>
    <r>
      <rPr>
        <sz val="11"/>
        <rFont val="Times New Roman"/>
        <charset val="134"/>
      </rPr>
      <t xml:space="preserve">    </t>
    </r>
    <r>
      <rPr>
        <sz val="11"/>
        <rFont val="宋体"/>
        <charset val="134"/>
      </rPr>
      <t>宗教事务</t>
    </r>
  </si>
  <si>
    <r>
      <rPr>
        <sz val="11"/>
        <rFont val="Times New Roman"/>
        <charset val="134"/>
      </rPr>
      <t xml:space="preserve">    </t>
    </r>
    <r>
      <rPr>
        <sz val="11"/>
        <rFont val="宋体"/>
        <charset val="134"/>
      </rPr>
      <t>华侨事务</t>
    </r>
  </si>
  <si>
    <r>
      <rPr>
        <sz val="11"/>
        <rFont val="Times New Roman"/>
        <charset val="134"/>
      </rPr>
      <t xml:space="preserve">    </t>
    </r>
    <r>
      <rPr>
        <sz val="11"/>
        <rFont val="宋体"/>
        <charset val="134"/>
      </rPr>
      <t>其他统战事务支出</t>
    </r>
  </si>
  <si>
    <r>
      <rPr>
        <sz val="11"/>
        <rFont val="Times New Roman"/>
        <charset val="134"/>
      </rPr>
      <t xml:space="preserve">  </t>
    </r>
    <r>
      <rPr>
        <sz val="11"/>
        <rFont val="宋体"/>
        <charset val="134"/>
      </rPr>
      <t>对外联络事务</t>
    </r>
  </si>
  <si>
    <r>
      <rPr>
        <sz val="11"/>
        <rFont val="Times New Roman"/>
        <charset val="134"/>
      </rPr>
      <t xml:space="preserve">    </t>
    </r>
    <r>
      <rPr>
        <sz val="11"/>
        <rFont val="宋体"/>
        <charset val="134"/>
      </rPr>
      <t>其他对外联络事务支出</t>
    </r>
  </si>
  <si>
    <r>
      <rPr>
        <sz val="11"/>
        <rFont val="Times New Roman"/>
        <charset val="134"/>
      </rPr>
      <t xml:space="preserve">  </t>
    </r>
    <r>
      <rPr>
        <sz val="11"/>
        <rFont val="宋体"/>
        <charset val="134"/>
      </rPr>
      <t>其他共产党事务支出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</si>
  <si>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其他共产党事务支出</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</si>
  <si>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网信事务</t>
    </r>
  </si>
  <si>
    <r>
      <rPr>
        <sz val="11"/>
        <rFont val="Times New Roman"/>
        <charset val="134"/>
      </rPr>
      <t xml:space="preserve">    </t>
    </r>
    <r>
      <rPr>
        <sz val="11"/>
        <rFont val="宋体"/>
        <charset val="134"/>
      </rPr>
      <t>信息安全事务</t>
    </r>
  </si>
  <si>
    <r>
      <rPr>
        <sz val="11"/>
        <rFont val="Times New Roman"/>
        <charset val="134"/>
      </rPr>
      <t xml:space="preserve">    </t>
    </r>
    <r>
      <rPr>
        <sz val="11"/>
        <rFont val="宋体"/>
        <charset val="134"/>
      </rPr>
      <t>其他网信事务支出</t>
    </r>
  </si>
  <si>
    <r>
      <rPr>
        <sz val="11"/>
        <rFont val="Times New Roman"/>
        <charset val="134"/>
      </rPr>
      <t xml:space="preserve">  </t>
    </r>
    <r>
      <rPr>
        <sz val="11"/>
        <rFont val="宋体"/>
        <charset val="134"/>
      </rPr>
      <t>市场监督管理事务</t>
    </r>
  </si>
  <si>
    <r>
      <rPr>
        <sz val="11"/>
        <rFont val="Times New Roman"/>
        <charset val="134"/>
      </rPr>
      <t xml:space="preserve">    </t>
    </r>
    <r>
      <rPr>
        <sz val="11"/>
        <rFont val="宋体"/>
        <charset val="134"/>
      </rPr>
      <t>市场主体管理</t>
    </r>
  </si>
  <si>
    <r>
      <rPr>
        <sz val="11"/>
        <rFont val="Times New Roman"/>
        <charset val="134"/>
      </rPr>
      <t xml:space="preserve">    </t>
    </r>
    <r>
      <rPr>
        <sz val="11"/>
        <rFont val="宋体"/>
        <charset val="134"/>
      </rPr>
      <t>市场秩序执法</t>
    </r>
  </si>
  <si>
    <r>
      <rPr>
        <sz val="11"/>
        <rFont val="Times New Roman"/>
        <charset val="134"/>
      </rPr>
      <t xml:space="preserve">    </t>
    </r>
    <r>
      <rPr>
        <sz val="11"/>
        <rFont val="宋体"/>
        <charset val="134"/>
      </rPr>
      <t>质量基础</t>
    </r>
  </si>
  <si>
    <r>
      <rPr>
        <sz val="11"/>
        <rFont val="Times New Roman"/>
        <charset val="134"/>
      </rPr>
      <t xml:space="preserve">    </t>
    </r>
    <r>
      <rPr>
        <sz val="11"/>
        <rFont val="宋体"/>
        <charset val="134"/>
      </rPr>
      <t>药品事务</t>
    </r>
  </si>
  <si>
    <r>
      <rPr>
        <sz val="11"/>
        <rFont val="Times New Roman"/>
        <charset val="134"/>
      </rPr>
      <t xml:space="preserve">    </t>
    </r>
    <r>
      <rPr>
        <sz val="11"/>
        <rFont val="宋体"/>
        <charset val="134"/>
      </rPr>
      <t>医疗器械事务</t>
    </r>
  </si>
  <si>
    <r>
      <rPr>
        <sz val="11"/>
        <rFont val="Times New Roman"/>
        <charset val="134"/>
      </rPr>
      <t xml:space="preserve">    </t>
    </r>
    <r>
      <rPr>
        <sz val="11"/>
        <rFont val="宋体"/>
        <charset val="134"/>
      </rPr>
      <t>化妆品事务</t>
    </r>
  </si>
  <si>
    <r>
      <rPr>
        <sz val="11"/>
        <rFont val="Times New Roman"/>
        <charset val="134"/>
      </rPr>
      <t xml:space="preserve">    </t>
    </r>
    <r>
      <rPr>
        <sz val="11"/>
        <rFont val="宋体"/>
        <charset val="134"/>
      </rPr>
      <t>质量安全监管</t>
    </r>
  </si>
  <si>
    <r>
      <rPr>
        <sz val="11"/>
        <rFont val="Times New Roman"/>
        <charset val="134"/>
      </rPr>
      <t xml:space="preserve">    </t>
    </r>
    <r>
      <rPr>
        <sz val="11"/>
        <rFont val="宋体"/>
        <charset val="134"/>
      </rPr>
      <t>食品安全监管</t>
    </r>
  </si>
  <si>
    <r>
      <rPr>
        <sz val="11"/>
        <rFont val="Times New Roman"/>
        <charset val="134"/>
      </rPr>
      <t xml:space="preserve">    </t>
    </r>
    <r>
      <rPr>
        <sz val="11"/>
        <rFont val="宋体"/>
        <charset val="134"/>
      </rPr>
      <t>其他市场监督管理事务</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</si>
  <si>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</si>
  <si>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</si>
  <si>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其他一般公共服务支出</t>
    </r>
    <r>
      <rPr>
        <sz val="11"/>
        <rFont val="Times New Roman"/>
        <charset val="134"/>
      </rPr>
      <t>(</t>
    </r>
    <r>
      <rPr>
        <sz val="11"/>
        <rFont val="宋体"/>
        <charset val="134"/>
      </rPr>
      <t>项</t>
    </r>
    <r>
      <rPr>
        <sz val="11"/>
        <rFont val="Times New Roman"/>
        <charset val="134"/>
      </rPr>
      <t>)</t>
    </r>
  </si>
  <si>
    <r>
      <rPr>
        <sz val="11"/>
        <rFont val="宋体"/>
        <charset val="134"/>
      </rPr>
      <t>外交支出</t>
    </r>
  </si>
  <si>
    <r>
      <rPr>
        <sz val="11"/>
        <rFont val="Times New Roman"/>
        <charset val="134"/>
      </rPr>
      <t xml:space="preserve">  </t>
    </r>
    <r>
      <rPr>
        <sz val="11"/>
        <rFont val="宋体"/>
        <charset val="134"/>
      </rPr>
      <t>外交管理事务</t>
    </r>
  </si>
  <si>
    <r>
      <rPr>
        <sz val="11"/>
        <rFont val="Times New Roman"/>
        <charset val="134"/>
      </rPr>
      <t xml:space="preserve">    </t>
    </r>
    <r>
      <rPr>
        <sz val="11"/>
        <rFont val="宋体"/>
        <charset val="134"/>
      </rPr>
      <t>其他外交管理事务支出</t>
    </r>
  </si>
  <si>
    <r>
      <rPr>
        <sz val="11"/>
        <rFont val="Times New Roman"/>
        <charset val="134"/>
      </rPr>
      <t xml:space="preserve">  </t>
    </r>
    <r>
      <rPr>
        <sz val="11"/>
        <rFont val="宋体"/>
        <charset val="134"/>
      </rPr>
      <t>驻外机构</t>
    </r>
  </si>
  <si>
    <r>
      <rPr>
        <sz val="11"/>
        <rFont val="Times New Roman"/>
        <charset val="134"/>
      </rPr>
      <t xml:space="preserve">    </t>
    </r>
    <r>
      <rPr>
        <sz val="11"/>
        <rFont val="宋体"/>
        <charset val="134"/>
      </rPr>
      <t>驻外使领馆</t>
    </r>
    <r>
      <rPr>
        <sz val="11"/>
        <rFont val="Times New Roman"/>
        <charset val="134"/>
      </rPr>
      <t>(</t>
    </r>
    <r>
      <rPr>
        <sz val="11"/>
        <rFont val="宋体"/>
        <charset val="134"/>
      </rPr>
      <t>团、处</t>
    </r>
    <r>
      <rPr>
        <sz val="11"/>
        <rFont val="Times New Roman"/>
        <charset val="134"/>
      </rPr>
      <t>)</t>
    </r>
  </si>
  <si>
    <r>
      <rPr>
        <sz val="11"/>
        <rFont val="Times New Roman"/>
        <charset val="134"/>
      </rPr>
      <t xml:space="preserve">    </t>
    </r>
    <r>
      <rPr>
        <sz val="11"/>
        <rFont val="宋体"/>
        <charset val="134"/>
      </rPr>
      <t>其他驻外机构支出</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</si>
  <si>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</si>
  <si>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援外优惠贷款贴息</t>
    </r>
  </si>
  <si>
    <r>
      <rPr>
        <sz val="11"/>
        <rFont val="Times New Roman"/>
        <charset val="134"/>
      </rPr>
      <t xml:space="preserve">    </t>
    </r>
    <r>
      <rPr>
        <sz val="11"/>
        <rFont val="宋体"/>
        <charset val="134"/>
      </rPr>
      <t>对外援助</t>
    </r>
  </si>
  <si>
    <r>
      <rPr>
        <sz val="11"/>
        <rFont val="Times New Roman"/>
        <charset val="134"/>
      </rPr>
      <t xml:space="preserve">  </t>
    </r>
    <r>
      <rPr>
        <sz val="11"/>
        <rFont val="宋体"/>
        <charset val="134"/>
      </rPr>
      <t>国际组织</t>
    </r>
  </si>
  <si>
    <r>
      <rPr>
        <sz val="11"/>
        <rFont val="Times New Roman"/>
        <charset val="134"/>
      </rPr>
      <t xml:space="preserve">    </t>
    </r>
    <r>
      <rPr>
        <sz val="11"/>
        <rFont val="宋体"/>
        <charset val="134"/>
      </rPr>
      <t>国际组织会费</t>
    </r>
  </si>
  <si>
    <r>
      <rPr>
        <sz val="11"/>
        <rFont val="Times New Roman"/>
        <charset val="134"/>
      </rPr>
      <t xml:space="preserve">    </t>
    </r>
    <r>
      <rPr>
        <sz val="11"/>
        <rFont val="宋体"/>
        <charset val="134"/>
      </rPr>
      <t>国际组织捐赠</t>
    </r>
  </si>
  <si>
    <r>
      <rPr>
        <sz val="11"/>
        <rFont val="Times New Roman"/>
        <charset val="134"/>
      </rPr>
      <t xml:space="preserve">    </t>
    </r>
    <r>
      <rPr>
        <sz val="11"/>
        <rFont val="宋体"/>
        <charset val="134"/>
      </rPr>
      <t>维和摊款</t>
    </r>
  </si>
  <si>
    <r>
      <rPr>
        <sz val="11"/>
        <rFont val="Times New Roman"/>
        <charset val="134"/>
      </rPr>
      <t xml:space="preserve">    </t>
    </r>
    <r>
      <rPr>
        <sz val="11"/>
        <rFont val="宋体"/>
        <charset val="134"/>
      </rPr>
      <t>国际组织股金及基金</t>
    </r>
  </si>
  <si>
    <r>
      <rPr>
        <sz val="11"/>
        <rFont val="Times New Roman"/>
        <charset val="134"/>
      </rPr>
      <t xml:space="preserve">    </t>
    </r>
    <r>
      <rPr>
        <sz val="11"/>
        <rFont val="宋体"/>
        <charset val="134"/>
      </rPr>
      <t>其他国际组织支出</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</si>
  <si>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</si>
  <si>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在华国际会议</t>
    </r>
  </si>
  <si>
    <r>
      <rPr>
        <sz val="11"/>
        <rFont val="Times New Roman"/>
        <charset val="134"/>
      </rPr>
      <t xml:space="preserve">    </t>
    </r>
    <r>
      <rPr>
        <sz val="11"/>
        <rFont val="宋体"/>
        <charset val="134"/>
      </rPr>
      <t>国际交流活动</t>
    </r>
  </si>
  <si>
    <r>
      <rPr>
        <sz val="11"/>
        <rFont val="Times New Roman"/>
        <charset val="134"/>
      </rPr>
      <t xml:space="preserve">    </t>
    </r>
    <r>
      <rPr>
        <sz val="11"/>
        <rFont val="宋体"/>
        <charset val="134"/>
      </rPr>
      <t>对外合作活动</t>
    </r>
  </si>
  <si>
    <r>
      <rPr>
        <sz val="11"/>
        <rFont val="Times New Roman"/>
        <charset val="134"/>
      </rPr>
      <t xml:space="preserve">    </t>
    </r>
    <r>
      <rPr>
        <sz val="11"/>
        <rFont val="宋体"/>
        <charset val="134"/>
      </rPr>
      <t>其他对外合作与交流支出</t>
    </r>
  </si>
  <si>
    <r>
      <rPr>
        <sz val="11"/>
        <rFont val="Times New Roman"/>
        <charset val="134"/>
      </rPr>
      <t xml:space="preserve">  </t>
    </r>
    <r>
      <rPr>
        <sz val="11"/>
        <rFont val="宋体"/>
        <charset val="134"/>
      </rPr>
      <t>对外宣传</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</si>
  <si>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对外宣传</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</si>
  <si>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边界勘界联检</t>
    </r>
  </si>
  <si>
    <r>
      <rPr>
        <sz val="11"/>
        <rFont val="Times New Roman"/>
        <charset val="134"/>
      </rPr>
      <t xml:space="preserve">    </t>
    </r>
    <r>
      <rPr>
        <sz val="11"/>
        <rFont val="宋体"/>
        <charset val="134"/>
      </rPr>
      <t>边界勘界</t>
    </r>
  </si>
  <si>
    <r>
      <rPr>
        <sz val="11"/>
        <rFont val="Times New Roman"/>
        <charset val="134"/>
      </rPr>
      <t xml:space="preserve">    </t>
    </r>
    <r>
      <rPr>
        <sz val="11"/>
        <rFont val="宋体"/>
        <charset val="134"/>
      </rPr>
      <t>边界联检</t>
    </r>
  </si>
  <si>
    <r>
      <rPr>
        <sz val="11"/>
        <rFont val="Times New Roman"/>
        <charset val="134"/>
      </rPr>
      <t xml:space="preserve">    </t>
    </r>
    <r>
      <rPr>
        <sz val="11"/>
        <rFont val="宋体"/>
        <charset val="134"/>
      </rPr>
      <t>边界界桩维护</t>
    </r>
  </si>
  <si>
    <r>
      <rPr>
        <sz val="11"/>
        <rFont val="Times New Roman"/>
        <charset val="134"/>
      </rPr>
      <t xml:space="preserve">    </t>
    </r>
    <r>
      <rPr>
        <sz val="11"/>
        <rFont val="宋体"/>
        <charset val="134"/>
      </rPr>
      <t>其他支出</t>
    </r>
  </si>
  <si>
    <r>
      <rPr>
        <sz val="11"/>
        <rFont val="Times New Roman"/>
        <charset val="134"/>
      </rPr>
      <t xml:space="preserve">  </t>
    </r>
    <r>
      <rPr>
        <sz val="11"/>
        <rFont val="宋体"/>
        <charset val="134"/>
      </rPr>
      <t>国际发展合作</t>
    </r>
  </si>
  <si>
    <r>
      <rPr>
        <sz val="11"/>
        <rFont val="Times New Roman"/>
        <charset val="134"/>
      </rPr>
      <t xml:space="preserve">    </t>
    </r>
    <r>
      <rPr>
        <sz val="11"/>
        <rFont val="宋体"/>
        <charset val="134"/>
      </rPr>
      <t>其他国际发展合作支出</t>
    </r>
  </si>
  <si>
    <r>
      <rPr>
        <sz val="11"/>
        <rFont val="Times New Roman"/>
        <charset val="134"/>
      </rPr>
      <t xml:space="preserve">  </t>
    </r>
    <r>
      <rPr>
        <sz val="11"/>
        <rFont val="宋体"/>
        <charset val="134"/>
      </rPr>
      <t>其他外交支出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</si>
  <si>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其他外交支出</t>
    </r>
    <r>
      <rPr>
        <sz val="11"/>
        <rFont val="Times New Roman"/>
        <charset val="134"/>
      </rPr>
      <t>(</t>
    </r>
    <r>
      <rPr>
        <sz val="11"/>
        <rFont val="宋体"/>
        <charset val="134"/>
      </rPr>
      <t>项</t>
    </r>
    <r>
      <rPr>
        <sz val="11"/>
        <rFont val="Times New Roman"/>
        <charset val="134"/>
      </rPr>
      <t>)</t>
    </r>
  </si>
  <si>
    <r>
      <rPr>
        <sz val="11"/>
        <rFont val="宋体"/>
        <charset val="134"/>
      </rPr>
      <t>国防支出</t>
    </r>
  </si>
  <si>
    <r>
      <rPr>
        <sz val="11"/>
        <rFont val="Times New Roman"/>
        <charset val="134"/>
      </rPr>
      <t xml:space="preserve">  </t>
    </r>
    <r>
      <rPr>
        <sz val="11"/>
        <rFont val="宋体"/>
        <charset val="134"/>
      </rPr>
      <t>军费</t>
    </r>
  </si>
  <si>
    <r>
      <rPr>
        <sz val="11"/>
        <rFont val="Times New Roman"/>
        <charset val="134"/>
      </rPr>
      <t xml:space="preserve">    </t>
    </r>
    <r>
      <rPr>
        <sz val="11"/>
        <rFont val="宋体"/>
        <charset val="134"/>
      </rPr>
      <t>现役部队</t>
    </r>
  </si>
  <si>
    <r>
      <rPr>
        <sz val="11"/>
        <rFont val="Times New Roman"/>
        <charset val="134"/>
      </rPr>
      <t xml:space="preserve">    </t>
    </r>
    <r>
      <rPr>
        <sz val="11"/>
        <rFont val="宋体"/>
        <charset val="134"/>
      </rPr>
      <t>预备役部队</t>
    </r>
  </si>
  <si>
    <r>
      <rPr>
        <sz val="11"/>
        <rFont val="Times New Roman"/>
        <charset val="134"/>
      </rPr>
      <t xml:space="preserve">    </t>
    </r>
    <r>
      <rPr>
        <sz val="11"/>
        <rFont val="宋体"/>
        <charset val="134"/>
      </rPr>
      <t>其他军费支出</t>
    </r>
  </si>
  <si>
    <r>
      <rPr>
        <sz val="11"/>
        <rFont val="Times New Roman"/>
        <charset val="134"/>
      </rPr>
      <t xml:space="preserve">  </t>
    </r>
    <r>
      <rPr>
        <sz val="11"/>
        <rFont val="宋体"/>
        <charset val="134"/>
      </rPr>
      <t>国防科研事业</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</si>
  <si>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国防科研事业</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</si>
  <si>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专项工程</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</si>
  <si>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专项工程</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</si>
  <si>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国防动员</t>
    </r>
  </si>
  <si>
    <r>
      <rPr>
        <sz val="11"/>
        <rFont val="Times New Roman"/>
        <charset val="134"/>
      </rPr>
      <t xml:space="preserve">    </t>
    </r>
    <r>
      <rPr>
        <sz val="11"/>
        <rFont val="宋体"/>
        <charset val="134"/>
      </rPr>
      <t>兵役征集</t>
    </r>
  </si>
  <si>
    <r>
      <rPr>
        <sz val="11"/>
        <rFont val="Times New Roman"/>
        <charset val="134"/>
      </rPr>
      <t xml:space="preserve">    </t>
    </r>
    <r>
      <rPr>
        <sz val="11"/>
        <rFont val="宋体"/>
        <charset val="134"/>
      </rPr>
      <t>经济动员</t>
    </r>
  </si>
  <si>
    <r>
      <rPr>
        <sz val="11"/>
        <rFont val="Times New Roman"/>
        <charset val="134"/>
      </rPr>
      <t xml:space="preserve">    </t>
    </r>
    <r>
      <rPr>
        <sz val="11"/>
        <rFont val="宋体"/>
        <charset val="134"/>
      </rPr>
      <t>人民防空</t>
    </r>
  </si>
  <si>
    <r>
      <rPr>
        <sz val="11"/>
        <rFont val="Times New Roman"/>
        <charset val="134"/>
      </rPr>
      <t xml:space="preserve">    </t>
    </r>
    <r>
      <rPr>
        <sz val="11"/>
        <rFont val="宋体"/>
        <charset val="134"/>
      </rPr>
      <t>交通战备</t>
    </r>
  </si>
  <si>
    <r>
      <rPr>
        <sz val="11"/>
        <rFont val="Times New Roman"/>
        <charset val="134"/>
      </rPr>
      <t xml:space="preserve">    </t>
    </r>
    <r>
      <rPr>
        <sz val="11"/>
        <rFont val="宋体"/>
        <charset val="134"/>
      </rPr>
      <t>民兵</t>
    </r>
  </si>
  <si>
    <r>
      <rPr>
        <sz val="11"/>
        <rFont val="Times New Roman"/>
        <charset val="134"/>
      </rPr>
      <t xml:space="preserve">    </t>
    </r>
    <r>
      <rPr>
        <sz val="11"/>
        <rFont val="宋体"/>
        <charset val="134"/>
      </rPr>
      <t>边海防</t>
    </r>
  </si>
  <si>
    <r>
      <rPr>
        <sz val="11"/>
        <rFont val="Times New Roman"/>
        <charset val="134"/>
      </rPr>
      <t xml:space="preserve">    </t>
    </r>
    <r>
      <rPr>
        <sz val="11"/>
        <rFont val="宋体"/>
        <charset val="134"/>
      </rPr>
      <t>其他国防动员支出</t>
    </r>
  </si>
  <si>
    <r>
      <rPr>
        <sz val="11"/>
        <rFont val="Times New Roman"/>
        <charset val="134"/>
      </rPr>
      <t xml:space="preserve">  </t>
    </r>
    <r>
      <rPr>
        <sz val="11"/>
        <rFont val="宋体"/>
        <charset val="134"/>
      </rPr>
      <t>其他国防支出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</si>
  <si>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其他国防支出</t>
    </r>
    <r>
      <rPr>
        <sz val="11"/>
        <rFont val="Times New Roman"/>
        <charset val="134"/>
      </rPr>
      <t>(</t>
    </r>
    <r>
      <rPr>
        <sz val="11"/>
        <rFont val="宋体"/>
        <charset val="134"/>
      </rPr>
      <t>项</t>
    </r>
    <r>
      <rPr>
        <sz val="11"/>
        <rFont val="Times New Roman"/>
        <charset val="134"/>
      </rPr>
      <t>)</t>
    </r>
  </si>
  <si>
    <r>
      <rPr>
        <sz val="11"/>
        <rFont val="宋体"/>
        <charset val="134"/>
      </rPr>
      <t>公共安全支出</t>
    </r>
  </si>
  <si>
    <r>
      <rPr>
        <sz val="11"/>
        <rFont val="Times New Roman"/>
        <charset val="134"/>
      </rPr>
      <t xml:space="preserve">  </t>
    </r>
    <r>
      <rPr>
        <sz val="11"/>
        <rFont val="宋体"/>
        <charset val="134"/>
      </rPr>
      <t>武装警察部队</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</si>
  <si>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武装警察部队</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</si>
  <si>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其他武装警察部队支出</t>
    </r>
  </si>
  <si>
    <r>
      <rPr>
        <sz val="11"/>
        <rFont val="Times New Roman"/>
        <charset val="134"/>
      </rPr>
      <t xml:space="preserve">  </t>
    </r>
    <r>
      <rPr>
        <sz val="11"/>
        <rFont val="宋体"/>
        <charset val="134"/>
      </rPr>
      <t>公安</t>
    </r>
  </si>
  <si>
    <r>
      <rPr>
        <sz val="11"/>
        <rFont val="Times New Roman"/>
        <charset val="134"/>
      </rPr>
      <t xml:space="preserve">    </t>
    </r>
    <r>
      <rPr>
        <sz val="11"/>
        <rFont val="宋体"/>
        <charset val="134"/>
      </rPr>
      <t>执法办案</t>
    </r>
  </si>
  <si>
    <r>
      <rPr>
        <sz val="11"/>
        <rFont val="Times New Roman"/>
        <charset val="134"/>
      </rPr>
      <t xml:space="preserve">    </t>
    </r>
    <r>
      <rPr>
        <sz val="11"/>
        <rFont val="宋体"/>
        <charset val="134"/>
      </rPr>
      <t>特别业务</t>
    </r>
  </si>
  <si>
    <r>
      <rPr>
        <sz val="11"/>
        <rFont val="Times New Roman"/>
        <charset val="134"/>
      </rPr>
      <t xml:space="preserve">    </t>
    </r>
    <r>
      <rPr>
        <sz val="11"/>
        <rFont val="宋体"/>
        <charset val="134"/>
      </rPr>
      <t>特勤业务</t>
    </r>
  </si>
  <si>
    <r>
      <rPr>
        <sz val="11"/>
        <rFont val="Times New Roman"/>
        <charset val="134"/>
      </rPr>
      <t xml:space="preserve">    </t>
    </r>
    <r>
      <rPr>
        <sz val="11"/>
        <rFont val="宋体"/>
        <charset val="134"/>
      </rPr>
      <t>移民事务</t>
    </r>
  </si>
  <si>
    <r>
      <rPr>
        <sz val="11"/>
        <rFont val="Times New Roman"/>
        <charset val="134"/>
      </rPr>
      <t xml:space="preserve">    </t>
    </r>
    <r>
      <rPr>
        <sz val="11"/>
        <rFont val="宋体"/>
        <charset val="134"/>
      </rPr>
      <t>其他公安支出</t>
    </r>
  </si>
  <si>
    <r>
      <rPr>
        <sz val="11"/>
        <rFont val="Times New Roman"/>
        <charset val="134"/>
      </rPr>
      <t xml:space="preserve">  </t>
    </r>
    <r>
      <rPr>
        <sz val="11"/>
        <rFont val="宋体"/>
        <charset val="134"/>
      </rPr>
      <t>国家安全</t>
    </r>
  </si>
  <si>
    <r>
      <rPr>
        <sz val="11"/>
        <rFont val="Times New Roman"/>
        <charset val="134"/>
      </rPr>
      <t xml:space="preserve">    </t>
    </r>
    <r>
      <rPr>
        <sz val="11"/>
        <rFont val="宋体"/>
        <charset val="134"/>
      </rPr>
      <t>安全业务</t>
    </r>
  </si>
  <si>
    <r>
      <rPr>
        <sz val="11"/>
        <rFont val="Times New Roman"/>
        <charset val="134"/>
      </rPr>
      <t xml:space="preserve">    </t>
    </r>
    <r>
      <rPr>
        <sz val="11"/>
        <rFont val="宋体"/>
        <charset val="134"/>
      </rPr>
      <t>其他国家安全支出</t>
    </r>
  </si>
  <si>
    <r>
      <rPr>
        <sz val="11"/>
        <rFont val="Times New Roman"/>
        <charset val="134"/>
      </rPr>
      <t xml:space="preserve">  </t>
    </r>
    <r>
      <rPr>
        <sz val="11"/>
        <rFont val="宋体"/>
        <charset val="134"/>
      </rPr>
      <t>检察</t>
    </r>
  </si>
  <si>
    <r>
      <rPr>
        <sz val="11"/>
        <rFont val="Times New Roman"/>
        <charset val="134"/>
      </rPr>
      <t xml:space="preserve">    “</t>
    </r>
    <r>
      <rPr>
        <sz val="11"/>
        <rFont val="宋体"/>
        <charset val="134"/>
      </rPr>
      <t>两房</t>
    </r>
    <r>
      <rPr>
        <sz val="11"/>
        <rFont val="Times New Roman"/>
        <charset val="134"/>
      </rPr>
      <t>”</t>
    </r>
    <r>
      <rPr>
        <sz val="11"/>
        <rFont val="宋体"/>
        <charset val="134"/>
      </rPr>
      <t>建设</t>
    </r>
  </si>
  <si>
    <r>
      <rPr>
        <sz val="11"/>
        <rFont val="Times New Roman"/>
        <charset val="134"/>
      </rPr>
      <t xml:space="preserve">    </t>
    </r>
    <r>
      <rPr>
        <sz val="11"/>
        <rFont val="宋体"/>
        <charset val="134"/>
      </rPr>
      <t>检察监督</t>
    </r>
  </si>
  <si>
    <r>
      <rPr>
        <sz val="11"/>
        <rFont val="Times New Roman"/>
        <charset val="134"/>
      </rPr>
      <t xml:space="preserve">    </t>
    </r>
    <r>
      <rPr>
        <sz val="11"/>
        <rFont val="宋体"/>
        <charset val="134"/>
      </rPr>
      <t>其他检察支出</t>
    </r>
  </si>
  <si>
    <r>
      <rPr>
        <sz val="11"/>
        <rFont val="Times New Roman"/>
        <charset val="134"/>
      </rPr>
      <t xml:space="preserve">  </t>
    </r>
    <r>
      <rPr>
        <sz val="11"/>
        <rFont val="宋体"/>
        <charset val="134"/>
      </rPr>
      <t>法院</t>
    </r>
  </si>
  <si>
    <r>
      <rPr>
        <sz val="11"/>
        <rFont val="Times New Roman"/>
        <charset val="134"/>
      </rPr>
      <t xml:space="preserve">    </t>
    </r>
    <r>
      <rPr>
        <sz val="11"/>
        <rFont val="宋体"/>
        <charset val="134"/>
      </rPr>
      <t>案件审判</t>
    </r>
  </si>
  <si>
    <r>
      <rPr>
        <sz val="11"/>
        <rFont val="Times New Roman"/>
        <charset val="134"/>
      </rPr>
      <t xml:space="preserve">    </t>
    </r>
    <r>
      <rPr>
        <sz val="11"/>
        <rFont val="宋体"/>
        <charset val="134"/>
      </rPr>
      <t>案件执行</t>
    </r>
  </si>
  <si>
    <r>
      <rPr>
        <sz val="11"/>
        <rFont val="Times New Roman"/>
        <charset val="134"/>
      </rPr>
      <t xml:space="preserve">    “</t>
    </r>
    <r>
      <rPr>
        <sz val="11"/>
        <rFont val="宋体"/>
        <charset val="134"/>
      </rPr>
      <t>两庭</t>
    </r>
    <r>
      <rPr>
        <sz val="11"/>
        <rFont val="Times New Roman"/>
        <charset val="134"/>
      </rPr>
      <t>”</t>
    </r>
    <r>
      <rPr>
        <sz val="11"/>
        <rFont val="宋体"/>
        <charset val="134"/>
      </rPr>
      <t>建设</t>
    </r>
  </si>
  <si>
    <r>
      <rPr>
        <sz val="11"/>
        <rFont val="Times New Roman"/>
        <charset val="134"/>
      </rPr>
      <t xml:space="preserve">    </t>
    </r>
    <r>
      <rPr>
        <sz val="11"/>
        <rFont val="宋体"/>
        <charset val="134"/>
      </rPr>
      <t>其他法院支出</t>
    </r>
  </si>
  <si>
    <r>
      <rPr>
        <sz val="11"/>
        <rFont val="Times New Roman"/>
        <charset val="134"/>
      </rPr>
      <t xml:space="preserve">  </t>
    </r>
    <r>
      <rPr>
        <sz val="11"/>
        <rFont val="宋体"/>
        <charset val="134"/>
      </rPr>
      <t>司法</t>
    </r>
  </si>
  <si>
    <r>
      <rPr>
        <sz val="11"/>
        <rFont val="Times New Roman"/>
        <charset val="134"/>
      </rPr>
      <t xml:space="preserve">    </t>
    </r>
    <r>
      <rPr>
        <sz val="11"/>
        <rFont val="宋体"/>
        <charset val="134"/>
      </rPr>
      <t>基层司法业务</t>
    </r>
  </si>
  <si>
    <r>
      <rPr>
        <sz val="11"/>
        <rFont val="Times New Roman"/>
        <charset val="134"/>
      </rPr>
      <t xml:space="preserve">    </t>
    </r>
    <r>
      <rPr>
        <sz val="11"/>
        <rFont val="宋体"/>
        <charset val="134"/>
      </rPr>
      <t>普法宣传</t>
    </r>
  </si>
  <si>
    <r>
      <rPr>
        <sz val="11"/>
        <rFont val="Times New Roman"/>
        <charset val="134"/>
      </rPr>
      <t xml:space="preserve">    </t>
    </r>
    <r>
      <rPr>
        <sz val="11"/>
        <rFont val="宋体"/>
        <charset val="134"/>
      </rPr>
      <t>律师管理</t>
    </r>
  </si>
  <si>
    <r>
      <rPr>
        <sz val="11"/>
        <rFont val="Times New Roman"/>
        <charset val="134"/>
      </rPr>
      <t xml:space="preserve">    </t>
    </r>
    <r>
      <rPr>
        <sz val="11"/>
        <rFont val="宋体"/>
        <charset val="134"/>
      </rPr>
      <t>公共法律服务</t>
    </r>
  </si>
  <si>
    <r>
      <rPr>
        <sz val="11"/>
        <rFont val="Times New Roman"/>
        <charset val="134"/>
      </rPr>
      <t xml:space="preserve">    </t>
    </r>
    <r>
      <rPr>
        <sz val="11"/>
        <rFont val="宋体"/>
        <charset val="134"/>
      </rPr>
      <t>国家统一法律职业资格考试</t>
    </r>
  </si>
  <si>
    <r>
      <rPr>
        <sz val="11"/>
        <rFont val="Times New Roman"/>
        <charset val="134"/>
      </rPr>
      <t xml:space="preserve">    </t>
    </r>
    <r>
      <rPr>
        <sz val="11"/>
        <rFont val="宋体"/>
        <charset val="134"/>
      </rPr>
      <t>社区矫正</t>
    </r>
  </si>
  <si>
    <r>
      <rPr>
        <sz val="11"/>
        <rFont val="Times New Roman"/>
        <charset val="134"/>
      </rPr>
      <t xml:space="preserve">    </t>
    </r>
    <r>
      <rPr>
        <sz val="11"/>
        <rFont val="宋体"/>
        <charset val="134"/>
      </rPr>
      <t>法治建设</t>
    </r>
  </si>
  <si>
    <r>
      <rPr>
        <sz val="11"/>
        <rFont val="Times New Roman"/>
        <charset val="134"/>
      </rPr>
      <t xml:space="preserve">    </t>
    </r>
    <r>
      <rPr>
        <sz val="11"/>
        <rFont val="宋体"/>
        <charset val="134"/>
      </rPr>
      <t>其他司法支出</t>
    </r>
  </si>
  <si>
    <r>
      <rPr>
        <sz val="11"/>
        <rFont val="Times New Roman"/>
        <charset val="134"/>
      </rPr>
      <t xml:space="preserve">  </t>
    </r>
    <r>
      <rPr>
        <sz val="11"/>
        <rFont val="宋体"/>
        <charset val="134"/>
      </rPr>
      <t>监狱</t>
    </r>
  </si>
  <si>
    <r>
      <rPr>
        <sz val="11"/>
        <rFont val="Times New Roman"/>
        <charset val="134"/>
      </rPr>
      <t xml:space="preserve">    </t>
    </r>
    <r>
      <rPr>
        <sz val="11"/>
        <rFont val="宋体"/>
        <charset val="134"/>
      </rPr>
      <t>罪犯生活及医疗卫生</t>
    </r>
  </si>
  <si>
    <r>
      <rPr>
        <sz val="11"/>
        <rFont val="Times New Roman"/>
        <charset val="134"/>
      </rPr>
      <t xml:space="preserve">    </t>
    </r>
    <r>
      <rPr>
        <sz val="11"/>
        <rFont val="宋体"/>
        <charset val="134"/>
      </rPr>
      <t>监狱业务及罪犯改造</t>
    </r>
  </si>
  <si>
    <r>
      <rPr>
        <sz val="11"/>
        <rFont val="Times New Roman"/>
        <charset val="134"/>
      </rPr>
      <t xml:space="preserve">    </t>
    </r>
    <r>
      <rPr>
        <sz val="11"/>
        <rFont val="宋体"/>
        <charset val="134"/>
      </rPr>
      <t>狱政设施建设</t>
    </r>
  </si>
  <si>
    <r>
      <rPr>
        <sz val="11"/>
        <rFont val="Times New Roman"/>
        <charset val="134"/>
      </rPr>
      <t xml:space="preserve">    </t>
    </r>
    <r>
      <rPr>
        <sz val="11"/>
        <rFont val="宋体"/>
        <charset val="134"/>
      </rPr>
      <t>其他监狱支出</t>
    </r>
  </si>
  <si>
    <r>
      <rPr>
        <sz val="11"/>
        <rFont val="Times New Roman"/>
        <charset val="134"/>
      </rPr>
      <t xml:space="preserve">  </t>
    </r>
    <r>
      <rPr>
        <sz val="11"/>
        <rFont val="宋体"/>
        <charset val="134"/>
      </rPr>
      <t>强制隔离戒毒</t>
    </r>
  </si>
  <si>
    <r>
      <rPr>
        <sz val="11"/>
        <rFont val="Times New Roman"/>
        <charset val="134"/>
      </rPr>
      <t xml:space="preserve">    </t>
    </r>
    <r>
      <rPr>
        <sz val="11"/>
        <rFont val="宋体"/>
        <charset val="134"/>
      </rPr>
      <t>强制隔离戒毒人员生活</t>
    </r>
  </si>
  <si>
    <r>
      <rPr>
        <sz val="11"/>
        <rFont val="Times New Roman"/>
        <charset val="134"/>
      </rPr>
      <t xml:space="preserve">    </t>
    </r>
    <r>
      <rPr>
        <sz val="11"/>
        <rFont val="宋体"/>
        <charset val="134"/>
      </rPr>
      <t>强制隔离戒毒人员教育</t>
    </r>
  </si>
  <si>
    <r>
      <rPr>
        <sz val="11"/>
        <rFont val="Times New Roman"/>
        <charset val="134"/>
      </rPr>
      <t xml:space="preserve">    </t>
    </r>
    <r>
      <rPr>
        <sz val="11"/>
        <rFont val="宋体"/>
        <charset val="134"/>
      </rPr>
      <t>所政设施建设</t>
    </r>
  </si>
  <si>
    <r>
      <rPr>
        <sz val="11"/>
        <rFont val="Times New Roman"/>
        <charset val="134"/>
      </rPr>
      <t xml:space="preserve">    </t>
    </r>
    <r>
      <rPr>
        <sz val="11"/>
        <rFont val="宋体"/>
        <charset val="134"/>
      </rPr>
      <t>其他强制隔离戒毒支出</t>
    </r>
  </si>
  <si>
    <r>
      <rPr>
        <sz val="11"/>
        <rFont val="Times New Roman"/>
        <charset val="134"/>
      </rPr>
      <t xml:space="preserve">  </t>
    </r>
    <r>
      <rPr>
        <sz val="11"/>
        <rFont val="宋体"/>
        <charset val="134"/>
      </rPr>
      <t>国家保密</t>
    </r>
  </si>
  <si>
    <r>
      <rPr>
        <sz val="11"/>
        <rFont val="Times New Roman"/>
        <charset val="134"/>
      </rPr>
      <t xml:space="preserve">    </t>
    </r>
    <r>
      <rPr>
        <sz val="11"/>
        <rFont val="宋体"/>
        <charset val="134"/>
      </rPr>
      <t>保密技术</t>
    </r>
  </si>
  <si>
    <r>
      <rPr>
        <sz val="11"/>
        <rFont val="Times New Roman"/>
        <charset val="134"/>
      </rPr>
      <t xml:space="preserve">    </t>
    </r>
    <r>
      <rPr>
        <sz val="11"/>
        <rFont val="宋体"/>
        <charset val="134"/>
      </rPr>
      <t>保密管理</t>
    </r>
  </si>
  <si>
    <r>
      <rPr>
        <sz val="11"/>
        <rFont val="Times New Roman"/>
        <charset val="134"/>
      </rPr>
      <t xml:space="preserve">    </t>
    </r>
    <r>
      <rPr>
        <sz val="11"/>
        <rFont val="宋体"/>
        <charset val="134"/>
      </rPr>
      <t>其他国家保密支出</t>
    </r>
  </si>
  <si>
    <r>
      <rPr>
        <sz val="11"/>
        <rFont val="Times New Roman"/>
        <charset val="134"/>
      </rPr>
      <t xml:space="preserve">  </t>
    </r>
    <r>
      <rPr>
        <sz val="11"/>
        <rFont val="宋体"/>
        <charset val="134"/>
      </rPr>
      <t>缉私警察</t>
    </r>
  </si>
  <si>
    <r>
      <rPr>
        <sz val="11"/>
        <rFont val="Times New Roman"/>
        <charset val="134"/>
      </rPr>
      <t xml:space="preserve">    </t>
    </r>
    <r>
      <rPr>
        <sz val="11"/>
        <rFont val="宋体"/>
        <charset val="134"/>
      </rPr>
      <t>缉私业务</t>
    </r>
  </si>
  <si>
    <r>
      <rPr>
        <sz val="11"/>
        <rFont val="Times New Roman"/>
        <charset val="134"/>
      </rPr>
      <t xml:space="preserve">    </t>
    </r>
    <r>
      <rPr>
        <sz val="11"/>
        <rFont val="宋体"/>
        <charset val="134"/>
      </rPr>
      <t>其他缉私警察支出</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</si>
  <si>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</si>
  <si>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国家司法救助支出</t>
    </r>
  </si>
  <si>
    <r>
      <rPr>
        <sz val="11"/>
        <rFont val="Times New Roman"/>
        <charset val="134"/>
      </rPr>
      <t xml:space="preserve">    </t>
    </r>
    <r>
      <rPr>
        <sz val="11"/>
        <rFont val="宋体"/>
        <charset val="134"/>
      </rPr>
      <t>其他公共安全支出</t>
    </r>
    <r>
      <rPr>
        <sz val="11"/>
        <rFont val="Times New Roman"/>
        <charset val="134"/>
      </rPr>
      <t>(</t>
    </r>
    <r>
      <rPr>
        <sz val="11"/>
        <rFont val="宋体"/>
        <charset val="134"/>
      </rPr>
      <t>项</t>
    </r>
    <r>
      <rPr>
        <sz val="11"/>
        <rFont val="Times New Roman"/>
        <charset val="134"/>
      </rPr>
      <t>)</t>
    </r>
  </si>
  <si>
    <r>
      <rPr>
        <sz val="11"/>
        <rFont val="宋体"/>
        <charset val="134"/>
      </rPr>
      <t>教育支出</t>
    </r>
  </si>
  <si>
    <r>
      <rPr>
        <sz val="11"/>
        <rFont val="Times New Roman"/>
        <charset val="134"/>
      </rPr>
      <t xml:space="preserve">  </t>
    </r>
    <r>
      <rPr>
        <sz val="11"/>
        <rFont val="宋体"/>
        <charset val="134"/>
      </rPr>
      <t>教育管理事务</t>
    </r>
  </si>
  <si>
    <r>
      <rPr>
        <sz val="11"/>
        <rFont val="Times New Roman"/>
        <charset val="134"/>
      </rPr>
      <t xml:space="preserve">    </t>
    </r>
    <r>
      <rPr>
        <sz val="11"/>
        <rFont val="宋体"/>
        <charset val="134"/>
      </rPr>
      <t>其他教育管理事务支出</t>
    </r>
  </si>
  <si>
    <r>
      <rPr>
        <sz val="11"/>
        <rFont val="Times New Roman"/>
        <charset val="134"/>
      </rPr>
      <t xml:space="preserve">  </t>
    </r>
    <r>
      <rPr>
        <sz val="11"/>
        <rFont val="宋体"/>
        <charset val="134"/>
      </rPr>
      <t>普通教育</t>
    </r>
  </si>
  <si>
    <r>
      <rPr>
        <sz val="11"/>
        <rFont val="Times New Roman"/>
        <charset val="134"/>
      </rPr>
      <t xml:space="preserve">    </t>
    </r>
    <r>
      <rPr>
        <sz val="11"/>
        <rFont val="宋体"/>
        <charset val="134"/>
      </rPr>
      <t>学前教育</t>
    </r>
  </si>
  <si>
    <r>
      <rPr>
        <sz val="11"/>
        <rFont val="Times New Roman"/>
        <charset val="134"/>
      </rPr>
      <t xml:space="preserve">    </t>
    </r>
    <r>
      <rPr>
        <sz val="11"/>
        <rFont val="宋体"/>
        <charset val="134"/>
      </rPr>
      <t>小学教育</t>
    </r>
  </si>
  <si>
    <r>
      <rPr>
        <sz val="11"/>
        <rFont val="Times New Roman"/>
        <charset val="134"/>
      </rPr>
      <t xml:space="preserve">    </t>
    </r>
    <r>
      <rPr>
        <sz val="11"/>
        <rFont val="宋体"/>
        <charset val="134"/>
      </rPr>
      <t>初中教育</t>
    </r>
  </si>
  <si>
    <r>
      <rPr>
        <sz val="11"/>
        <rFont val="Times New Roman"/>
        <charset val="134"/>
      </rPr>
      <t xml:space="preserve">    </t>
    </r>
    <r>
      <rPr>
        <sz val="11"/>
        <rFont val="宋体"/>
        <charset val="134"/>
      </rPr>
      <t>高中教育</t>
    </r>
  </si>
  <si>
    <r>
      <rPr>
        <sz val="11"/>
        <rFont val="Times New Roman"/>
        <charset val="134"/>
      </rPr>
      <t xml:space="preserve">    </t>
    </r>
    <r>
      <rPr>
        <sz val="11"/>
        <rFont val="宋体"/>
        <charset val="134"/>
      </rPr>
      <t>高等教育</t>
    </r>
  </si>
  <si>
    <r>
      <rPr>
        <sz val="11"/>
        <rFont val="Times New Roman"/>
        <charset val="134"/>
      </rPr>
      <t xml:space="preserve">    </t>
    </r>
    <r>
      <rPr>
        <sz val="11"/>
        <rFont val="宋体"/>
        <charset val="134"/>
      </rPr>
      <t>其他普通教育支出</t>
    </r>
  </si>
  <si>
    <r>
      <rPr>
        <sz val="11"/>
        <rFont val="Times New Roman"/>
        <charset val="134"/>
      </rPr>
      <t xml:space="preserve">  </t>
    </r>
    <r>
      <rPr>
        <sz val="11"/>
        <rFont val="宋体"/>
        <charset val="134"/>
      </rPr>
      <t>职业教育</t>
    </r>
  </si>
  <si>
    <r>
      <rPr>
        <sz val="11"/>
        <rFont val="Times New Roman"/>
        <charset val="134"/>
      </rPr>
      <t xml:space="preserve">    </t>
    </r>
    <r>
      <rPr>
        <sz val="11"/>
        <rFont val="宋体"/>
        <charset val="134"/>
      </rPr>
      <t>初等职业教育</t>
    </r>
  </si>
  <si>
    <r>
      <rPr>
        <sz val="11"/>
        <rFont val="Times New Roman"/>
        <charset val="134"/>
      </rPr>
      <t xml:space="preserve">    </t>
    </r>
    <r>
      <rPr>
        <sz val="11"/>
        <rFont val="宋体"/>
        <charset val="134"/>
      </rPr>
      <t>中等职业教育</t>
    </r>
  </si>
  <si>
    <r>
      <rPr>
        <sz val="11"/>
        <rFont val="Times New Roman"/>
        <charset val="134"/>
      </rPr>
      <t xml:space="preserve">    </t>
    </r>
    <r>
      <rPr>
        <sz val="11"/>
        <rFont val="宋体"/>
        <charset val="134"/>
      </rPr>
      <t>技校教育</t>
    </r>
  </si>
  <si>
    <r>
      <rPr>
        <sz val="11"/>
        <rFont val="Times New Roman"/>
        <charset val="134"/>
      </rPr>
      <t xml:space="preserve">    </t>
    </r>
    <r>
      <rPr>
        <sz val="11"/>
        <rFont val="宋体"/>
        <charset val="134"/>
      </rPr>
      <t>高等职业教育</t>
    </r>
  </si>
  <si>
    <r>
      <rPr>
        <sz val="11"/>
        <rFont val="Times New Roman"/>
        <charset val="134"/>
      </rPr>
      <t xml:space="preserve">    </t>
    </r>
    <r>
      <rPr>
        <sz val="11"/>
        <rFont val="宋体"/>
        <charset val="134"/>
      </rPr>
      <t>其他职业教育支出</t>
    </r>
  </si>
  <si>
    <r>
      <rPr>
        <sz val="11"/>
        <rFont val="Times New Roman"/>
        <charset val="134"/>
      </rPr>
      <t xml:space="preserve">  </t>
    </r>
    <r>
      <rPr>
        <sz val="11"/>
        <rFont val="宋体"/>
        <charset val="134"/>
      </rPr>
      <t>成人教育</t>
    </r>
  </si>
  <si>
    <r>
      <rPr>
        <sz val="11"/>
        <rFont val="Times New Roman"/>
        <charset val="134"/>
      </rPr>
      <t xml:space="preserve">    </t>
    </r>
    <r>
      <rPr>
        <sz val="11"/>
        <rFont val="宋体"/>
        <charset val="134"/>
      </rPr>
      <t>成人初等教育</t>
    </r>
  </si>
  <si>
    <r>
      <rPr>
        <sz val="11"/>
        <rFont val="Times New Roman"/>
        <charset val="134"/>
      </rPr>
      <t xml:space="preserve">    </t>
    </r>
    <r>
      <rPr>
        <sz val="11"/>
        <rFont val="宋体"/>
        <charset val="134"/>
      </rPr>
      <t>成人中等教育</t>
    </r>
  </si>
  <si>
    <r>
      <rPr>
        <sz val="11"/>
        <rFont val="Times New Roman"/>
        <charset val="134"/>
      </rPr>
      <t xml:space="preserve">    </t>
    </r>
    <r>
      <rPr>
        <sz val="11"/>
        <rFont val="宋体"/>
        <charset val="134"/>
      </rPr>
      <t>成人高等教育</t>
    </r>
  </si>
  <si>
    <r>
      <rPr>
        <sz val="11"/>
        <rFont val="Times New Roman"/>
        <charset val="134"/>
      </rPr>
      <t xml:space="preserve">    </t>
    </r>
    <r>
      <rPr>
        <sz val="11"/>
        <rFont val="宋体"/>
        <charset val="134"/>
      </rPr>
      <t>成人广播电视教育</t>
    </r>
  </si>
  <si>
    <r>
      <rPr>
        <sz val="11"/>
        <rFont val="Times New Roman"/>
        <charset val="134"/>
      </rPr>
      <t xml:space="preserve">    </t>
    </r>
    <r>
      <rPr>
        <sz val="11"/>
        <rFont val="宋体"/>
        <charset val="134"/>
      </rPr>
      <t>其他成人教育支出</t>
    </r>
  </si>
  <si>
    <r>
      <rPr>
        <sz val="11"/>
        <rFont val="Times New Roman"/>
        <charset val="134"/>
      </rPr>
      <t xml:space="preserve">  </t>
    </r>
    <r>
      <rPr>
        <sz val="11"/>
        <rFont val="宋体"/>
        <charset val="134"/>
      </rPr>
      <t>广播电视教育</t>
    </r>
  </si>
  <si>
    <r>
      <rPr>
        <sz val="11"/>
        <rFont val="Times New Roman"/>
        <charset val="134"/>
      </rPr>
      <t xml:space="preserve">    </t>
    </r>
    <r>
      <rPr>
        <sz val="11"/>
        <rFont val="宋体"/>
        <charset val="134"/>
      </rPr>
      <t>广播电视学校</t>
    </r>
  </si>
  <si>
    <r>
      <rPr>
        <sz val="11"/>
        <rFont val="Times New Roman"/>
        <charset val="134"/>
      </rPr>
      <t xml:space="preserve">    </t>
    </r>
    <r>
      <rPr>
        <sz val="11"/>
        <rFont val="宋体"/>
        <charset val="134"/>
      </rPr>
      <t>教育电视台</t>
    </r>
  </si>
  <si>
    <r>
      <rPr>
        <sz val="11"/>
        <rFont val="Times New Roman"/>
        <charset val="134"/>
      </rPr>
      <t xml:space="preserve">    </t>
    </r>
    <r>
      <rPr>
        <sz val="11"/>
        <rFont val="宋体"/>
        <charset val="134"/>
      </rPr>
      <t>其他广播电视教育支出</t>
    </r>
  </si>
  <si>
    <r>
      <rPr>
        <sz val="11"/>
        <rFont val="Times New Roman"/>
        <charset val="134"/>
      </rPr>
      <t xml:space="preserve">  </t>
    </r>
    <r>
      <rPr>
        <sz val="11"/>
        <rFont val="宋体"/>
        <charset val="134"/>
      </rPr>
      <t>留学教育</t>
    </r>
  </si>
  <si>
    <r>
      <rPr>
        <sz val="11"/>
        <rFont val="Times New Roman"/>
        <charset val="134"/>
      </rPr>
      <t xml:space="preserve">    </t>
    </r>
    <r>
      <rPr>
        <sz val="11"/>
        <rFont val="宋体"/>
        <charset val="134"/>
      </rPr>
      <t>出国留学教育</t>
    </r>
  </si>
  <si>
    <r>
      <rPr>
        <sz val="11"/>
        <rFont val="Times New Roman"/>
        <charset val="134"/>
      </rPr>
      <t xml:space="preserve">    </t>
    </r>
    <r>
      <rPr>
        <sz val="11"/>
        <rFont val="宋体"/>
        <charset val="134"/>
      </rPr>
      <t>来华留学教育</t>
    </r>
  </si>
  <si>
    <r>
      <rPr>
        <sz val="11"/>
        <rFont val="Times New Roman"/>
        <charset val="134"/>
      </rPr>
      <t xml:space="preserve">    </t>
    </r>
    <r>
      <rPr>
        <sz val="11"/>
        <rFont val="宋体"/>
        <charset val="134"/>
      </rPr>
      <t>其他留学教育支出</t>
    </r>
  </si>
  <si>
    <r>
      <rPr>
        <sz val="11"/>
        <rFont val="Times New Roman"/>
        <charset val="134"/>
      </rPr>
      <t xml:space="preserve">  </t>
    </r>
    <r>
      <rPr>
        <sz val="11"/>
        <rFont val="宋体"/>
        <charset val="134"/>
      </rPr>
      <t>特殊教育</t>
    </r>
  </si>
  <si>
    <r>
      <rPr>
        <sz val="11"/>
        <rFont val="Times New Roman"/>
        <charset val="134"/>
      </rPr>
      <t xml:space="preserve">    </t>
    </r>
    <r>
      <rPr>
        <sz val="11"/>
        <rFont val="宋体"/>
        <charset val="134"/>
      </rPr>
      <t>特殊学校教育</t>
    </r>
  </si>
  <si>
    <r>
      <rPr>
        <sz val="11"/>
        <rFont val="Times New Roman"/>
        <charset val="134"/>
      </rPr>
      <t xml:space="preserve">    </t>
    </r>
    <r>
      <rPr>
        <sz val="11"/>
        <rFont val="宋体"/>
        <charset val="134"/>
      </rPr>
      <t>工读学校教育</t>
    </r>
  </si>
  <si>
    <r>
      <rPr>
        <sz val="11"/>
        <rFont val="Times New Roman"/>
        <charset val="134"/>
      </rPr>
      <t xml:space="preserve">    </t>
    </r>
    <r>
      <rPr>
        <sz val="11"/>
        <rFont val="宋体"/>
        <charset val="134"/>
      </rPr>
      <t>其他特殊教育支出</t>
    </r>
  </si>
  <si>
    <r>
      <rPr>
        <sz val="11"/>
        <rFont val="Times New Roman"/>
        <charset val="134"/>
      </rPr>
      <t xml:space="preserve">  </t>
    </r>
    <r>
      <rPr>
        <sz val="11"/>
        <rFont val="宋体"/>
        <charset val="134"/>
      </rPr>
      <t>进修及培训</t>
    </r>
  </si>
  <si>
    <r>
      <rPr>
        <sz val="11"/>
        <rFont val="Times New Roman"/>
        <charset val="134"/>
      </rPr>
      <t xml:space="preserve">    </t>
    </r>
    <r>
      <rPr>
        <sz val="11"/>
        <rFont val="宋体"/>
        <charset val="134"/>
      </rPr>
      <t>教师进修</t>
    </r>
  </si>
  <si>
    <r>
      <rPr>
        <sz val="11"/>
        <rFont val="Times New Roman"/>
        <charset val="134"/>
      </rPr>
      <t xml:space="preserve">    </t>
    </r>
    <r>
      <rPr>
        <sz val="11"/>
        <rFont val="宋体"/>
        <charset val="134"/>
      </rPr>
      <t>干部教育</t>
    </r>
  </si>
  <si>
    <r>
      <rPr>
        <sz val="11"/>
        <rFont val="Times New Roman"/>
        <charset val="134"/>
      </rPr>
      <t xml:space="preserve">    </t>
    </r>
    <r>
      <rPr>
        <sz val="11"/>
        <rFont val="宋体"/>
        <charset val="134"/>
      </rPr>
      <t>培训支出</t>
    </r>
  </si>
  <si>
    <r>
      <rPr>
        <sz val="11"/>
        <rFont val="Times New Roman"/>
        <charset val="134"/>
      </rPr>
      <t xml:space="preserve">    </t>
    </r>
    <r>
      <rPr>
        <sz val="11"/>
        <rFont val="宋体"/>
        <charset val="134"/>
      </rPr>
      <t>退役士兵能力提升</t>
    </r>
  </si>
  <si>
    <r>
      <rPr>
        <sz val="11"/>
        <rFont val="Times New Roman"/>
        <charset val="134"/>
      </rPr>
      <t xml:space="preserve">    </t>
    </r>
    <r>
      <rPr>
        <sz val="11"/>
        <rFont val="宋体"/>
        <charset val="134"/>
      </rPr>
      <t>其他进修及培训</t>
    </r>
  </si>
  <si>
    <r>
      <rPr>
        <sz val="11"/>
        <rFont val="Times New Roman"/>
        <charset val="134"/>
      </rPr>
      <t xml:space="preserve">  </t>
    </r>
    <r>
      <rPr>
        <sz val="11"/>
        <rFont val="宋体"/>
        <charset val="134"/>
      </rPr>
      <t>教育费附加安排的支出</t>
    </r>
  </si>
  <si>
    <r>
      <rPr>
        <sz val="11"/>
        <rFont val="Times New Roman"/>
        <charset val="134"/>
      </rPr>
      <t xml:space="preserve">    </t>
    </r>
    <r>
      <rPr>
        <sz val="11"/>
        <rFont val="宋体"/>
        <charset val="134"/>
      </rPr>
      <t>农村中小学校舍建设</t>
    </r>
  </si>
  <si>
    <r>
      <rPr>
        <sz val="11"/>
        <rFont val="Times New Roman"/>
        <charset val="134"/>
      </rPr>
      <t xml:space="preserve">    </t>
    </r>
    <r>
      <rPr>
        <sz val="11"/>
        <rFont val="宋体"/>
        <charset val="134"/>
      </rPr>
      <t>农村中小学教学设施</t>
    </r>
  </si>
  <si>
    <r>
      <rPr>
        <sz val="11"/>
        <rFont val="Times New Roman"/>
        <charset val="134"/>
      </rPr>
      <t xml:space="preserve">    </t>
    </r>
    <r>
      <rPr>
        <sz val="11"/>
        <rFont val="宋体"/>
        <charset val="134"/>
      </rPr>
      <t>城市中小学校舍建设</t>
    </r>
  </si>
  <si>
    <r>
      <rPr>
        <sz val="11"/>
        <rFont val="Times New Roman"/>
        <charset val="134"/>
      </rPr>
      <t xml:space="preserve">    </t>
    </r>
    <r>
      <rPr>
        <sz val="11"/>
        <rFont val="宋体"/>
        <charset val="134"/>
      </rPr>
      <t>城市中小学教学设施</t>
    </r>
  </si>
  <si>
    <r>
      <rPr>
        <sz val="11"/>
        <rFont val="Times New Roman"/>
        <charset val="134"/>
      </rPr>
      <t xml:space="preserve">    </t>
    </r>
    <r>
      <rPr>
        <sz val="11"/>
        <rFont val="宋体"/>
        <charset val="134"/>
      </rPr>
      <t>中等职业学校教学设施</t>
    </r>
  </si>
  <si>
    <r>
      <rPr>
        <sz val="11"/>
        <rFont val="Times New Roman"/>
        <charset val="134"/>
      </rPr>
      <t xml:space="preserve">    </t>
    </r>
    <r>
      <rPr>
        <sz val="11"/>
        <rFont val="宋体"/>
        <charset val="134"/>
      </rPr>
      <t>其他教育费附加安排的支出</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</si>
  <si>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</si>
  <si>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其他教育支出</t>
    </r>
    <r>
      <rPr>
        <sz val="11"/>
        <rFont val="Times New Roman"/>
        <charset val="134"/>
      </rPr>
      <t>(</t>
    </r>
    <r>
      <rPr>
        <sz val="11"/>
        <rFont val="宋体"/>
        <charset val="134"/>
      </rPr>
      <t>项</t>
    </r>
    <r>
      <rPr>
        <sz val="11"/>
        <rFont val="Times New Roman"/>
        <charset val="134"/>
      </rPr>
      <t>)</t>
    </r>
  </si>
  <si>
    <r>
      <rPr>
        <sz val="11"/>
        <rFont val="宋体"/>
        <charset val="134"/>
      </rPr>
      <t>科学技术支出</t>
    </r>
  </si>
  <si>
    <r>
      <rPr>
        <sz val="11"/>
        <rFont val="Times New Roman"/>
        <charset val="134"/>
      </rPr>
      <t xml:space="preserve">  </t>
    </r>
    <r>
      <rPr>
        <sz val="11"/>
        <rFont val="宋体"/>
        <charset val="134"/>
      </rPr>
      <t>科学技术管理事务</t>
    </r>
  </si>
  <si>
    <r>
      <rPr>
        <sz val="11"/>
        <rFont val="Times New Roman"/>
        <charset val="134"/>
      </rPr>
      <t xml:space="preserve">    </t>
    </r>
    <r>
      <rPr>
        <sz val="11"/>
        <rFont val="宋体"/>
        <charset val="134"/>
      </rPr>
      <t>其他科学技术管理事务支出</t>
    </r>
  </si>
  <si>
    <r>
      <rPr>
        <sz val="11"/>
        <rFont val="Times New Roman"/>
        <charset val="134"/>
      </rPr>
      <t xml:space="preserve">  </t>
    </r>
    <r>
      <rPr>
        <sz val="11"/>
        <rFont val="宋体"/>
        <charset val="134"/>
      </rPr>
      <t>基础研究</t>
    </r>
  </si>
  <si>
    <r>
      <rPr>
        <sz val="11"/>
        <rFont val="Times New Roman"/>
        <charset val="134"/>
      </rPr>
      <t xml:space="preserve">    </t>
    </r>
    <r>
      <rPr>
        <sz val="11"/>
        <rFont val="宋体"/>
        <charset val="134"/>
      </rPr>
      <t>机构运行</t>
    </r>
  </si>
  <si>
    <r>
      <rPr>
        <sz val="11"/>
        <rFont val="Times New Roman"/>
        <charset val="134"/>
      </rPr>
      <t xml:space="preserve">    </t>
    </r>
    <r>
      <rPr>
        <sz val="11"/>
        <rFont val="宋体"/>
        <charset val="134"/>
      </rPr>
      <t>自然科学基金</t>
    </r>
  </si>
  <si>
    <r>
      <rPr>
        <sz val="11"/>
        <rFont val="Times New Roman"/>
        <charset val="134"/>
      </rPr>
      <t xml:space="preserve">    </t>
    </r>
    <r>
      <rPr>
        <sz val="11"/>
        <rFont val="宋体"/>
        <charset val="134"/>
      </rPr>
      <t>实验室及相关设施</t>
    </r>
  </si>
  <si>
    <r>
      <rPr>
        <sz val="11"/>
        <rFont val="Times New Roman"/>
        <charset val="134"/>
      </rPr>
      <t xml:space="preserve">    </t>
    </r>
    <r>
      <rPr>
        <sz val="11"/>
        <rFont val="宋体"/>
        <charset val="134"/>
      </rPr>
      <t>重大科学工程</t>
    </r>
  </si>
  <si>
    <r>
      <rPr>
        <sz val="11"/>
        <rFont val="Times New Roman"/>
        <charset val="134"/>
      </rPr>
      <t xml:space="preserve">    </t>
    </r>
    <r>
      <rPr>
        <sz val="11"/>
        <rFont val="宋体"/>
        <charset val="134"/>
      </rPr>
      <t>专项基础科研</t>
    </r>
  </si>
  <si>
    <r>
      <rPr>
        <sz val="11"/>
        <rFont val="Times New Roman"/>
        <charset val="134"/>
      </rPr>
      <t xml:space="preserve">    </t>
    </r>
    <r>
      <rPr>
        <sz val="11"/>
        <rFont val="宋体"/>
        <charset val="134"/>
      </rPr>
      <t>专项技术基础</t>
    </r>
  </si>
  <si>
    <r>
      <rPr>
        <sz val="11"/>
        <rFont val="Times New Roman"/>
        <charset val="134"/>
      </rPr>
      <t xml:space="preserve">    </t>
    </r>
    <r>
      <rPr>
        <sz val="11"/>
        <rFont val="宋体"/>
        <charset val="134"/>
      </rPr>
      <t>科技人才队伍建设</t>
    </r>
  </si>
  <si>
    <r>
      <rPr>
        <sz val="11"/>
        <rFont val="Times New Roman"/>
        <charset val="134"/>
      </rPr>
      <t xml:space="preserve">    </t>
    </r>
    <r>
      <rPr>
        <sz val="11"/>
        <rFont val="宋体"/>
        <charset val="134"/>
      </rPr>
      <t>其他基础研究支出</t>
    </r>
  </si>
  <si>
    <r>
      <rPr>
        <sz val="11"/>
        <rFont val="Times New Roman"/>
        <charset val="134"/>
      </rPr>
      <t xml:space="preserve">  </t>
    </r>
    <r>
      <rPr>
        <sz val="11"/>
        <rFont val="宋体"/>
        <charset val="134"/>
      </rPr>
      <t>应用研究</t>
    </r>
  </si>
  <si>
    <r>
      <rPr>
        <sz val="11"/>
        <rFont val="Times New Roman"/>
        <charset val="134"/>
      </rPr>
      <t xml:space="preserve">    </t>
    </r>
    <r>
      <rPr>
        <sz val="11"/>
        <rFont val="宋体"/>
        <charset val="134"/>
      </rPr>
      <t>社会公益研究</t>
    </r>
  </si>
  <si>
    <r>
      <rPr>
        <sz val="11"/>
        <rFont val="Times New Roman"/>
        <charset val="134"/>
      </rPr>
      <t xml:space="preserve">    </t>
    </r>
    <r>
      <rPr>
        <sz val="11"/>
        <rFont val="宋体"/>
        <charset val="134"/>
      </rPr>
      <t>高技术研究</t>
    </r>
  </si>
  <si>
    <r>
      <rPr>
        <sz val="11"/>
        <rFont val="Times New Roman"/>
        <charset val="134"/>
      </rPr>
      <t xml:space="preserve">    </t>
    </r>
    <r>
      <rPr>
        <sz val="11"/>
        <rFont val="宋体"/>
        <charset val="134"/>
      </rPr>
      <t>专项科研试制</t>
    </r>
  </si>
  <si>
    <r>
      <rPr>
        <sz val="11"/>
        <rFont val="Times New Roman"/>
        <charset val="134"/>
      </rPr>
      <t xml:space="preserve">    </t>
    </r>
    <r>
      <rPr>
        <sz val="11"/>
        <rFont val="宋体"/>
        <charset val="134"/>
      </rPr>
      <t>其他应用研究支出</t>
    </r>
  </si>
  <si>
    <r>
      <rPr>
        <sz val="11"/>
        <rFont val="Times New Roman"/>
        <charset val="134"/>
      </rPr>
      <t xml:space="preserve">  </t>
    </r>
    <r>
      <rPr>
        <sz val="11"/>
        <rFont val="宋体"/>
        <charset val="134"/>
      </rPr>
      <t>技术研究与开发</t>
    </r>
  </si>
  <si>
    <r>
      <rPr>
        <sz val="11"/>
        <rFont val="Times New Roman"/>
        <charset val="134"/>
      </rPr>
      <t xml:space="preserve">    </t>
    </r>
    <r>
      <rPr>
        <sz val="11"/>
        <rFont val="宋体"/>
        <charset val="134"/>
      </rPr>
      <t>科技成果转化与扩散</t>
    </r>
  </si>
  <si>
    <r>
      <rPr>
        <sz val="11"/>
        <rFont val="Times New Roman"/>
        <charset val="134"/>
      </rPr>
      <t xml:space="preserve">    </t>
    </r>
    <r>
      <rPr>
        <sz val="11"/>
        <rFont val="宋体"/>
        <charset val="134"/>
      </rPr>
      <t>共性技术研究与开发</t>
    </r>
  </si>
  <si>
    <r>
      <rPr>
        <sz val="11"/>
        <rFont val="Times New Roman"/>
        <charset val="134"/>
      </rPr>
      <t xml:space="preserve">    </t>
    </r>
    <r>
      <rPr>
        <sz val="11"/>
        <rFont val="宋体"/>
        <charset val="134"/>
      </rPr>
      <t>其他技术研究与开发支出</t>
    </r>
  </si>
  <si>
    <r>
      <rPr>
        <sz val="11"/>
        <rFont val="Times New Roman"/>
        <charset val="134"/>
      </rPr>
      <t xml:space="preserve">  </t>
    </r>
    <r>
      <rPr>
        <sz val="11"/>
        <rFont val="宋体"/>
        <charset val="134"/>
      </rPr>
      <t>科技条件与服务</t>
    </r>
  </si>
  <si>
    <r>
      <rPr>
        <sz val="11"/>
        <rFont val="Times New Roman"/>
        <charset val="134"/>
      </rPr>
      <t xml:space="preserve">    </t>
    </r>
    <r>
      <rPr>
        <sz val="11"/>
        <rFont val="宋体"/>
        <charset val="134"/>
      </rPr>
      <t>技术创新服务体系</t>
    </r>
  </si>
  <si>
    <r>
      <rPr>
        <sz val="11"/>
        <rFont val="Times New Roman"/>
        <charset val="134"/>
      </rPr>
      <t xml:space="preserve">    </t>
    </r>
    <r>
      <rPr>
        <sz val="11"/>
        <rFont val="宋体"/>
        <charset val="134"/>
      </rPr>
      <t>科技条件专项</t>
    </r>
  </si>
  <si>
    <r>
      <rPr>
        <sz val="11"/>
        <rFont val="Times New Roman"/>
        <charset val="134"/>
      </rPr>
      <t xml:space="preserve">    </t>
    </r>
    <r>
      <rPr>
        <sz val="11"/>
        <rFont val="宋体"/>
        <charset val="134"/>
      </rPr>
      <t>其他科技条件与服务支出</t>
    </r>
  </si>
  <si>
    <r>
      <rPr>
        <sz val="11"/>
        <rFont val="Times New Roman"/>
        <charset val="134"/>
      </rPr>
      <t xml:space="preserve">  </t>
    </r>
    <r>
      <rPr>
        <sz val="11"/>
        <rFont val="宋体"/>
        <charset val="134"/>
      </rPr>
      <t>社会科学</t>
    </r>
  </si>
  <si>
    <r>
      <rPr>
        <sz val="11"/>
        <rFont val="Times New Roman"/>
        <charset val="134"/>
      </rPr>
      <t xml:space="preserve">    </t>
    </r>
    <r>
      <rPr>
        <sz val="11"/>
        <rFont val="宋体"/>
        <charset val="134"/>
      </rPr>
      <t>社会科学研究机构</t>
    </r>
  </si>
  <si>
    <r>
      <rPr>
        <sz val="11"/>
        <rFont val="Times New Roman"/>
        <charset val="134"/>
      </rPr>
      <t xml:space="preserve">    </t>
    </r>
    <r>
      <rPr>
        <sz val="11"/>
        <rFont val="宋体"/>
        <charset val="134"/>
      </rPr>
      <t>社会科学研究</t>
    </r>
  </si>
  <si>
    <r>
      <rPr>
        <sz val="11"/>
        <rFont val="Times New Roman"/>
        <charset val="134"/>
      </rPr>
      <t xml:space="preserve">    </t>
    </r>
    <r>
      <rPr>
        <sz val="11"/>
        <rFont val="宋体"/>
        <charset val="134"/>
      </rPr>
      <t>社科基金支出</t>
    </r>
  </si>
  <si>
    <r>
      <rPr>
        <sz val="11"/>
        <rFont val="Times New Roman"/>
        <charset val="134"/>
      </rPr>
      <t xml:space="preserve">    </t>
    </r>
    <r>
      <rPr>
        <sz val="11"/>
        <rFont val="宋体"/>
        <charset val="134"/>
      </rPr>
      <t>其他社会科学支出</t>
    </r>
  </si>
  <si>
    <r>
      <rPr>
        <sz val="11"/>
        <rFont val="Times New Roman"/>
        <charset val="134"/>
      </rPr>
      <t xml:space="preserve">  </t>
    </r>
    <r>
      <rPr>
        <sz val="11"/>
        <rFont val="宋体"/>
        <charset val="134"/>
      </rPr>
      <t>科学技术普及</t>
    </r>
  </si>
  <si>
    <r>
      <rPr>
        <sz val="11"/>
        <rFont val="Times New Roman"/>
        <charset val="134"/>
      </rPr>
      <t xml:space="preserve">    </t>
    </r>
    <r>
      <rPr>
        <sz val="11"/>
        <rFont val="宋体"/>
        <charset val="134"/>
      </rPr>
      <t>科普活动</t>
    </r>
  </si>
  <si>
    <r>
      <rPr>
        <sz val="11"/>
        <rFont val="Times New Roman"/>
        <charset val="134"/>
      </rPr>
      <t xml:space="preserve">    </t>
    </r>
    <r>
      <rPr>
        <sz val="11"/>
        <rFont val="宋体"/>
        <charset val="134"/>
      </rPr>
      <t>青少年科技活动</t>
    </r>
  </si>
  <si>
    <r>
      <rPr>
        <sz val="11"/>
        <rFont val="Times New Roman"/>
        <charset val="134"/>
      </rPr>
      <t xml:space="preserve">    </t>
    </r>
    <r>
      <rPr>
        <sz val="11"/>
        <rFont val="宋体"/>
        <charset val="134"/>
      </rPr>
      <t>学术交流活动</t>
    </r>
  </si>
  <si>
    <r>
      <rPr>
        <sz val="11"/>
        <rFont val="Times New Roman"/>
        <charset val="134"/>
      </rPr>
      <t xml:space="preserve">    </t>
    </r>
    <r>
      <rPr>
        <sz val="11"/>
        <rFont val="宋体"/>
        <charset val="134"/>
      </rPr>
      <t>科技馆站</t>
    </r>
  </si>
  <si>
    <r>
      <rPr>
        <sz val="11"/>
        <rFont val="Times New Roman"/>
        <charset val="134"/>
      </rPr>
      <t xml:space="preserve">    </t>
    </r>
    <r>
      <rPr>
        <sz val="11"/>
        <rFont val="宋体"/>
        <charset val="134"/>
      </rPr>
      <t>其他科学技术普及支出</t>
    </r>
  </si>
  <si>
    <r>
      <rPr>
        <sz val="11"/>
        <rFont val="Times New Roman"/>
        <charset val="134"/>
      </rPr>
      <t xml:space="preserve">  </t>
    </r>
    <r>
      <rPr>
        <sz val="11"/>
        <rFont val="宋体"/>
        <charset val="134"/>
      </rPr>
      <t>科技交流与合作</t>
    </r>
  </si>
  <si>
    <r>
      <rPr>
        <sz val="11"/>
        <rFont val="Times New Roman"/>
        <charset val="134"/>
      </rPr>
      <t xml:space="preserve">    </t>
    </r>
    <r>
      <rPr>
        <sz val="11"/>
        <rFont val="宋体"/>
        <charset val="134"/>
      </rPr>
      <t>国际交流与合作</t>
    </r>
  </si>
  <si>
    <r>
      <rPr>
        <sz val="11"/>
        <rFont val="Times New Roman"/>
        <charset val="134"/>
      </rPr>
      <t xml:space="preserve">    </t>
    </r>
    <r>
      <rPr>
        <sz val="11"/>
        <rFont val="宋体"/>
        <charset val="134"/>
      </rPr>
      <t>重大科技合作项目</t>
    </r>
  </si>
  <si>
    <r>
      <rPr>
        <sz val="11"/>
        <rFont val="Times New Roman"/>
        <charset val="134"/>
      </rPr>
      <t xml:space="preserve">    </t>
    </r>
    <r>
      <rPr>
        <sz val="11"/>
        <rFont val="宋体"/>
        <charset val="134"/>
      </rPr>
      <t>其他科技交流与合作支出</t>
    </r>
  </si>
  <si>
    <r>
      <rPr>
        <sz val="11"/>
        <rFont val="Times New Roman"/>
        <charset val="134"/>
      </rPr>
      <t xml:space="preserve">  </t>
    </r>
    <r>
      <rPr>
        <sz val="11"/>
        <rFont val="宋体"/>
        <charset val="134"/>
      </rPr>
      <t>科技重大项目</t>
    </r>
  </si>
  <si>
    <r>
      <rPr>
        <sz val="11"/>
        <rFont val="Times New Roman"/>
        <charset val="134"/>
      </rPr>
      <t xml:space="preserve">    </t>
    </r>
    <r>
      <rPr>
        <sz val="11"/>
        <rFont val="宋体"/>
        <charset val="134"/>
      </rPr>
      <t>科技重大专项</t>
    </r>
  </si>
  <si>
    <r>
      <rPr>
        <sz val="11"/>
        <rFont val="Times New Roman"/>
        <charset val="134"/>
      </rPr>
      <t xml:space="preserve">    </t>
    </r>
    <r>
      <rPr>
        <sz val="11"/>
        <rFont val="宋体"/>
        <charset val="134"/>
      </rPr>
      <t>重点研发计划</t>
    </r>
  </si>
  <si>
    <r>
      <rPr>
        <sz val="11"/>
        <rFont val="Times New Roman"/>
        <charset val="134"/>
      </rPr>
      <t xml:space="preserve">    </t>
    </r>
    <r>
      <rPr>
        <sz val="11"/>
        <rFont val="宋体"/>
        <charset val="134"/>
      </rPr>
      <t>其他科技重大项目</t>
    </r>
  </si>
  <si>
    <r>
      <rPr>
        <sz val="11"/>
        <rFont val="Times New Roman"/>
        <charset val="134"/>
      </rPr>
      <t xml:space="preserve">  </t>
    </r>
    <r>
      <rPr>
        <sz val="11"/>
        <rFont val="宋体"/>
        <charset val="134"/>
      </rPr>
      <t>其他科学技术支出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</si>
  <si>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科技奖励</t>
    </r>
  </si>
  <si>
    <r>
      <rPr>
        <sz val="11"/>
        <rFont val="Times New Roman"/>
        <charset val="134"/>
      </rPr>
      <t xml:space="preserve">    </t>
    </r>
    <r>
      <rPr>
        <sz val="11"/>
        <rFont val="宋体"/>
        <charset val="134"/>
      </rPr>
      <t>核应急</t>
    </r>
  </si>
  <si>
    <r>
      <rPr>
        <sz val="11"/>
        <rFont val="Times New Roman"/>
        <charset val="134"/>
      </rPr>
      <t xml:space="preserve">    </t>
    </r>
    <r>
      <rPr>
        <sz val="11"/>
        <rFont val="宋体"/>
        <charset val="134"/>
      </rPr>
      <t>转制科研机构</t>
    </r>
  </si>
  <si>
    <r>
      <rPr>
        <sz val="11"/>
        <rFont val="Times New Roman"/>
        <charset val="134"/>
      </rPr>
      <t xml:space="preserve">    </t>
    </r>
    <r>
      <rPr>
        <sz val="11"/>
        <rFont val="宋体"/>
        <charset val="134"/>
      </rPr>
      <t>其他科学技术支出</t>
    </r>
    <r>
      <rPr>
        <sz val="11"/>
        <rFont val="Times New Roman"/>
        <charset val="134"/>
      </rPr>
      <t>(</t>
    </r>
    <r>
      <rPr>
        <sz val="11"/>
        <rFont val="宋体"/>
        <charset val="134"/>
      </rPr>
      <t>项</t>
    </r>
    <r>
      <rPr>
        <sz val="11"/>
        <rFont val="Times New Roman"/>
        <charset val="134"/>
      </rPr>
      <t>)</t>
    </r>
  </si>
  <si>
    <r>
      <rPr>
        <sz val="11"/>
        <rFont val="宋体"/>
        <charset val="134"/>
      </rPr>
      <t>文化旅游体育与传媒支出</t>
    </r>
  </si>
  <si>
    <r>
      <rPr>
        <sz val="11"/>
        <rFont val="Times New Roman"/>
        <charset val="134"/>
      </rPr>
      <t xml:space="preserve">  </t>
    </r>
    <r>
      <rPr>
        <sz val="11"/>
        <rFont val="宋体"/>
        <charset val="134"/>
      </rPr>
      <t>文化和旅游</t>
    </r>
  </si>
  <si>
    <r>
      <rPr>
        <sz val="11"/>
        <rFont val="Times New Roman"/>
        <charset val="134"/>
      </rPr>
      <t xml:space="preserve">    </t>
    </r>
    <r>
      <rPr>
        <sz val="11"/>
        <rFont val="宋体"/>
        <charset val="134"/>
      </rPr>
      <t>图书馆</t>
    </r>
  </si>
  <si>
    <r>
      <rPr>
        <sz val="11"/>
        <rFont val="Times New Roman"/>
        <charset val="134"/>
      </rPr>
      <t xml:space="preserve">    </t>
    </r>
    <r>
      <rPr>
        <sz val="11"/>
        <rFont val="宋体"/>
        <charset val="134"/>
      </rPr>
      <t>文化展示及纪念机构</t>
    </r>
  </si>
  <si>
    <r>
      <rPr>
        <sz val="11"/>
        <rFont val="Times New Roman"/>
        <charset val="134"/>
      </rPr>
      <t xml:space="preserve">    </t>
    </r>
    <r>
      <rPr>
        <sz val="11"/>
        <rFont val="宋体"/>
        <charset val="134"/>
      </rPr>
      <t>艺术表演场所</t>
    </r>
  </si>
  <si>
    <r>
      <rPr>
        <sz val="11"/>
        <rFont val="Times New Roman"/>
        <charset val="134"/>
      </rPr>
      <t xml:space="preserve">    </t>
    </r>
    <r>
      <rPr>
        <sz val="11"/>
        <rFont val="宋体"/>
        <charset val="134"/>
      </rPr>
      <t>艺术表演团体</t>
    </r>
  </si>
  <si>
    <r>
      <rPr>
        <sz val="11"/>
        <rFont val="Times New Roman"/>
        <charset val="134"/>
      </rPr>
      <t xml:space="preserve">    </t>
    </r>
    <r>
      <rPr>
        <sz val="11"/>
        <rFont val="宋体"/>
        <charset val="134"/>
      </rPr>
      <t>文化活动</t>
    </r>
  </si>
  <si>
    <r>
      <rPr>
        <sz val="11"/>
        <rFont val="Times New Roman"/>
        <charset val="134"/>
      </rPr>
      <t xml:space="preserve">    </t>
    </r>
    <r>
      <rPr>
        <sz val="11"/>
        <rFont val="宋体"/>
        <charset val="134"/>
      </rPr>
      <t>群众文化</t>
    </r>
  </si>
  <si>
    <r>
      <rPr>
        <sz val="11"/>
        <rFont val="Times New Roman"/>
        <charset val="134"/>
      </rPr>
      <t xml:space="preserve">    </t>
    </r>
    <r>
      <rPr>
        <sz val="11"/>
        <rFont val="宋体"/>
        <charset val="134"/>
      </rPr>
      <t>文化和旅游交流与合作</t>
    </r>
  </si>
  <si>
    <r>
      <rPr>
        <sz val="11"/>
        <rFont val="Times New Roman"/>
        <charset val="134"/>
      </rPr>
      <t xml:space="preserve">    </t>
    </r>
    <r>
      <rPr>
        <sz val="11"/>
        <rFont val="宋体"/>
        <charset val="134"/>
      </rPr>
      <t>文化创作与保护</t>
    </r>
  </si>
  <si>
    <r>
      <rPr>
        <sz val="11"/>
        <rFont val="Times New Roman"/>
        <charset val="134"/>
      </rPr>
      <t xml:space="preserve">    </t>
    </r>
    <r>
      <rPr>
        <sz val="11"/>
        <rFont val="宋体"/>
        <charset val="134"/>
      </rPr>
      <t>文化和旅游市场管理</t>
    </r>
  </si>
  <si>
    <r>
      <rPr>
        <sz val="11"/>
        <rFont val="Times New Roman"/>
        <charset val="134"/>
      </rPr>
      <t xml:space="preserve">    </t>
    </r>
    <r>
      <rPr>
        <sz val="11"/>
        <rFont val="宋体"/>
        <charset val="134"/>
      </rPr>
      <t>旅游宣传</t>
    </r>
  </si>
  <si>
    <r>
      <rPr>
        <sz val="11"/>
        <rFont val="Times New Roman"/>
        <charset val="134"/>
      </rPr>
      <t xml:space="preserve">    </t>
    </r>
    <r>
      <rPr>
        <sz val="11"/>
        <rFont val="宋体"/>
        <charset val="134"/>
      </rPr>
      <t>文化和旅游管理事务</t>
    </r>
  </si>
  <si>
    <r>
      <rPr>
        <sz val="11"/>
        <rFont val="Times New Roman"/>
        <charset val="134"/>
      </rPr>
      <t xml:space="preserve">    </t>
    </r>
    <r>
      <rPr>
        <sz val="11"/>
        <rFont val="宋体"/>
        <charset val="134"/>
      </rPr>
      <t>其他文化和旅游支出</t>
    </r>
  </si>
  <si>
    <r>
      <rPr>
        <sz val="11"/>
        <rFont val="Times New Roman"/>
        <charset val="134"/>
      </rPr>
      <t xml:space="preserve">  </t>
    </r>
    <r>
      <rPr>
        <sz val="11"/>
        <rFont val="宋体"/>
        <charset val="134"/>
      </rPr>
      <t>文物</t>
    </r>
  </si>
  <si>
    <r>
      <rPr>
        <sz val="11"/>
        <rFont val="Times New Roman"/>
        <charset val="134"/>
      </rPr>
      <t xml:space="preserve">    </t>
    </r>
    <r>
      <rPr>
        <sz val="11"/>
        <rFont val="宋体"/>
        <charset val="134"/>
      </rPr>
      <t>文物保护</t>
    </r>
  </si>
  <si>
    <r>
      <rPr>
        <sz val="11"/>
        <rFont val="Times New Roman"/>
        <charset val="134"/>
      </rPr>
      <t xml:space="preserve">    </t>
    </r>
    <r>
      <rPr>
        <sz val="11"/>
        <rFont val="宋体"/>
        <charset val="134"/>
      </rPr>
      <t>博物馆</t>
    </r>
  </si>
  <si>
    <r>
      <rPr>
        <sz val="11"/>
        <rFont val="Times New Roman"/>
        <charset val="134"/>
      </rPr>
      <t xml:space="preserve">    </t>
    </r>
    <r>
      <rPr>
        <sz val="11"/>
        <rFont val="宋体"/>
        <charset val="134"/>
      </rPr>
      <t>历史名城与古迹</t>
    </r>
  </si>
  <si>
    <r>
      <rPr>
        <sz val="11"/>
        <rFont val="Times New Roman"/>
        <charset val="134"/>
      </rPr>
      <t xml:space="preserve">    </t>
    </r>
    <r>
      <rPr>
        <sz val="11"/>
        <rFont val="宋体"/>
        <charset val="134"/>
      </rPr>
      <t>其他文物支出</t>
    </r>
  </si>
  <si>
    <r>
      <rPr>
        <sz val="11"/>
        <rFont val="Times New Roman"/>
        <charset val="134"/>
      </rPr>
      <t xml:space="preserve">  </t>
    </r>
    <r>
      <rPr>
        <sz val="11"/>
        <rFont val="宋体"/>
        <charset val="134"/>
      </rPr>
      <t>体育</t>
    </r>
  </si>
  <si>
    <r>
      <rPr>
        <sz val="11"/>
        <rFont val="Times New Roman"/>
        <charset val="134"/>
      </rPr>
      <t xml:space="preserve">    </t>
    </r>
    <r>
      <rPr>
        <sz val="11"/>
        <rFont val="宋体"/>
        <charset val="134"/>
      </rPr>
      <t>运动项目管理</t>
    </r>
  </si>
  <si>
    <r>
      <rPr>
        <sz val="11"/>
        <rFont val="Times New Roman"/>
        <charset val="134"/>
      </rPr>
      <t xml:space="preserve">    </t>
    </r>
    <r>
      <rPr>
        <sz val="11"/>
        <rFont val="宋体"/>
        <charset val="134"/>
      </rPr>
      <t>体育竞赛</t>
    </r>
  </si>
  <si>
    <r>
      <rPr>
        <sz val="11"/>
        <rFont val="Times New Roman"/>
        <charset val="134"/>
      </rPr>
      <t xml:space="preserve">    </t>
    </r>
    <r>
      <rPr>
        <sz val="11"/>
        <rFont val="宋体"/>
        <charset val="134"/>
      </rPr>
      <t>体育训练</t>
    </r>
  </si>
  <si>
    <r>
      <rPr>
        <sz val="11"/>
        <rFont val="Times New Roman"/>
        <charset val="134"/>
      </rPr>
      <t xml:space="preserve">    </t>
    </r>
    <r>
      <rPr>
        <sz val="11"/>
        <rFont val="宋体"/>
        <charset val="134"/>
      </rPr>
      <t>体育场馆</t>
    </r>
  </si>
  <si>
    <r>
      <rPr>
        <sz val="11"/>
        <rFont val="Times New Roman"/>
        <charset val="134"/>
      </rPr>
      <t xml:space="preserve">    </t>
    </r>
    <r>
      <rPr>
        <sz val="11"/>
        <rFont val="宋体"/>
        <charset val="134"/>
      </rPr>
      <t>群众体育</t>
    </r>
  </si>
  <si>
    <r>
      <rPr>
        <sz val="11"/>
        <rFont val="Times New Roman"/>
        <charset val="134"/>
      </rPr>
      <t xml:space="preserve">    </t>
    </r>
    <r>
      <rPr>
        <sz val="11"/>
        <rFont val="宋体"/>
        <charset val="134"/>
      </rPr>
      <t>体育交流与合作</t>
    </r>
  </si>
  <si>
    <r>
      <rPr>
        <sz val="11"/>
        <rFont val="Times New Roman"/>
        <charset val="134"/>
      </rPr>
      <t xml:space="preserve">    </t>
    </r>
    <r>
      <rPr>
        <sz val="11"/>
        <rFont val="宋体"/>
        <charset val="134"/>
      </rPr>
      <t>其他体育支出</t>
    </r>
  </si>
  <si>
    <r>
      <rPr>
        <sz val="11"/>
        <rFont val="Times New Roman"/>
        <charset val="134"/>
      </rPr>
      <t xml:space="preserve">  </t>
    </r>
    <r>
      <rPr>
        <sz val="11"/>
        <rFont val="宋体"/>
        <charset val="134"/>
      </rPr>
      <t>新闻出版电影</t>
    </r>
  </si>
  <si>
    <r>
      <rPr>
        <sz val="11"/>
        <rFont val="Times New Roman"/>
        <charset val="134"/>
      </rPr>
      <t xml:space="preserve">    </t>
    </r>
    <r>
      <rPr>
        <sz val="11"/>
        <rFont val="宋体"/>
        <charset val="134"/>
      </rPr>
      <t>新闻通讯</t>
    </r>
  </si>
  <si>
    <r>
      <rPr>
        <sz val="11"/>
        <rFont val="Times New Roman"/>
        <charset val="134"/>
      </rPr>
      <t xml:space="preserve">    </t>
    </r>
    <r>
      <rPr>
        <sz val="11"/>
        <rFont val="宋体"/>
        <charset val="134"/>
      </rPr>
      <t>出版发行</t>
    </r>
  </si>
  <si>
    <r>
      <rPr>
        <sz val="11"/>
        <rFont val="Times New Roman"/>
        <charset val="134"/>
      </rPr>
      <t xml:space="preserve">    </t>
    </r>
    <r>
      <rPr>
        <sz val="11"/>
        <rFont val="宋体"/>
        <charset val="134"/>
      </rPr>
      <t>版权管理</t>
    </r>
  </si>
  <si>
    <r>
      <rPr>
        <sz val="11"/>
        <rFont val="Times New Roman"/>
        <charset val="134"/>
      </rPr>
      <t xml:space="preserve">    </t>
    </r>
    <r>
      <rPr>
        <sz val="11"/>
        <rFont val="宋体"/>
        <charset val="134"/>
      </rPr>
      <t>电影</t>
    </r>
  </si>
  <si>
    <r>
      <rPr>
        <sz val="11"/>
        <rFont val="Times New Roman"/>
        <charset val="134"/>
      </rPr>
      <t xml:space="preserve">    </t>
    </r>
    <r>
      <rPr>
        <sz val="11"/>
        <rFont val="宋体"/>
        <charset val="134"/>
      </rPr>
      <t>其他新闻出版电影支出</t>
    </r>
  </si>
  <si>
    <r>
      <rPr>
        <sz val="11"/>
        <rFont val="Times New Roman"/>
        <charset val="134"/>
      </rPr>
      <t xml:space="preserve">  </t>
    </r>
    <r>
      <rPr>
        <sz val="11"/>
        <rFont val="宋体"/>
        <charset val="134"/>
      </rPr>
      <t>广播电视</t>
    </r>
  </si>
  <si>
    <r>
      <rPr>
        <sz val="11"/>
        <rFont val="Times New Roman"/>
        <charset val="134"/>
      </rPr>
      <t xml:space="preserve">    </t>
    </r>
    <r>
      <rPr>
        <sz val="11"/>
        <rFont val="宋体"/>
        <charset val="134"/>
      </rPr>
      <t>监测监管</t>
    </r>
  </si>
  <si>
    <r>
      <rPr>
        <sz val="11"/>
        <rFont val="Times New Roman"/>
        <charset val="134"/>
      </rPr>
      <t xml:space="preserve">    </t>
    </r>
    <r>
      <rPr>
        <sz val="11"/>
        <rFont val="宋体"/>
        <charset val="134"/>
      </rPr>
      <t>传输发射</t>
    </r>
  </si>
  <si>
    <r>
      <rPr>
        <sz val="11"/>
        <rFont val="Times New Roman"/>
        <charset val="134"/>
      </rPr>
      <t xml:space="preserve">    </t>
    </r>
    <r>
      <rPr>
        <sz val="11"/>
        <rFont val="宋体"/>
        <charset val="134"/>
      </rPr>
      <t>广播电视事务</t>
    </r>
  </si>
  <si>
    <r>
      <rPr>
        <sz val="11"/>
        <rFont val="Times New Roman"/>
        <charset val="134"/>
      </rPr>
      <t xml:space="preserve">    </t>
    </r>
    <r>
      <rPr>
        <sz val="11"/>
        <rFont val="宋体"/>
        <charset val="134"/>
      </rPr>
      <t>其他广播电视支出</t>
    </r>
  </si>
  <si>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</si>
  <si>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宣传文化发展专项支出</t>
    </r>
  </si>
  <si>
    <r>
      <rPr>
        <sz val="11"/>
        <rFont val="Times New Roman"/>
        <charset val="134"/>
      </rPr>
      <t xml:space="preserve">    </t>
    </r>
    <r>
      <rPr>
        <sz val="11"/>
        <rFont val="宋体"/>
        <charset val="134"/>
      </rPr>
      <t>文化产业发展专项支出</t>
    </r>
  </si>
  <si>
    <r>
      <rPr>
        <sz val="11"/>
        <rFont val="Times New Roman"/>
        <charset val="134"/>
      </rPr>
      <t xml:space="preserve">    </t>
    </r>
    <r>
      <rPr>
        <sz val="11"/>
        <rFont val="宋体"/>
        <charset val="134"/>
      </rPr>
      <t>其他文化旅游体育与传媒支出</t>
    </r>
    <r>
      <rPr>
        <sz val="11"/>
        <rFont val="Times New Roman"/>
        <charset val="134"/>
      </rPr>
      <t>(</t>
    </r>
    <r>
      <rPr>
        <sz val="11"/>
        <rFont val="宋体"/>
        <charset val="134"/>
      </rPr>
      <t>项</t>
    </r>
    <r>
      <rPr>
        <sz val="11"/>
        <rFont val="Times New Roman"/>
        <charset val="134"/>
      </rPr>
      <t>)</t>
    </r>
  </si>
  <si>
    <r>
      <rPr>
        <sz val="11"/>
        <rFont val="宋体"/>
        <charset val="134"/>
      </rPr>
      <t>社会保障和就业支出</t>
    </r>
  </si>
  <si>
    <r>
      <rPr>
        <sz val="11"/>
        <rFont val="Times New Roman"/>
        <charset val="134"/>
      </rPr>
      <t xml:space="preserve">  </t>
    </r>
    <r>
      <rPr>
        <sz val="11"/>
        <rFont val="宋体"/>
        <charset val="134"/>
      </rPr>
      <t>人力资源和社会保障管理事务</t>
    </r>
  </si>
  <si>
    <r>
      <rPr>
        <sz val="11"/>
        <rFont val="Times New Roman"/>
        <charset val="134"/>
      </rPr>
      <t xml:space="preserve">    </t>
    </r>
    <r>
      <rPr>
        <sz val="11"/>
        <rFont val="宋体"/>
        <charset val="134"/>
      </rPr>
      <t>综合业务管理</t>
    </r>
  </si>
  <si>
    <r>
      <rPr>
        <sz val="11"/>
        <rFont val="Times New Roman"/>
        <charset val="134"/>
      </rPr>
      <t xml:space="preserve">    </t>
    </r>
    <r>
      <rPr>
        <sz val="11"/>
        <rFont val="宋体"/>
        <charset val="134"/>
      </rPr>
      <t>劳动保障监察</t>
    </r>
  </si>
  <si>
    <r>
      <rPr>
        <sz val="11"/>
        <rFont val="Times New Roman"/>
        <charset val="134"/>
      </rPr>
      <t xml:space="preserve">    </t>
    </r>
    <r>
      <rPr>
        <sz val="11"/>
        <rFont val="宋体"/>
        <charset val="134"/>
      </rPr>
      <t>就业管理事务</t>
    </r>
  </si>
  <si>
    <r>
      <rPr>
        <sz val="11"/>
        <rFont val="Times New Roman"/>
        <charset val="134"/>
      </rPr>
      <t xml:space="preserve">    </t>
    </r>
    <r>
      <rPr>
        <sz val="11"/>
        <rFont val="宋体"/>
        <charset val="134"/>
      </rPr>
      <t>社会保险业务管理事务</t>
    </r>
  </si>
  <si>
    <r>
      <rPr>
        <sz val="11"/>
        <rFont val="Times New Roman"/>
        <charset val="134"/>
      </rPr>
      <t xml:space="preserve">    </t>
    </r>
    <r>
      <rPr>
        <sz val="11"/>
        <rFont val="宋体"/>
        <charset val="134"/>
      </rPr>
      <t>社会保险经办机构</t>
    </r>
  </si>
  <si>
    <r>
      <rPr>
        <sz val="11"/>
        <rFont val="Times New Roman"/>
        <charset val="134"/>
      </rPr>
      <t xml:space="preserve">    </t>
    </r>
    <r>
      <rPr>
        <sz val="11"/>
        <rFont val="宋体"/>
        <charset val="134"/>
      </rPr>
      <t>劳动关系和维权</t>
    </r>
  </si>
  <si>
    <r>
      <rPr>
        <sz val="11"/>
        <rFont val="Times New Roman"/>
        <charset val="134"/>
      </rPr>
      <t xml:space="preserve">    </t>
    </r>
    <r>
      <rPr>
        <sz val="11"/>
        <rFont val="宋体"/>
        <charset val="134"/>
      </rPr>
      <t>公共就业服务和职业技能鉴定机构</t>
    </r>
  </si>
  <si>
    <r>
      <rPr>
        <sz val="11"/>
        <rFont val="Times New Roman"/>
        <charset val="134"/>
      </rPr>
      <t xml:space="preserve">    </t>
    </r>
    <r>
      <rPr>
        <sz val="11"/>
        <rFont val="宋体"/>
        <charset val="134"/>
      </rPr>
      <t>劳动人事争议调解仲裁</t>
    </r>
  </si>
  <si>
    <r>
      <rPr>
        <sz val="11"/>
        <rFont val="Times New Roman"/>
        <charset val="134"/>
      </rPr>
      <t xml:space="preserve">    </t>
    </r>
    <r>
      <rPr>
        <sz val="11"/>
        <rFont val="宋体"/>
        <charset val="134"/>
      </rPr>
      <t>政府特殊津贴</t>
    </r>
  </si>
  <si>
    <r>
      <rPr>
        <sz val="11"/>
        <rFont val="Times New Roman"/>
        <charset val="134"/>
      </rPr>
      <t xml:space="preserve">    </t>
    </r>
    <r>
      <rPr>
        <sz val="11"/>
        <rFont val="宋体"/>
        <charset val="134"/>
      </rPr>
      <t>资助留学回国人员</t>
    </r>
  </si>
  <si>
    <r>
      <rPr>
        <sz val="11"/>
        <rFont val="Times New Roman"/>
        <charset val="134"/>
      </rPr>
      <t xml:space="preserve">    </t>
    </r>
    <r>
      <rPr>
        <sz val="11"/>
        <rFont val="宋体"/>
        <charset val="134"/>
      </rPr>
      <t>博士后日常经费</t>
    </r>
  </si>
  <si>
    <r>
      <rPr>
        <sz val="11"/>
        <rFont val="Times New Roman"/>
        <charset val="134"/>
      </rPr>
      <t xml:space="preserve">    </t>
    </r>
    <r>
      <rPr>
        <sz val="11"/>
        <rFont val="宋体"/>
        <charset val="134"/>
      </rPr>
      <t>引进人才费用</t>
    </r>
  </si>
  <si>
    <r>
      <rPr>
        <sz val="11"/>
        <rFont val="Times New Roman"/>
        <charset val="134"/>
      </rPr>
      <t xml:space="preserve">    </t>
    </r>
    <r>
      <rPr>
        <sz val="11"/>
        <rFont val="宋体"/>
        <charset val="134"/>
      </rPr>
      <t>其他人力资源和社会保障管理事务支出</t>
    </r>
  </si>
  <si>
    <r>
      <rPr>
        <sz val="11"/>
        <rFont val="Times New Roman"/>
        <charset val="134"/>
      </rPr>
      <t xml:space="preserve">  </t>
    </r>
    <r>
      <rPr>
        <sz val="11"/>
        <rFont val="宋体"/>
        <charset val="134"/>
      </rPr>
      <t>民政管理事务</t>
    </r>
  </si>
  <si>
    <r>
      <rPr>
        <sz val="11"/>
        <rFont val="Times New Roman"/>
        <charset val="134"/>
      </rPr>
      <t xml:space="preserve">    </t>
    </r>
    <r>
      <rPr>
        <sz val="11"/>
        <rFont val="宋体"/>
        <charset val="134"/>
      </rPr>
      <t>社会组织管理</t>
    </r>
  </si>
  <si>
    <r>
      <rPr>
        <sz val="11"/>
        <rFont val="Times New Roman"/>
        <charset val="134"/>
      </rPr>
      <t xml:space="preserve">    </t>
    </r>
    <r>
      <rPr>
        <sz val="11"/>
        <rFont val="宋体"/>
        <charset val="134"/>
      </rPr>
      <t>行政区划和地名管理</t>
    </r>
  </si>
  <si>
    <r>
      <rPr>
        <sz val="11"/>
        <rFont val="Times New Roman"/>
        <charset val="134"/>
      </rPr>
      <t xml:space="preserve">    </t>
    </r>
    <r>
      <rPr>
        <sz val="11"/>
        <rFont val="宋体"/>
        <charset val="134"/>
      </rPr>
      <t>基层政权建设和社区治理</t>
    </r>
  </si>
  <si>
    <r>
      <rPr>
        <sz val="11"/>
        <rFont val="Times New Roman"/>
        <charset val="134"/>
      </rPr>
      <t xml:space="preserve">    </t>
    </r>
    <r>
      <rPr>
        <sz val="11"/>
        <rFont val="宋体"/>
        <charset val="134"/>
      </rPr>
      <t>其他民政管理事务支出</t>
    </r>
  </si>
  <si>
    <r>
      <rPr>
        <sz val="11"/>
        <rFont val="Times New Roman"/>
        <charset val="134"/>
      </rPr>
      <t xml:space="preserve">  </t>
    </r>
    <r>
      <rPr>
        <sz val="11"/>
        <rFont val="宋体"/>
        <charset val="134"/>
      </rPr>
      <t>补充全国社会保障基金</t>
    </r>
  </si>
  <si>
    <r>
      <rPr>
        <sz val="11"/>
        <rFont val="Times New Roman"/>
        <charset val="134"/>
      </rPr>
      <t xml:space="preserve">    </t>
    </r>
    <r>
      <rPr>
        <sz val="11"/>
        <rFont val="宋体"/>
        <charset val="134"/>
      </rPr>
      <t>用一般公共预算补充基金</t>
    </r>
  </si>
  <si>
    <r>
      <rPr>
        <sz val="11"/>
        <rFont val="Times New Roman"/>
        <charset val="134"/>
      </rPr>
      <t xml:space="preserve">  </t>
    </r>
    <r>
      <rPr>
        <sz val="11"/>
        <rFont val="宋体"/>
        <charset val="134"/>
      </rPr>
      <t>行政事业单位养老支出</t>
    </r>
  </si>
  <si>
    <r>
      <rPr>
        <sz val="11"/>
        <rFont val="Times New Roman"/>
        <charset val="134"/>
      </rPr>
      <t xml:space="preserve">    </t>
    </r>
    <r>
      <rPr>
        <sz val="11"/>
        <rFont val="宋体"/>
        <charset val="134"/>
      </rPr>
      <t>行政单位离退休</t>
    </r>
  </si>
  <si>
    <r>
      <rPr>
        <sz val="11"/>
        <rFont val="Times New Roman"/>
        <charset val="134"/>
      </rPr>
      <t xml:space="preserve">    </t>
    </r>
    <r>
      <rPr>
        <sz val="11"/>
        <rFont val="宋体"/>
        <charset val="134"/>
      </rPr>
      <t>事业单位离退休</t>
    </r>
  </si>
  <si>
    <r>
      <rPr>
        <sz val="11"/>
        <rFont val="Times New Roman"/>
        <charset val="134"/>
      </rPr>
      <t xml:space="preserve">    </t>
    </r>
    <r>
      <rPr>
        <sz val="11"/>
        <rFont val="宋体"/>
        <charset val="134"/>
      </rPr>
      <t>离退休人员管理机构</t>
    </r>
  </si>
  <si>
    <r>
      <rPr>
        <sz val="11"/>
        <rFont val="Times New Roman"/>
        <charset val="134"/>
      </rPr>
      <t xml:space="preserve">    </t>
    </r>
    <r>
      <rPr>
        <sz val="11"/>
        <rFont val="宋体"/>
        <charset val="134"/>
      </rPr>
      <t>机关事业单位基本养老保险缴费支出</t>
    </r>
  </si>
  <si>
    <r>
      <rPr>
        <sz val="11"/>
        <rFont val="Times New Roman"/>
        <charset val="134"/>
      </rPr>
      <t xml:space="preserve">    </t>
    </r>
    <r>
      <rPr>
        <sz val="11"/>
        <rFont val="宋体"/>
        <charset val="134"/>
      </rPr>
      <t>机关事业单位职业年金缴费支出</t>
    </r>
  </si>
  <si>
    <r>
      <rPr>
        <sz val="11"/>
        <rFont val="Times New Roman"/>
        <charset val="134"/>
      </rPr>
      <t xml:space="preserve">    </t>
    </r>
    <r>
      <rPr>
        <sz val="11"/>
        <rFont val="宋体"/>
        <charset val="134"/>
      </rPr>
      <t>对机关事业单位基本养老保险基金的补助</t>
    </r>
  </si>
  <si>
    <r>
      <rPr>
        <sz val="11"/>
        <rFont val="Times New Roman"/>
        <charset val="134"/>
      </rPr>
      <t xml:space="preserve">    </t>
    </r>
    <r>
      <rPr>
        <sz val="11"/>
        <rFont val="宋体"/>
        <charset val="134"/>
      </rPr>
      <t>对机关事业单位职业年金的补助</t>
    </r>
  </si>
  <si>
    <r>
      <rPr>
        <sz val="11"/>
        <rFont val="Times New Roman"/>
        <charset val="134"/>
      </rPr>
      <t xml:space="preserve">    </t>
    </r>
    <r>
      <rPr>
        <sz val="11"/>
        <rFont val="宋体"/>
        <charset val="134"/>
      </rPr>
      <t>其他行政事业单位养老支出</t>
    </r>
  </si>
  <si>
    <r>
      <rPr>
        <sz val="11"/>
        <rFont val="Times New Roman"/>
        <charset val="134"/>
      </rPr>
      <t xml:space="preserve">  </t>
    </r>
    <r>
      <rPr>
        <sz val="11"/>
        <rFont val="宋体"/>
        <charset val="134"/>
      </rPr>
      <t>企业改革补助</t>
    </r>
  </si>
  <si>
    <r>
      <rPr>
        <sz val="11"/>
        <rFont val="Times New Roman"/>
        <charset val="134"/>
      </rPr>
      <t xml:space="preserve">    </t>
    </r>
    <r>
      <rPr>
        <sz val="11"/>
        <rFont val="宋体"/>
        <charset val="134"/>
      </rPr>
      <t>企业关闭破产补助</t>
    </r>
  </si>
  <si>
    <r>
      <rPr>
        <sz val="11"/>
        <rFont val="Times New Roman"/>
        <charset val="134"/>
      </rPr>
      <t xml:space="preserve">    </t>
    </r>
    <r>
      <rPr>
        <sz val="11"/>
        <rFont val="宋体"/>
        <charset val="134"/>
      </rPr>
      <t>厂办大集体改革补助</t>
    </r>
  </si>
  <si>
    <r>
      <rPr>
        <sz val="11"/>
        <rFont val="Times New Roman"/>
        <charset val="134"/>
      </rPr>
      <t xml:space="preserve">    </t>
    </r>
    <r>
      <rPr>
        <sz val="11"/>
        <rFont val="宋体"/>
        <charset val="134"/>
      </rPr>
      <t>其他企业改革发展补助</t>
    </r>
  </si>
  <si>
    <r>
      <rPr>
        <sz val="11"/>
        <rFont val="Times New Roman"/>
        <charset val="134"/>
      </rPr>
      <t xml:space="preserve">  </t>
    </r>
    <r>
      <rPr>
        <sz val="11"/>
        <rFont val="宋体"/>
        <charset val="134"/>
      </rPr>
      <t>就业补助</t>
    </r>
  </si>
  <si>
    <r>
      <rPr>
        <sz val="11"/>
        <rFont val="Times New Roman"/>
        <charset val="134"/>
      </rPr>
      <t xml:space="preserve">    </t>
    </r>
    <r>
      <rPr>
        <sz val="11"/>
        <rFont val="宋体"/>
        <charset val="134"/>
      </rPr>
      <t>就业创业服务补贴</t>
    </r>
  </si>
  <si>
    <r>
      <rPr>
        <sz val="11"/>
        <rFont val="Times New Roman"/>
        <charset val="134"/>
      </rPr>
      <t xml:space="preserve">    </t>
    </r>
    <r>
      <rPr>
        <sz val="11"/>
        <rFont val="宋体"/>
        <charset val="134"/>
      </rPr>
      <t>职业培训补贴</t>
    </r>
  </si>
  <si>
    <r>
      <rPr>
        <sz val="11"/>
        <rFont val="Times New Roman"/>
        <charset val="134"/>
      </rPr>
      <t xml:space="preserve">    </t>
    </r>
    <r>
      <rPr>
        <sz val="11"/>
        <rFont val="宋体"/>
        <charset val="134"/>
      </rPr>
      <t>社会保险补贴</t>
    </r>
  </si>
  <si>
    <r>
      <rPr>
        <sz val="11"/>
        <rFont val="Times New Roman"/>
        <charset val="134"/>
      </rPr>
      <t xml:space="preserve">    </t>
    </r>
    <r>
      <rPr>
        <sz val="11"/>
        <rFont val="宋体"/>
        <charset val="134"/>
      </rPr>
      <t>公益性岗位补贴</t>
    </r>
  </si>
  <si>
    <r>
      <rPr>
        <sz val="11"/>
        <rFont val="Times New Roman"/>
        <charset val="134"/>
      </rPr>
      <t xml:space="preserve">    </t>
    </r>
    <r>
      <rPr>
        <sz val="11"/>
        <rFont val="宋体"/>
        <charset val="134"/>
      </rPr>
      <t>职业技能鉴定补贴</t>
    </r>
  </si>
  <si>
    <r>
      <rPr>
        <sz val="11"/>
        <rFont val="Times New Roman"/>
        <charset val="134"/>
      </rPr>
      <t xml:space="preserve">    </t>
    </r>
    <r>
      <rPr>
        <sz val="11"/>
        <rFont val="宋体"/>
        <charset val="134"/>
      </rPr>
      <t>就业见习补贴</t>
    </r>
  </si>
  <si>
    <r>
      <rPr>
        <sz val="11"/>
        <rFont val="Times New Roman"/>
        <charset val="134"/>
      </rPr>
      <t xml:space="preserve">    </t>
    </r>
    <r>
      <rPr>
        <sz val="11"/>
        <rFont val="宋体"/>
        <charset val="134"/>
      </rPr>
      <t>高技能人才培养补助</t>
    </r>
  </si>
  <si>
    <r>
      <rPr>
        <sz val="11"/>
        <rFont val="Times New Roman"/>
        <charset val="134"/>
      </rPr>
      <t xml:space="preserve">    </t>
    </r>
    <r>
      <rPr>
        <sz val="11"/>
        <rFont val="宋体"/>
        <charset val="134"/>
      </rPr>
      <t>促进创业补贴</t>
    </r>
  </si>
  <si>
    <r>
      <rPr>
        <sz val="11"/>
        <rFont val="Times New Roman"/>
        <charset val="134"/>
      </rPr>
      <t xml:space="preserve">    </t>
    </r>
    <r>
      <rPr>
        <sz val="11"/>
        <rFont val="宋体"/>
        <charset val="134"/>
      </rPr>
      <t>其他就业补助支出</t>
    </r>
  </si>
  <si>
    <r>
      <rPr>
        <sz val="11"/>
        <rFont val="Times New Roman"/>
        <charset val="134"/>
      </rPr>
      <t xml:space="preserve">  </t>
    </r>
    <r>
      <rPr>
        <sz val="11"/>
        <rFont val="宋体"/>
        <charset val="134"/>
      </rPr>
      <t>抚恤</t>
    </r>
  </si>
  <si>
    <r>
      <rPr>
        <sz val="11"/>
        <rFont val="Times New Roman"/>
        <charset val="134"/>
      </rPr>
      <t xml:space="preserve">    </t>
    </r>
    <r>
      <rPr>
        <sz val="11"/>
        <rFont val="宋体"/>
        <charset val="134"/>
      </rPr>
      <t>死亡抚恤</t>
    </r>
  </si>
  <si>
    <r>
      <rPr>
        <sz val="11"/>
        <rFont val="Times New Roman"/>
        <charset val="134"/>
      </rPr>
      <t xml:space="preserve">    </t>
    </r>
    <r>
      <rPr>
        <sz val="11"/>
        <rFont val="宋体"/>
        <charset val="134"/>
      </rPr>
      <t>伤残抚恤</t>
    </r>
  </si>
  <si>
    <r>
      <rPr>
        <sz val="11"/>
        <rFont val="Times New Roman"/>
        <charset val="134"/>
      </rPr>
      <t xml:space="preserve">    </t>
    </r>
    <r>
      <rPr>
        <sz val="11"/>
        <rFont val="宋体"/>
        <charset val="134"/>
      </rPr>
      <t>在乡复员、退伍军人生活补助</t>
    </r>
  </si>
  <si>
    <r>
      <rPr>
        <sz val="11"/>
        <rFont val="Times New Roman"/>
        <charset val="134"/>
      </rPr>
      <t xml:space="preserve">    </t>
    </r>
    <r>
      <rPr>
        <sz val="11"/>
        <rFont val="宋体"/>
        <charset val="134"/>
      </rPr>
      <t>义务兵优待</t>
    </r>
  </si>
  <si>
    <r>
      <rPr>
        <sz val="11"/>
        <rFont val="Times New Roman"/>
        <charset val="134"/>
      </rPr>
      <t xml:space="preserve">    </t>
    </r>
    <r>
      <rPr>
        <sz val="11"/>
        <rFont val="宋体"/>
        <charset val="134"/>
      </rPr>
      <t>农村籍退役士兵老年生活补助</t>
    </r>
  </si>
  <si>
    <r>
      <rPr>
        <sz val="11"/>
        <rFont val="Times New Roman"/>
        <charset val="134"/>
      </rPr>
      <t xml:space="preserve">    </t>
    </r>
    <r>
      <rPr>
        <sz val="11"/>
        <rFont val="宋体"/>
        <charset val="134"/>
      </rPr>
      <t>光荣院</t>
    </r>
  </si>
  <si>
    <r>
      <rPr>
        <sz val="11"/>
        <rFont val="Times New Roman"/>
        <charset val="134"/>
      </rPr>
      <t xml:space="preserve">    </t>
    </r>
    <r>
      <rPr>
        <sz val="11"/>
        <rFont val="宋体"/>
        <charset val="134"/>
      </rPr>
      <t>烈士纪念设施管理维护</t>
    </r>
  </si>
  <si>
    <r>
      <rPr>
        <sz val="11"/>
        <rFont val="Times New Roman"/>
        <charset val="134"/>
      </rPr>
      <t xml:space="preserve">    </t>
    </r>
    <r>
      <rPr>
        <sz val="11"/>
        <rFont val="宋体"/>
        <charset val="134"/>
      </rPr>
      <t>其他优抚支出</t>
    </r>
  </si>
  <si>
    <r>
      <rPr>
        <sz val="11"/>
        <rFont val="Times New Roman"/>
        <charset val="134"/>
      </rPr>
      <t xml:space="preserve">  </t>
    </r>
    <r>
      <rPr>
        <sz val="11"/>
        <rFont val="宋体"/>
        <charset val="134"/>
      </rPr>
      <t>退役安置</t>
    </r>
  </si>
  <si>
    <r>
      <rPr>
        <sz val="11"/>
        <rFont val="Times New Roman"/>
        <charset val="134"/>
      </rPr>
      <t xml:space="preserve">    </t>
    </r>
    <r>
      <rPr>
        <sz val="11"/>
        <rFont val="宋体"/>
        <charset val="134"/>
      </rPr>
      <t>退役士兵安置</t>
    </r>
  </si>
  <si>
    <r>
      <rPr>
        <sz val="11"/>
        <rFont val="Times New Roman"/>
        <charset val="134"/>
      </rPr>
      <t xml:space="preserve">    </t>
    </r>
    <r>
      <rPr>
        <sz val="11"/>
        <rFont val="宋体"/>
        <charset val="134"/>
      </rPr>
      <t>军队移交政府的离退休人员安置</t>
    </r>
  </si>
  <si>
    <r>
      <rPr>
        <sz val="11"/>
        <rFont val="Times New Roman"/>
        <charset val="134"/>
      </rPr>
      <t xml:space="preserve">    </t>
    </r>
    <r>
      <rPr>
        <sz val="11"/>
        <rFont val="宋体"/>
        <charset val="134"/>
      </rPr>
      <t>军队移交政府离退休干部管理机构</t>
    </r>
  </si>
  <si>
    <r>
      <rPr>
        <sz val="11"/>
        <rFont val="Times New Roman"/>
        <charset val="134"/>
      </rPr>
      <t xml:space="preserve">    </t>
    </r>
    <r>
      <rPr>
        <sz val="11"/>
        <rFont val="宋体"/>
        <charset val="134"/>
      </rPr>
      <t>退役士兵管理教育</t>
    </r>
  </si>
  <si>
    <r>
      <rPr>
        <sz val="11"/>
        <rFont val="Times New Roman"/>
        <charset val="134"/>
      </rPr>
      <t xml:space="preserve">    </t>
    </r>
    <r>
      <rPr>
        <sz val="11"/>
        <rFont val="宋体"/>
        <charset val="134"/>
      </rPr>
      <t>军队转业干部安置</t>
    </r>
  </si>
  <si>
    <r>
      <rPr>
        <sz val="11"/>
        <rFont val="Times New Roman"/>
        <charset val="134"/>
      </rPr>
      <t xml:space="preserve">    </t>
    </r>
    <r>
      <rPr>
        <sz val="11"/>
        <rFont val="宋体"/>
        <charset val="134"/>
      </rPr>
      <t>其他退役安置支出</t>
    </r>
  </si>
  <si>
    <r>
      <rPr>
        <sz val="11"/>
        <rFont val="Times New Roman"/>
        <charset val="134"/>
      </rPr>
      <t xml:space="preserve">  </t>
    </r>
    <r>
      <rPr>
        <sz val="11"/>
        <rFont val="宋体"/>
        <charset val="134"/>
      </rPr>
      <t>社会福利</t>
    </r>
  </si>
  <si>
    <r>
      <rPr>
        <sz val="11"/>
        <rFont val="Times New Roman"/>
        <charset val="134"/>
      </rPr>
      <t xml:space="preserve">    </t>
    </r>
    <r>
      <rPr>
        <sz val="11"/>
        <rFont val="宋体"/>
        <charset val="134"/>
      </rPr>
      <t>儿童福利</t>
    </r>
  </si>
  <si>
    <r>
      <rPr>
        <sz val="11"/>
        <rFont val="Times New Roman"/>
        <charset val="134"/>
      </rPr>
      <t xml:space="preserve">    </t>
    </r>
    <r>
      <rPr>
        <sz val="11"/>
        <rFont val="宋体"/>
        <charset val="134"/>
      </rPr>
      <t>老年福利</t>
    </r>
  </si>
  <si>
    <r>
      <rPr>
        <sz val="11"/>
        <rFont val="Times New Roman"/>
        <charset val="134"/>
      </rPr>
      <t xml:space="preserve">    </t>
    </r>
    <r>
      <rPr>
        <sz val="11"/>
        <rFont val="宋体"/>
        <charset val="134"/>
      </rPr>
      <t>康复辅具</t>
    </r>
  </si>
  <si>
    <r>
      <rPr>
        <sz val="11"/>
        <rFont val="Times New Roman"/>
        <charset val="134"/>
      </rPr>
      <t xml:space="preserve">    </t>
    </r>
    <r>
      <rPr>
        <sz val="11"/>
        <rFont val="宋体"/>
        <charset val="134"/>
      </rPr>
      <t>殡葬</t>
    </r>
  </si>
  <si>
    <r>
      <rPr>
        <sz val="11"/>
        <rFont val="Times New Roman"/>
        <charset val="134"/>
      </rPr>
      <t xml:space="preserve">    </t>
    </r>
    <r>
      <rPr>
        <sz val="11"/>
        <rFont val="宋体"/>
        <charset val="134"/>
      </rPr>
      <t>社会福利事业单位</t>
    </r>
  </si>
  <si>
    <r>
      <rPr>
        <sz val="11"/>
        <rFont val="Times New Roman"/>
        <charset val="134"/>
      </rPr>
      <t xml:space="preserve">    </t>
    </r>
    <r>
      <rPr>
        <sz val="11"/>
        <rFont val="宋体"/>
        <charset val="134"/>
      </rPr>
      <t>养老服务</t>
    </r>
  </si>
  <si>
    <r>
      <rPr>
        <sz val="11"/>
        <rFont val="Times New Roman"/>
        <charset val="134"/>
      </rPr>
      <t xml:space="preserve">    </t>
    </r>
    <r>
      <rPr>
        <sz val="11"/>
        <rFont val="宋体"/>
        <charset val="134"/>
      </rPr>
      <t>其他社会福利支出</t>
    </r>
  </si>
  <si>
    <r>
      <rPr>
        <sz val="11"/>
        <rFont val="Times New Roman"/>
        <charset val="134"/>
      </rPr>
      <t xml:space="preserve">  </t>
    </r>
    <r>
      <rPr>
        <sz val="11"/>
        <rFont val="宋体"/>
        <charset val="134"/>
      </rPr>
      <t>残疾人事业</t>
    </r>
  </si>
  <si>
    <r>
      <rPr>
        <sz val="11"/>
        <rFont val="Times New Roman"/>
        <charset val="134"/>
      </rPr>
      <t xml:space="preserve">    </t>
    </r>
    <r>
      <rPr>
        <sz val="11"/>
        <rFont val="宋体"/>
        <charset val="134"/>
      </rPr>
      <t>残疾人康复</t>
    </r>
  </si>
  <si>
    <r>
      <rPr>
        <sz val="11"/>
        <rFont val="Times New Roman"/>
        <charset val="134"/>
      </rPr>
      <t xml:space="preserve">    </t>
    </r>
    <r>
      <rPr>
        <sz val="11"/>
        <rFont val="宋体"/>
        <charset val="134"/>
      </rPr>
      <t>残疾人就业</t>
    </r>
  </si>
  <si>
    <r>
      <rPr>
        <sz val="11"/>
        <rFont val="Times New Roman"/>
        <charset val="134"/>
      </rPr>
      <t xml:space="preserve">    </t>
    </r>
    <r>
      <rPr>
        <sz val="11"/>
        <rFont val="宋体"/>
        <charset val="134"/>
      </rPr>
      <t>残疾人体育</t>
    </r>
  </si>
  <si>
    <r>
      <rPr>
        <sz val="11"/>
        <rFont val="Times New Roman"/>
        <charset val="134"/>
      </rPr>
      <t xml:space="preserve">    </t>
    </r>
    <r>
      <rPr>
        <sz val="11"/>
        <rFont val="宋体"/>
        <charset val="134"/>
      </rPr>
      <t>残疾人生活和护理补贴</t>
    </r>
  </si>
  <si>
    <r>
      <rPr>
        <sz val="11"/>
        <rFont val="Times New Roman"/>
        <charset val="134"/>
      </rPr>
      <t xml:space="preserve">    </t>
    </r>
    <r>
      <rPr>
        <sz val="11"/>
        <rFont val="宋体"/>
        <charset val="134"/>
      </rPr>
      <t>其他残疾人事业支出</t>
    </r>
  </si>
  <si>
    <r>
      <rPr>
        <sz val="11"/>
        <rFont val="Times New Roman"/>
        <charset val="134"/>
      </rPr>
      <t xml:space="preserve">  </t>
    </r>
    <r>
      <rPr>
        <sz val="11"/>
        <rFont val="宋体"/>
        <charset val="134"/>
      </rPr>
      <t>红十字事业</t>
    </r>
  </si>
  <si>
    <r>
      <rPr>
        <sz val="11"/>
        <color rgb="FFFF0000"/>
        <rFont val="Times New Roman"/>
        <charset val="134"/>
      </rPr>
      <t xml:space="preserve">    </t>
    </r>
    <r>
      <rPr>
        <sz val="11"/>
        <color rgb="FFFF0000"/>
        <rFont val="宋体"/>
        <charset val="134"/>
      </rPr>
      <t>事业运行</t>
    </r>
  </si>
  <si>
    <r>
      <rPr>
        <sz val="11"/>
        <rFont val="Times New Roman"/>
        <charset val="134"/>
      </rPr>
      <t xml:space="preserve">    </t>
    </r>
    <r>
      <rPr>
        <sz val="11"/>
        <rFont val="宋体"/>
        <charset val="134"/>
      </rPr>
      <t>其他红十字事业支出</t>
    </r>
  </si>
  <si>
    <r>
      <rPr>
        <sz val="11"/>
        <rFont val="Times New Roman"/>
        <charset val="134"/>
      </rPr>
      <t xml:space="preserve">  </t>
    </r>
    <r>
      <rPr>
        <sz val="11"/>
        <rFont val="宋体"/>
        <charset val="134"/>
      </rPr>
      <t>最低生活保障</t>
    </r>
  </si>
  <si>
    <r>
      <rPr>
        <sz val="11"/>
        <rFont val="Times New Roman"/>
        <charset val="134"/>
      </rPr>
      <t xml:space="preserve">    </t>
    </r>
    <r>
      <rPr>
        <sz val="11"/>
        <rFont val="宋体"/>
        <charset val="134"/>
      </rPr>
      <t>城市最低生活保障金支出</t>
    </r>
  </si>
  <si>
    <r>
      <rPr>
        <sz val="11"/>
        <rFont val="Times New Roman"/>
        <charset val="134"/>
      </rPr>
      <t xml:space="preserve">    </t>
    </r>
    <r>
      <rPr>
        <sz val="11"/>
        <rFont val="宋体"/>
        <charset val="134"/>
      </rPr>
      <t>农村最低生活保障金支出</t>
    </r>
  </si>
  <si>
    <r>
      <rPr>
        <sz val="11"/>
        <rFont val="Times New Roman"/>
        <charset val="134"/>
      </rPr>
      <t xml:space="preserve">  </t>
    </r>
    <r>
      <rPr>
        <sz val="11"/>
        <rFont val="宋体"/>
        <charset val="134"/>
      </rPr>
      <t>临时救助</t>
    </r>
  </si>
  <si>
    <r>
      <rPr>
        <sz val="11"/>
        <rFont val="Times New Roman"/>
        <charset val="134"/>
      </rPr>
      <t xml:space="preserve">    </t>
    </r>
    <r>
      <rPr>
        <sz val="11"/>
        <rFont val="宋体"/>
        <charset val="134"/>
      </rPr>
      <t>临时救助支出</t>
    </r>
  </si>
  <si>
    <r>
      <rPr>
        <sz val="11"/>
        <rFont val="Times New Roman"/>
        <charset val="134"/>
      </rPr>
      <t xml:space="preserve">    </t>
    </r>
    <r>
      <rPr>
        <sz val="11"/>
        <rFont val="宋体"/>
        <charset val="134"/>
      </rPr>
      <t>流浪乞讨人员救助支出</t>
    </r>
  </si>
  <si>
    <r>
      <rPr>
        <sz val="11"/>
        <rFont val="Times New Roman"/>
        <charset val="134"/>
      </rPr>
      <t xml:space="preserve">  </t>
    </r>
    <r>
      <rPr>
        <sz val="11"/>
        <rFont val="宋体"/>
        <charset val="134"/>
      </rPr>
      <t>特困人员救助供养</t>
    </r>
  </si>
  <si>
    <r>
      <rPr>
        <sz val="11"/>
        <rFont val="Times New Roman"/>
        <charset val="134"/>
      </rPr>
      <t xml:space="preserve">    </t>
    </r>
    <r>
      <rPr>
        <sz val="11"/>
        <rFont val="宋体"/>
        <charset val="134"/>
      </rPr>
      <t>城市特困人员救助供养支出</t>
    </r>
  </si>
  <si>
    <r>
      <rPr>
        <sz val="11"/>
        <rFont val="Times New Roman"/>
        <charset val="134"/>
      </rPr>
      <t xml:space="preserve">    </t>
    </r>
    <r>
      <rPr>
        <sz val="11"/>
        <rFont val="宋体"/>
        <charset val="134"/>
      </rPr>
      <t>农村特困人员救助供养支出</t>
    </r>
  </si>
  <si>
    <r>
      <rPr>
        <sz val="11"/>
        <rFont val="Times New Roman"/>
        <charset val="134"/>
      </rPr>
      <t xml:space="preserve">  </t>
    </r>
    <r>
      <rPr>
        <sz val="11"/>
        <rFont val="宋体"/>
        <charset val="134"/>
      </rPr>
      <t>补充道路交通事故社会救助基金</t>
    </r>
  </si>
  <si>
    <r>
      <rPr>
        <sz val="11"/>
        <rFont val="Times New Roman"/>
        <charset val="134"/>
      </rPr>
      <t xml:space="preserve">    </t>
    </r>
    <r>
      <rPr>
        <sz val="11"/>
        <rFont val="宋体"/>
        <charset val="134"/>
      </rPr>
      <t>交强险增值税补助基金支出</t>
    </r>
  </si>
  <si>
    <r>
      <rPr>
        <sz val="11"/>
        <rFont val="Times New Roman"/>
        <charset val="134"/>
      </rPr>
      <t xml:space="preserve">    </t>
    </r>
    <r>
      <rPr>
        <sz val="11"/>
        <rFont val="宋体"/>
        <charset val="134"/>
      </rPr>
      <t>交强险罚款收入补助基金支出</t>
    </r>
  </si>
  <si>
    <r>
      <rPr>
        <sz val="11"/>
        <rFont val="Times New Roman"/>
        <charset val="134"/>
      </rPr>
      <t xml:space="preserve">  </t>
    </r>
    <r>
      <rPr>
        <sz val="11"/>
        <rFont val="宋体"/>
        <charset val="134"/>
      </rPr>
      <t>其他生活救助</t>
    </r>
  </si>
  <si>
    <r>
      <rPr>
        <sz val="11"/>
        <rFont val="Times New Roman"/>
        <charset val="134"/>
      </rPr>
      <t xml:space="preserve">    </t>
    </r>
    <r>
      <rPr>
        <sz val="11"/>
        <rFont val="宋体"/>
        <charset val="134"/>
      </rPr>
      <t>其他城市生活救助</t>
    </r>
  </si>
  <si>
    <r>
      <rPr>
        <sz val="11"/>
        <rFont val="Times New Roman"/>
        <charset val="134"/>
      </rPr>
      <t xml:space="preserve">    </t>
    </r>
    <r>
      <rPr>
        <sz val="11"/>
        <rFont val="宋体"/>
        <charset val="134"/>
      </rPr>
      <t>其他农村生活救助</t>
    </r>
  </si>
  <si>
    <r>
      <rPr>
        <sz val="11"/>
        <rFont val="Times New Roman"/>
        <charset val="134"/>
      </rPr>
      <t xml:space="preserve">  </t>
    </r>
    <r>
      <rPr>
        <sz val="11"/>
        <rFont val="宋体"/>
        <charset val="134"/>
      </rPr>
      <t>财政对基本养老保险基金的补助</t>
    </r>
  </si>
  <si>
    <r>
      <rPr>
        <sz val="11"/>
        <rFont val="Times New Roman"/>
        <charset val="134"/>
      </rPr>
      <t xml:space="preserve">    </t>
    </r>
    <r>
      <rPr>
        <sz val="11"/>
        <rFont val="宋体"/>
        <charset val="134"/>
      </rPr>
      <t>财政对企业职工基本养老保险基金的补助</t>
    </r>
  </si>
  <si>
    <r>
      <rPr>
        <sz val="11"/>
        <rFont val="Times New Roman"/>
        <charset val="134"/>
      </rPr>
      <t xml:space="preserve">    </t>
    </r>
    <r>
      <rPr>
        <sz val="11"/>
        <rFont val="宋体"/>
        <charset val="134"/>
      </rPr>
      <t>财政对城乡居民基本养老保险基金的补助</t>
    </r>
  </si>
  <si>
    <r>
      <rPr>
        <sz val="11"/>
        <rFont val="Times New Roman"/>
        <charset val="134"/>
      </rPr>
      <t xml:space="preserve">    </t>
    </r>
    <r>
      <rPr>
        <sz val="11"/>
        <rFont val="宋体"/>
        <charset val="134"/>
      </rPr>
      <t>财政对其他基本养老保险基金的补助</t>
    </r>
  </si>
  <si>
    <r>
      <rPr>
        <sz val="11"/>
        <rFont val="Times New Roman"/>
        <charset val="134"/>
      </rPr>
      <t xml:space="preserve">  </t>
    </r>
    <r>
      <rPr>
        <sz val="11"/>
        <rFont val="宋体"/>
        <charset val="134"/>
      </rPr>
      <t>财政对其他社会保险基金的补助</t>
    </r>
  </si>
  <si>
    <r>
      <rPr>
        <sz val="11"/>
        <rFont val="Times New Roman"/>
        <charset val="134"/>
      </rPr>
      <t xml:space="preserve">    </t>
    </r>
    <r>
      <rPr>
        <sz val="11"/>
        <rFont val="宋体"/>
        <charset val="134"/>
      </rPr>
      <t>财政对失业保险基金的补助</t>
    </r>
  </si>
  <si>
    <r>
      <rPr>
        <sz val="11"/>
        <rFont val="Times New Roman"/>
        <charset val="134"/>
      </rPr>
      <t xml:space="preserve">    </t>
    </r>
    <r>
      <rPr>
        <sz val="11"/>
        <rFont val="宋体"/>
        <charset val="134"/>
      </rPr>
      <t>财政对工伤保险基金的补助</t>
    </r>
  </si>
  <si>
    <r>
      <rPr>
        <sz val="11"/>
        <rFont val="Times New Roman"/>
        <charset val="134"/>
      </rPr>
      <t xml:space="preserve">    </t>
    </r>
    <r>
      <rPr>
        <sz val="11"/>
        <rFont val="宋体"/>
        <charset val="134"/>
      </rPr>
      <t>其他财政对社会保险基金的补助</t>
    </r>
  </si>
  <si>
    <r>
      <rPr>
        <sz val="11"/>
        <rFont val="Times New Roman"/>
        <charset val="134"/>
      </rPr>
      <t xml:space="preserve">  </t>
    </r>
    <r>
      <rPr>
        <sz val="11"/>
        <rFont val="宋体"/>
        <charset val="134"/>
      </rPr>
      <t>退役军人管理事务</t>
    </r>
  </si>
  <si>
    <r>
      <rPr>
        <sz val="11"/>
        <rFont val="Times New Roman"/>
        <charset val="134"/>
      </rPr>
      <t xml:space="preserve">    </t>
    </r>
    <r>
      <rPr>
        <sz val="11"/>
        <rFont val="宋体"/>
        <charset val="134"/>
      </rPr>
      <t>拥军优属</t>
    </r>
  </si>
  <si>
    <r>
      <rPr>
        <sz val="11"/>
        <rFont val="Times New Roman"/>
        <charset val="134"/>
      </rPr>
      <t xml:space="preserve">    </t>
    </r>
    <r>
      <rPr>
        <sz val="11"/>
        <rFont val="宋体"/>
        <charset val="134"/>
      </rPr>
      <t>军供保障</t>
    </r>
  </si>
  <si>
    <r>
      <rPr>
        <sz val="11"/>
        <rFont val="Times New Roman"/>
        <charset val="134"/>
      </rPr>
      <t xml:space="preserve">    </t>
    </r>
    <r>
      <rPr>
        <sz val="11"/>
        <rFont val="宋体"/>
        <charset val="134"/>
      </rPr>
      <t>其他退役军人事务管理支出</t>
    </r>
  </si>
  <si>
    <r>
      <rPr>
        <sz val="11"/>
        <rFont val="Times New Roman"/>
        <charset val="134"/>
      </rPr>
      <t xml:space="preserve">  </t>
    </r>
    <r>
      <rPr>
        <sz val="11"/>
        <rFont val="宋体"/>
        <charset val="134"/>
      </rPr>
      <t>财政代缴社会保险费支出</t>
    </r>
  </si>
  <si>
    <r>
      <rPr>
        <sz val="11"/>
        <rFont val="Times New Roman"/>
        <charset val="134"/>
      </rPr>
      <t xml:space="preserve">    </t>
    </r>
    <r>
      <rPr>
        <sz val="11"/>
        <rFont val="宋体"/>
        <charset val="134"/>
      </rPr>
      <t>财政代缴城乡居民基本养老保险费支出</t>
    </r>
  </si>
  <si>
    <r>
      <rPr>
        <sz val="11"/>
        <rFont val="Times New Roman"/>
        <charset val="134"/>
      </rPr>
      <t xml:space="preserve">    </t>
    </r>
    <r>
      <rPr>
        <sz val="11"/>
        <rFont val="宋体"/>
        <charset val="134"/>
      </rPr>
      <t>财政代缴其他社会保险费支出</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</si>
  <si>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</si>
  <si>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其他社会保障和就业支出</t>
    </r>
    <r>
      <rPr>
        <sz val="11"/>
        <rFont val="Times New Roman"/>
        <charset val="134"/>
      </rPr>
      <t>(</t>
    </r>
    <r>
      <rPr>
        <sz val="11"/>
        <rFont val="宋体"/>
        <charset val="134"/>
      </rPr>
      <t>项</t>
    </r>
    <r>
      <rPr>
        <sz val="11"/>
        <rFont val="Times New Roman"/>
        <charset val="134"/>
      </rPr>
      <t>)</t>
    </r>
  </si>
  <si>
    <r>
      <rPr>
        <sz val="11"/>
        <rFont val="宋体"/>
        <charset val="134"/>
      </rPr>
      <t>卫生健康支出</t>
    </r>
  </si>
  <si>
    <r>
      <rPr>
        <sz val="11"/>
        <rFont val="Times New Roman"/>
        <charset val="134"/>
      </rPr>
      <t xml:space="preserve">  </t>
    </r>
    <r>
      <rPr>
        <sz val="11"/>
        <rFont val="宋体"/>
        <charset val="134"/>
      </rPr>
      <t>卫生健康管理事务</t>
    </r>
  </si>
  <si>
    <r>
      <rPr>
        <sz val="11"/>
        <rFont val="Times New Roman"/>
        <charset val="134"/>
      </rPr>
      <t xml:space="preserve">    </t>
    </r>
    <r>
      <rPr>
        <sz val="11"/>
        <rFont val="宋体"/>
        <charset val="134"/>
      </rPr>
      <t>其他卫生健康管理事务支出</t>
    </r>
  </si>
  <si>
    <r>
      <rPr>
        <sz val="11"/>
        <rFont val="Times New Roman"/>
        <charset val="134"/>
      </rPr>
      <t xml:space="preserve">  </t>
    </r>
    <r>
      <rPr>
        <sz val="11"/>
        <rFont val="宋体"/>
        <charset val="134"/>
      </rPr>
      <t>公立医院</t>
    </r>
  </si>
  <si>
    <r>
      <rPr>
        <sz val="11"/>
        <rFont val="Times New Roman"/>
        <charset val="134"/>
      </rPr>
      <t xml:space="preserve">    </t>
    </r>
    <r>
      <rPr>
        <sz val="11"/>
        <rFont val="宋体"/>
        <charset val="134"/>
      </rPr>
      <t>综合医院</t>
    </r>
  </si>
  <si>
    <r>
      <rPr>
        <sz val="11"/>
        <rFont val="Times New Roman"/>
        <charset val="134"/>
      </rPr>
      <t xml:space="preserve">    </t>
    </r>
    <r>
      <rPr>
        <sz val="11"/>
        <rFont val="宋体"/>
        <charset val="134"/>
      </rPr>
      <t>中医</t>
    </r>
    <r>
      <rPr>
        <sz val="11"/>
        <rFont val="Times New Roman"/>
        <charset val="134"/>
      </rPr>
      <t>(</t>
    </r>
    <r>
      <rPr>
        <sz val="11"/>
        <rFont val="宋体"/>
        <charset val="134"/>
      </rPr>
      <t>民族</t>
    </r>
    <r>
      <rPr>
        <sz val="11"/>
        <rFont val="Times New Roman"/>
        <charset val="134"/>
      </rPr>
      <t>)</t>
    </r>
    <r>
      <rPr>
        <sz val="11"/>
        <rFont val="宋体"/>
        <charset val="134"/>
      </rPr>
      <t>医院</t>
    </r>
  </si>
  <si>
    <r>
      <rPr>
        <sz val="11"/>
        <rFont val="Times New Roman"/>
        <charset val="134"/>
      </rPr>
      <t xml:space="preserve">    </t>
    </r>
    <r>
      <rPr>
        <sz val="11"/>
        <rFont val="宋体"/>
        <charset val="134"/>
      </rPr>
      <t>传染病医院</t>
    </r>
  </si>
  <si>
    <r>
      <rPr>
        <sz val="11"/>
        <rFont val="Times New Roman"/>
        <charset val="134"/>
      </rPr>
      <t xml:space="preserve">    </t>
    </r>
    <r>
      <rPr>
        <sz val="11"/>
        <rFont val="宋体"/>
        <charset val="134"/>
      </rPr>
      <t>职业病防治医院</t>
    </r>
  </si>
  <si>
    <r>
      <rPr>
        <sz val="11"/>
        <rFont val="Times New Roman"/>
        <charset val="134"/>
      </rPr>
      <t xml:space="preserve">    </t>
    </r>
    <r>
      <rPr>
        <sz val="11"/>
        <rFont val="宋体"/>
        <charset val="134"/>
      </rPr>
      <t>精神病医院</t>
    </r>
  </si>
  <si>
    <r>
      <rPr>
        <sz val="11"/>
        <rFont val="Times New Roman"/>
        <charset val="134"/>
      </rPr>
      <t xml:space="preserve">    </t>
    </r>
    <r>
      <rPr>
        <sz val="11"/>
        <rFont val="宋体"/>
        <charset val="134"/>
      </rPr>
      <t>妇幼保健医院</t>
    </r>
  </si>
  <si>
    <r>
      <rPr>
        <sz val="11"/>
        <rFont val="Times New Roman"/>
        <charset val="134"/>
      </rPr>
      <t xml:space="preserve">    </t>
    </r>
    <r>
      <rPr>
        <sz val="11"/>
        <rFont val="宋体"/>
        <charset val="134"/>
      </rPr>
      <t>儿童医院</t>
    </r>
  </si>
  <si>
    <r>
      <rPr>
        <sz val="11"/>
        <rFont val="Times New Roman"/>
        <charset val="134"/>
      </rPr>
      <t xml:space="preserve">    </t>
    </r>
    <r>
      <rPr>
        <sz val="11"/>
        <rFont val="宋体"/>
        <charset val="134"/>
      </rPr>
      <t>其他专科医院</t>
    </r>
  </si>
  <si>
    <r>
      <rPr>
        <sz val="11"/>
        <rFont val="Times New Roman"/>
        <charset val="134"/>
      </rPr>
      <t xml:space="preserve">    </t>
    </r>
    <r>
      <rPr>
        <sz val="11"/>
        <rFont val="宋体"/>
        <charset val="134"/>
      </rPr>
      <t>福利医院</t>
    </r>
  </si>
  <si>
    <r>
      <rPr>
        <sz val="11"/>
        <rFont val="Times New Roman"/>
        <charset val="134"/>
      </rPr>
      <t xml:space="preserve">    </t>
    </r>
    <r>
      <rPr>
        <sz val="11"/>
        <rFont val="宋体"/>
        <charset val="134"/>
      </rPr>
      <t>行业医院</t>
    </r>
  </si>
  <si>
    <r>
      <rPr>
        <sz val="11"/>
        <rFont val="Times New Roman"/>
        <charset val="134"/>
      </rPr>
      <t xml:space="preserve">    </t>
    </r>
    <r>
      <rPr>
        <sz val="11"/>
        <rFont val="宋体"/>
        <charset val="134"/>
      </rPr>
      <t>处理医疗欠费</t>
    </r>
  </si>
  <si>
    <r>
      <rPr>
        <sz val="11"/>
        <rFont val="Times New Roman"/>
        <charset val="134"/>
      </rPr>
      <t xml:space="preserve">    </t>
    </r>
    <r>
      <rPr>
        <sz val="11"/>
        <rFont val="宋体"/>
        <charset val="134"/>
      </rPr>
      <t>康复医院</t>
    </r>
  </si>
  <si>
    <r>
      <rPr>
        <sz val="11"/>
        <rFont val="Times New Roman"/>
        <charset val="134"/>
      </rPr>
      <t xml:space="preserve">    </t>
    </r>
    <r>
      <rPr>
        <sz val="11"/>
        <rFont val="宋体"/>
        <charset val="134"/>
      </rPr>
      <t>优抚医院</t>
    </r>
  </si>
  <si>
    <r>
      <rPr>
        <sz val="11"/>
        <rFont val="Times New Roman"/>
        <charset val="134"/>
      </rPr>
      <t xml:space="preserve">    </t>
    </r>
    <r>
      <rPr>
        <sz val="11"/>
        <rFont val="宋体"/>
        <charset val="134"/>
      </rPr>
      <t>其他公立医院支出</t>
    </r>
  </si>
  <si>
    <r>
      <rPr>
        <sz val="11"/>
        <rFont val="Times New Roman"/>
        <charset val="134"/>
      </rPr>
      <t xml:space="preserve">  </t>
    </r>
    <r>
      <rPr>
        <sz val="11"/>
        <rFont val="宋体"/>
        <charset val="134"/>
      </rPr>
      <t>基层医疗卫生机构</t>
    </r>
  </si>
  <si>
    <r>
      <rPr>
        <sz val="11"/>
        <rFont val="Times New Roman"/>
        <charset val="134"/>
      </rPr>
      <t xml:space="preserve">    </t>
    </r>
    <r>
      <rPr>
        <sz val="11"/>
        <rFont val="宋体"/>
        <charset val="134"/>
      </rPr>
      <t>城市社区卫生机构</t>
    </r>
  </si>
  <si>
    <r>
      <rPr>
        <sz val="11"/>
        <rFont val="Times New Roman"/>
        <charset val="134"/>
      </rPr>
      <t xml:space="preserve">    </t>
    </r>
    <r>
      <rPr>
        <sz val="11"/>
        <rFont val="宋体"/>
        <charset val="134"/>
      </rPr>
      <t>乡镇卫生院</t>
    </r>
  </si>
  <si>
    <r>
      <rPr>
        <sz val="11"/>
        <rFont val="Times New Roman"/>
        <charset val="134"/>
      </rPr>
      <t xml:space="preserve">    </t>
    </r>
    <r>
      <rPr>
        <sz val="11"/>
        <rFont val="宋体"/>
        <charset val="134"/>
      </rPr>
      <t>其他基层医疗卫生机构支出</t>
    </r>
  </si>
  <si>
    <r>
      <rPr>
        <sz val="11"/>
        <rFont val="Times New Roman"/>
        <charset val="134"/>
      </rPr>
      <t xml:space="preserve">  </t>
    </r>
    <r>
      <rPr>
        <sz val="11"/>
        <rFont val="宋体"/>
        <charset val="134"/>
      </rPr>
      <t>公共卫生</t>
    </r>
  </si>
  <si>
    <r>
      <rPr>
        <sz val="11"/>
        <rFont val="Times New Roman"/>
        <charset val="134"/>
      </rPr>
      <t xml:space="preserve">    </t>
    </r>
    <r>
      <rPr>
        <sz val="11"/>
        <rFont val="宋体"/>
        <charset val="134"/>
      </rPr>
      <t>疾病预防控制机构</t>
    </r>
  </si>
  <si>
    <r>
      <rPr>
        <sz val="11"/>
        <rFont val="Times New Roman"/>
        <charset val="134"/>
      </rPr>
      <t xml:space="preserve">    </t>
    </r>
    <r>
      <rPr>
        <sz val="11"/>
        <rFont val="宋体"/>
        <charset val="134"/>
      </rPr>
      <t>卫生监督机构</t>
    </r>
  </si>
  <si>
    <r>
      <rPr>
        <sz val="11"/>
        <rFont val="Times New Roman"/>
        <charset val="134"/>
      </rPr>
      <t xml:space="preserve">    </t>
    </r>
    <r>
      <rPr>
        <sz val="11"/>
        <rFont val="宋体"/>
        <charset val="134"/>
      </rPr>
      <t>妇幼保健机构</t>
    </r>
  </si>
  <si>
    <r>
      <rPr>
        <sz val="11"/>
        <rFont val="Times New Roman"/>
        <charset val="134"/>
      </rPr>
      <t xml:space="preserve">    </t>
    </r>
    <r>
      <rPr>
        <sz val="11"/>
        <rFont val="宋体"/>
        <charset val="134"/>
      </rPr>
      <t>精神卫生机构</t>
    </r>
  </si>
  <si>
    <r>
      <rPr>
        <sz val="11"/>
        <rFont val="Times New Roman"/>
        <charset val="134"/>
      </rPr>
      <t xml:space="preserve">    </t>
    </r>
    <r>
      <rPr>
        <sz val="11"/>
        <rFont val="宋体"/>
        <charset val="134"/>
      </rPr>
      <t>应急救治机构</t>
    </r>
  </si>
  <si>
    <r>
      <rPr>
        <sz val="11"/>
        <rFont val="Times New Roman"/>
        <charset val="134"/>
      </rPr>
      <t xml:space="preserve">    </t>
    </r>
    <r>
      <rPr>
        <sz val="11"/>
        <rFont val="宋体"/>
        <charset val="134"/>
      </rPr>
      <t>采供血机构</t>
    </r>
  </si>
  <si>
    <r>
      <rPr>
        <sz val="11"/>
        <rFont val="Times New Roman"/>
        <charset val="134"/>
      </rPr>
      <t xml:space="preserve">    </t>
    </r>
    <r>
      <rPr>
        <sz val="11"/>
        <rFont val="宋体"/>
        <charset val="134"/>
      </rPr>
      <t>其他专业公共卫生机构</t>
    </r>
  </si>
  <si>
    <r>
      <rPr>
        <sz val="11"/>
        <rFont val="Times New Roman"/>
        <charset val="134"/>
      </rPr>
      <t xml:space="preserve">    </t>
    </r>
    <r>
      <rPr>
        <sz val="11"/>
        <rFont val="宋体"/>
        <charset val="134"/>
      </rPr>
      <t>基本公共卫生服务</t>
    </r>
  </si>
  <si>
    <r>
      <rPr>
        <sz val="11"/>
        <rFont val="Times New Roman"/>
        <charset val="134"/>
      </rPr>
      <t xml:space="preserve">    </t>
    </r>
    <r>
      <rPr>
        <sz val="11"/>
        <rFont val="宋体"/>
        <charset val="134"/>
      </rPr>
      <t>重大公共卫生服务</t>
    </r>
  </si>
  <si>
    <r>
      <rPr>
        <sz val="11"/>
        <rFont val="Times New Roman"/>
        <charset val="134"/>
      </rPr>
      <t xml:space="preserve">    </t>
    </r>
    <r>
      <rPr>
        <sz val="11"/>
        <rFont val="宋体"/>
        <charset val="134"/>
      </rPr>
      <t>突发公共卫生事件应急处理</t>
    </r>
  </si>
  <si>
    <r>
      <rPr>
        <sz val="11"/>
        <rFont val="Times New Roman"/>
        <charset val="134"/>
      </rPr>
      <t xml:space="preserve">    </t>
    </r>
    <r>
      <rPr>
        <sz val="11"/>
        <rFont val="宋体"/>
        <charset val="134"/>
      </rPr>
      <t>其他公共卫生支出</t>
    </r>
  </si>
  <si>
    <r>
      <rPr>
        <sz val="11"/>
        <rFont val="Times New Roman"/>
        <charset val="134"/>
      </rPr>
      <t xml:space="preserve">  </t>
    </r>
    <r>
      <rPr>
        <sz val="11"/>
        <rFont val="宋体"/>
        <charset val="134"/>
      </rPr>
      <t>中医药</t>
    </r>
  </si>
  <si>
    <r>
      <rPr>
        <sz val="11"/>
        <rFont val="Times New Roman"/>
        <charset val="134"/>
      </rPr>
      <t xml:space="preserve">    </t>
    </r>
    <r>
      <rPr>
        <sz val="11"/>
        <rFont val="宋体"/>
        <charset val="134"/>
      </rPr>
      <t>中医</t>
    </r>
    <r>
      <rPr>
        <sz val="11"/>
        <rFont val="Times New Roman"/>
        <charset val="134"/>
      </rPr>
      <t>(</t>
    </r>
    <r>
      <rPr>
        <sz val="11"/>
        <rFont val="宋体"/>
        <charset val="134"/>
      </rPr>
      <t>民族医</t>
    </r>
    <r>
      <rPr>
        <sz val="11"/>
        <rFont val="Times New Roman"/>
        <charset val="134"/>
      </rPr>
      <t>)</t>
    </r>
    <r>
      <rPr>
        <sz val="11"/>
        <rFont val="宋体"/>
        <charset val="134"/>
      </rPr>
      <t>药专项</t>
    </r>
  </si>
  <si>
    <r>
      <rPr>
        <sz val="11"/>
        <rFont val="Times New Roman"/>
        <charset val="134"/>
      </rPr>
      <t xml:space="preserve">    </t>
    </r>
    <r>
      <rPr>
        <sz val="11"/>
        <rFont val="宋体"/>
        <charset val="134"/>
      </rPr>
      <t>其他中医药支出</t>
    </r>
  </si>
  <si>
    <r>
      <rPr>
        <sz val="11"/>
        <rFont val="Times New Roman"/>
        <charset val="134"/>
      </rPr>
      <t xml:space="preserve">  </t>
    </r>
    <r>
      <rPr>
        <sz val="11"/>
        <rFont val="宋体"/>
        <charset val="134"/>
      </rPr>
      <t>计划生育事务</t>
    </r>
  </si>
  <si>
    <r>
      <rPr>
        <sz val="11"/>
        <rFont val="Times New Roman"/>
        <charset val="134"/>
      </rPr>
      <t xml:space="preserve">    </t>
    </r>
    <r>
      <rPr>
        <sz val="11"/>
        <rFont val="宋体"/>
        <charset val="134"/>
      </rPr>
      <t>计划生育机构</t>
    </r>
  </si>
  <si>
    <r>
      <rPr>
        <sz val="11"/>
        <rFont val="Times New Roman"/>
        <charset val="134"/>
      </rPr>
      <t xml:space="preserve">    </t>
    </r>
    <r>
      <rPr>
        <sz val="11"/>
        <rFont val="宋体"/>
        <charset val="134"/>
      </rPr>
      <t>计划生育服务</t>
    </r>
  </si>
  <si>
    <r>
      <rPr>
        <sz val="11"/>
        <rFont val="Times New Roman"/>
        <charset val="134"/>
      </rPr>
      <t xml:space="preserve">    </t>
    </r>
    <r>
      <rPr>
        <sz val="11"/>
        <rFont val="宋体"/>
        <charset val="134"/>
      </rPr>
      <t>其他计划生育事务支出</t>
    </r>
  </si>
  <si>
    <r>
      <rPr>
        <sz val="11"/>
        <rFont val="Times New Roman"/>
        <charset val="134"/>
      </rPr>
      <t xml:space="preserve">  </t>
    </r>
    <r>
      <rPr>
        <sz val="11"/>
        <rFont val="宋体"/>
        <charset val="134"/>
      </rPr>
      <t>行政事业单位医疗</t>
    </r>
  </si>
  <si>
    <r>
      <rPr>
        <sz val="11"/>
        <rFont val="Times New Roman"/>
        <charset val="134"/>
      </rPr>
      <t xml:space="preserve">    </t>
    </r>
    <r>
      <rPr>
        <sz val="11"/>
        <rFont val="宋体"/>
        <charset val="134"/>
      </rPr>
      <t>行政单位医疗</t>
    </r>
  </si>
  <si>
    <r>
      <rPr>
        <sz val="11"/>
        <rFont val="Times New Roman"/>
        <charset val="134"/>
      </rPr>
      <t xml:space="preserve">    </t>
    </r>
    <r>
      <rPr>
        <sz val="11"/>
        <rFont val="宋体"/>
        <charset val="134"/>
      </rPr>
      <t>事业单位医疗</t>
    </r>
  </si>
  <si>
    <r>
      <rPr>
        <sz val="11"/>
        <rFont val="Times New Roman"/>
        <charset val="134"/>
      </rPr>
      <t xml:space="preserve">    </t>
    </r>
    <r>
      <rPr>
        <sz val="11"/>
        <rFont val="宋体"/>
        <charset val="134"/>
      </rPr>
      <t>公务员医疗补助</t>
    </r>
  </si>
  <si>
    <r>
      <rPr>
        <sz val="11"/>
        <rFont val="Times New Roman"/>
        <charset val="134"/>
      </rPr>
      <t xml:space="preserve">    </t>
    </r>
    <r>
      <rPr>
        <sz val="11"/>
        <rFont val="宋体"/>
        <charset val="134"/>
      </rPr>
      <t>其他行政事业单位医疗支出</t>
    </r>
  </si>
  <si>
    <r>
      <rPr>
        <sz val="11"/>
        <rFont val="Times New Roman"/>
        <charset val="134"/>
      </rPr>
      <t xml:space="preserve">  </t>
    </r>
    <r>
      <rPr>
        <sz val="11"/>
        <rFont val="宋体"/>
        <charset val="134"/>
      </rPr>
      <t>财政对基本医疗保险基金的补助</t>
    </r>
  </si>
  <si>
    <r>
      <rPr>
        <sz val="11"/>
        <rFont val="Times New Roman"/>
        <charset val="134"/>
      </rPr>
      <t xml:space="preserve">    </t>
    </r>
    <r>
      <rPr>
        <sz val="11"/>
        <rFont val="宋体"/>
        <charset val="134"/>
      </rPr>
      <t>财政对职工基本医疗保险基金的补助</t>
    </r>
  </si>
  <si>
    <r>
      <rPr>
        <sz val="11"/>
        <rFont val="Times New Roman"/>
        <charset val="134"/>
      </rPr>
      <t xml:space="preserve">    </t>
    </r>
    <r>
      <rPr>
        <sz val="11"/>
        <rFont val="宋体"/>
        <charset val="134"/>
      </rPr>
      <t>财政对城乡居民基本医疗保险基金的补助</t>
    </r>
  </si>
  <si>
    <r>
      <rPr>
        <sz val="11"/>
        <rFont val="Times New Roman"/>
        <charset val="134"/>
      </rPr>
      <t xml:space="preserve">    </t>
    </r>
    <r>
      <rPr>
        <sz val="11"/>
        <rFont val="宋体"/>
        <charset val="134"/>
      </rPr>
      <t>财政对其他基本医疗保险基金的补助</t>
    </r>
  </si>
  <si>
    <r>
      <rPr>
        <sz val="11"/>
        <rFont val="Times New Roman"/>
        <charset val="134"/>
      </rPr>
      <t xml:space="preserve">  </t>
    </r>
    <r>
      <rPr>
        <sz val="11"/>
        <rFont val="宋体"/>
        <charset val="134"/>
      </rPr>
      <t>医疗救助</t>
    </r>
  </si>
  <si>
    <r>
      <rPr>
        <sz val="11"/>
        <rFont val="Times New Roman"/>
        <charset val="134"/>
      </rPr>
      <t xml:space="preserve">    </t>
    </r>
    <r>
      <rPr>
        <sz val="11"/>
        <rFont val="宋体"/>
        <charset val="134"/>
      </rPr>
      <t>城乡医疗救助</t>
    </r>
  </si>
  <si>
    <r>
      <rPr>
        <sz val="11"/>
        <rFont val="Times New Roman"/>
        <charset val="134"/>
      </rPr>
      <t xml:space="preserve">    </t>
    </r>
    <r>
      <rPr>
        <sz val="11"/>
        <rFont val="宋体"/>
        <charset val="134"/>
      </rPr>
      <t>疾病应急救助</t>
    </r>
  </si>
  <si>
    <r>
      <rPr>
        <sz val="11"/>
        <rFont val="Times New Roman"/>
        <charset val="134"/>
      </rPr>
      <t xml:space="preserve">    </t>
    </r>
    <r>
      <rPr>
        <sz val="11"/>
        <rFont val="宋体"/>
        <charset val="134"/>
      </rPr>
      <t>其他医疗救助支出</t>
    </r>
  </si>
  <si>
    <r>
      <rPr>
        <sz val="11"/>
        <rFont val="Times New Roman"/>
        <charset val="134"/>
      </rPr>
      <t xml:space="preserve">  </t>
    </r>
    <r>
      <rPr>
        <sz val="11"/>
        <rFont val="宋体"/>
        <charset val="134"/>
      </rPr>
      <t>优抚对象医疗</t>
    </r>
  </si>
  <si>
    <r>
      <rPr>
        <sz val="11"/>
        <rFont val="Times New Roman"/>
        <charset val="134"/>
      </rPr>
      <t xml:space="preserve">    </t>
    </r>
    <r>
      <rPr>
        <sz val="11"/>
        <rFont val="宋体"/>
        <charset val="134"/>
      </rPr>
      <t>优抚对象医疗补助</t>
    </r>
  </si>
  <si>
    <r>
      <rPr>
        <sz val="11"/>
        <rFont val="Times New Roman"/>
        <charset val="134"/>
      </rPr>
      <t xml:space="preserve">    </t>
    </r>
    <r>
      <rPr>
        <sz val="11"/>
        <rFont val="宋体"/>
        <charset val="134"/>
      </rPr>
      <t>其他优抚对象医疗支出</t>
    </r>
  </si>
  <si>
    <r>
      <rPr>
        <sz val="11"/>
        <rFont val="Times New Roman"/>
        <charset val="134"/>
      </rPr>
      <t xml:space="preserve">  </t>
    </r>
    <r>
      <rPr>
        <sz val="11"/>
        <rFont val="宋体"/>
        <charset val="134"/>
      </rPr>
      <t>医疗保障管理事务</t>
    </r>
  </si>
  <si>
    <r>
      <rPr>
        <sz val="11"/>
        <rFont val="Times New Roman"/>
        <charset val="134"/>
      </rPr>
      <t xml:space="preserve">    </t>
    </r>
    <r>
      <rPr>
        <sz val="11"/>
        <rFont val="宋体"/>
        <charset val="134"/>
      </rPr>
      <t>医疗保障政策管理</t>
    </r>
  </si>
  <si>
    <r>
      <rPr>
        <sz val="11"/>
        <rFont val="Times New Roman"/>
        <charset val="134"/>
      </rPr>
      <t xml:space="preserve">    </t>
    </r>
    <r>
      <rPr>
        <sz val="11"/>
        <rFont val="宋体"/>
        <charset val="134"/>
      </rPr>
      <t>医疗保障经办事务</t>
    </r>
  </si>
  <si>
    <r>
      <rPr>
        <sz val="11"/>
        <rFont val="Times New Roman"/>
        <charset val="134"/>
      </rPr>
      <t xml:space="preserve">    </t>
    </r>
    <r>
      <rPr>
        <sz val="11"/>
        <rFont val="宋体"/>
        <charset val="134"/>
      </rPr>
      <t>其他医疗保障管理事务支出</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</si>
  <si>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</si>
  <si>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老龄卫生健康事务</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</si>
  <si>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</si>
  <si>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其他卫生健康支出</t>
    </r>
    <r>
      <rPr>
        <sz val="11"/>
        <rFont val="Times New Roman"/>
        <charset val="134"/>
      </rPr>
      <t>(</t>
    </r>
    <r>
      <rPr>
        <sz val="11"/>
        <rFont val="宋体"/>
        <charset val="134"/>
      </rPr>
      <t>项</t>
    </r>
    <r>
      <rPr>
        <sz val="11"/>
        <rFont val="Times New Roman"/>
        <charset val="134"/>
      </rPr>
      <t>)</t>
    </r>
  </si>
  <si>
    <r>
      <rPr>
        <sz val="11"/>
        <rFont val="宋体"/>
        <charset val="134"/>
      </rPr>
      <t>节能环保支出</t>
    </r>
  </si>
  <si>
    <r>
      <rPr>
        <sz val="11"/>
        <rFont val="Times New Roman"/>
        <charset val="134"/>
      </rPr>
      <t xml:space="preserve">  </t>
    </r>
    <r>
      <rPr>
        <sz val="11"/>
        <rFont val="宋体"/>
        <charset val="134"/>
      </rPr>
      <t>环境保护管理事务</t>
    </r>
  </si>
  <si>
    <r>
      <rPr>
        <sz val="11"/>
        <rFont val="Times New Roman"/>
        <charset val="134"/>
      </rPr>
      <t xml:space="preserve">    </t>
    </r>
    <r>
      <rPr>
        <sz val="11"/>
        <rFont val="宋体"/>
        <charset val="134"/>
      </rPr>
      <t>生态环境保护宣传</t>
    </r>
  </si>
  <si>
    <r>
      <rPr>
        <sz val="11"/>
        <rFont val="Times New Roman"/>
        <charset val="134"/>
      </rPr>
      <t xml:space="preserve">    </t>
    </r>
    <r>
      <rPr>
        <sz val="11"/>
        <rFont val="宋体"/>
        <charset val="134"/>
      </rPr>
      <t>环境保护法规、规划及标准</t>
    </r>
  </si>
  <si>
    <r>
      <rPr>
        <sz val="11"/>
        <rFont val="Times New Roman"/>
        <charset val="134"/>
      </rPr>
      <t xml:space="preserve">    </t>
    </r>
    <r>
      <rPr>
        <sz val="11"/>
        <rFont val="宋体"/>
        <charset val="134"/>
      </rPr>
      <t>生态环境国际合作及履约</t>
    </r>
  </si>
  <si>
    <r>
      <rPr>
        <sz val="11"/>
        <rFont val="Times New Roman"/>
        <charset val="134"/>
      </rPr>
      <t xml:space="preserve">    </t>
    </r>
    <r>
      <rPr>
        <sz val="11"/>
        <rFont val="宋体"/>
        <charset val="134"/>
      </rPr>
      <t>生态环境保护行政许可</t>
    </r>
  </si>
  <si>
    <r>
      <rPr>
        <sz val="11"/>
        <rFont val="Times New Roman"/>
        <charset val="134"/>
      </rPr>
      <t xml:space="preserve">    </t>
    </r>
    <r>
      <rPr>
        <sz val="11"/>
        <rFont val="宋体"/>
        <charset val="134"/>
      </rPr>
      <t>应对气候变化管理事务</t>
    </r>
  </si>
  <si>
    <r>
      <rPr>
        <sz val="11"/>
        <rFont val="Times New Roman"/>
        <charset val="134"/>
      </rPr>
      <t xml:space="preserve">    </t>
    </r>
    <r>
      <rPr>
        <sz val="11"/>
        <rFont val="宋体"/>
        <charset val="134"/>
      </rPr>
      <t>其他环境保护管理事务支出</t>
    </r>
  </si>
  <si>
    <r>
      <rPr>
        <sz val="11"/>
        <rFont val="Times New Roman"/>
        <charset val="134"/>
      </rPr>
      <t xml:space="preserve">  </t>
    </r>
    <r>
      <rPr>
        <sz val="11"/>
        <rFont val="宋体"/>
        <charset val="134"/>
      </rPr>
      <t>环境监测与监察</t>
    </r>
  </si>
  <si>
    <r>
      <rPr>
        <sz val="11"/>
        <rFont val="Times New Roman"/>
        <charset val="134"/>
      </rPr>
      <t xml:space="preserve">    </t>
    </r>
    <r>
      <rPr>
        <sz val="11"/>
        <rFont val="宋体"/>
        <charset val="134"/>
      </rPr>
      <t>建设项目环评审查与监督</t>
    </r>
  </si>
  <si>
    <r>
      <rPr>
        <sz val="11"/>
        <rFont val="Times New Roman"/>
        <charset val="134"/>
      </rPr>
      <t xml:space="preserve">    </t>
    </r>
    <r>
      <rPr>
        <sz val="11"/>
        <rFont val="宋体"/>
        <charset val="134"/>
      </rPr>
      <t>核与辐射安全监督</t>
    </r>
  </si>
  <si>
    <r>
      <rPr>
        <sz val="11"/>
        <rFont val="Times New Roman"/>
        <charset val="134"/>
      </rPr>
      <t xml:space="preserve">    </t>
    </r>
    <r>
      <rPr>
        <sz val="11"/>
        <rFont val="宋体"/>
        <charset val="134"/>
      </rPr>
      <t>其他环境监测与监察支出</t>
    </r>
  </si>
  <si>
    <r>
      <rPr>
        <sz val="11"/>
        <rFont val="Times New Roman"/>
        <charset val="134"/>
      </rPr>
      <t xml:space="preserve">  </t>
    </r>
    <r>
      <rPr>
        <sz val="11"/>
        <rFont val="宋体"/>
        <charset val="134"/>
      </rPr>
      <t>污染防治</t>
    </r>
  </si>
  <si>
    <r>
      <rPr>
        <sz val="11"/>
        <rFont val="Times New Roman"/>
        <charset val="134"/>
      </rPr>
      <t xml:space="preserve">    </t>
    </r>
    <r>
      <rPr>
        <sz val="11"/>
        <rFont val="宋体"/>
        <charset val="134"/>
      </rPr>
      <t>大气</t>
    </r>
  </si>
  <si>
    <r>
      <rPr>
        <sz val="11"/>
        <rFont val="Times New Roman"/>
        <charset val="134"/>
      </rPr>
      <t xml:space="preserve">    </t>
    </r>
    <r>
      <rPr>
        <sz val="11"/>
        <rFont val="宋体"/>
        <charset val="134"/>
      </rPr>
      <t>水体</t>
    </r>
  </si>
  <si>
    <r>
      <rPr>
        <sz val="11"/>
        <rFont val="Times New Roman"/>
        <charset val="134"/>
      </rPr>
      <t xml:space="preserve">    </t>
    </r>
    <r>
      <rPr>
        <sz val="11"/>
        <rFont val="宋体"/>
        <charset val="134"/>
      </rPr>
      <t>噪声</t>
    </r>
  </si>
  <si>
    <r>
      <rPr>
        <sz val="11"/>
        <rFont val="Times New Roman"/>
        <charset val="134"/>
      </rPr>
      <t xml:space="preserve">    </t>
    </r>
    <r>
      <rPr>
        <sz val="11"/>
        <rFont val="宋体"/>
        <charset val="134"/>
      </rPr>
      <t>固体废弃物与化学品</t>
    </r>
  </si>
  <si>
    <r>
      <rPr>
        <sz val="11"/>
        <rFont val="Times New Roman"/>
        <charset val="134"/>
      </rPr>
      <t xml:space="preserve">    </t>
    </r>
    <r>
      <rPr>
        <sz val="11"/>
        <rFont val="宋体"/>
        <charset val="134"/>
      </rPr>
      <t>放射源和放射性废物监管</t>
    </r>
  </si>
  <si>
    <r>
      <rPr>
        <sz val="11"/>
        <rFont val="Times New Roman"/>
        <charset val="134"/>
      </rPr>
      <t xml:space="preserve">    </t>
    </r>
    <r>
      <rPr>
        <sz val="11"/>
        <rFont val="宋体"/>
        <charset val="134"/>
      </rPr>
      <t>辐射</t>
    </r>
  </si>
  <si>
    <r>
      <rPr>
        <sz val="11"/>
        <rFont val="Times New Roman"/>
        <charset val="134"/>
      </rPr>
      <t xml:space="preserve">    </t>
    </r>
    <r>
      <rPr>
        <sz val="11"/>
        <rFont val="宋体"/>
        <charset val="134"/>
      </rPr>
      <t>土壤</t>
    </r>
  </si>
  <si>
    <r>
      <rPr>
        <sz val="11"/>
        <rFont val="Times New Roman"/>
        <charset val="134"/>
      </rPr>
      <t xml:space="preserve">    </t>
    </r>
    <r>
      <rPr>
        <sz val="11"/>
        <rFont val="宋体"/>
        <charset val="134"/>
      </rPr>
      <t>其他污染防治支出</t>
    </r>
  </si>
  <si>
    <r>
      <rPr>
        <sz val="11"/>
        <rFont val="Times New Roman"/>
        <charset val="134"/>
      </rPr>
      <t xml:space="preserve">  </t>
    </r>
    <r>
      <rPr>
        <sz val="11"/>
        <rFont val="宋体"/>
        <charset val="134"/>
      </rPr>
      <t>自然生态保护</t>
    </r>
  </si>
  <si>
    <r>
      <rPr>
        <sz val="11"/>
        <rFont val="Times New Roman"/>
        <charset val="134"/>
      </rPr>
      <t xml:space="preserve">    </t>
    </r>
    <r>
      <rPr>
        <sz val="11"/>
        <rFont val="宋体"/>
        <charset val="134"/>
      </rPr>
      <t>生态保护</t>
    </r>
  </si>
  <si>
    <r>
      <rPr>
        <sz val="11"/>
        <rFont val="Times New Roman"/>
        <charset val="134"/>
      </rPr>
      <t xml:space="preserve">    </t>
    </r>
    <r>
      <rPr>
        <sz val="11"/>
        <rFont val="宋体"/>
        <charset val="134"/>
      </rPr>
      <t>农村环境保护</t>
    </r>
  </si>
  <si>
    <r>
      <rPr>
        <sz val="11"/>
        <rFont val="Times New Roman"/>
        <charset val="134"/>
      </rPr>
      <t xml:space="preserve">    </t>
    </r>
    <r>
      <rPr>
        <sz val="11"/>
        <rFont val="宋体"/>
        <charset val="134"/>
      </rPr>
      <t>生物及物种资源保护</t>
    </r>
  </si>
  <si>
    <r>
      <rPr>
        <sz val="11"/>
        <rFont val="Times New Roman"/>
        <charset val="134"/>
      </rPr>
      <t xml:space="preserve">    </t>
    </r>
    <r>
      <rPr>
        <sz val="11"/>
        <rFont val="宋体"/>
        <charset val="134"/>
      </rPr>
      <t>草原生态修复治理</t>
    </r>
  </si>
  <si>
    <r>
      <rPr>
        <sz val="11"/>
        <rFont val="Times New Roman"/>
        <charset val="134"/>
      </rPr>
      <t xml:space="preserve">    </t>
    </r>
    <r>
      <rPr>
        <sz val="11"/>
        <rFont val="宋体"/>
        <charset val="134"/>
      </rPr>
      <t>自然保护地</t>
    </r>
  </si>
  <si>
    <r>
      <rPr>
        <sz val="11"/>
        <rFont val="Times New Roman"/>
        <charset val="134"/>
      </rPr>
      <t xml:space="preserve">    </t>
    </r>
    <r>
      <rPr>
        <sz val="11"/>
        <rFont val="宋体"/>
        <charset val="134"/>
      </rPr>
      <t>其他自然生态保护支出</t>
    </r>
  </si>
  <si>
    <r>
      <rPr>
        <sz val="11"/>
        <rFont val="Times New Roman"/>
        <charset val="134"/>
      </rPr>
      <t xml:space="preserve">  </t>
    </r>
    <r>
      <rPr>
        <sz val="11"/>
        <rFont val="宋体"/>
        <charset val="134"/>
      </rPr>
      <t>天然林保护</t>
    </r>
  </si>
  <si>
    <r>
      <rPr>
        <sz val="11"/>
        <rFont val="Times New Roman"/>
        <charset val="134"/>
      </rPr>
      <t xml:space="preserve">    </t>
    </r>
    <r>
      <rPr>
        <sz val="11"/>
        <rFont val="宋体"/>
        <charset val="134"/>
      </rPr>
      <t>森林管护</t>
    </r>
  </si>
  <si>
    <r>
      <rPr>
        <sz val="11"/>
        <rFont val="Times New Roman"/>
        <charset val="134"/>
      </rPr>
      <t xml:space="preserve">    </t>
    </r>
    <r>
      <rPr>
        <sz val="11"/>
        <rFont val="宋体"/>
        <charset val="134"/>
      </rPr>
      <t>社会保险补助</t>
    </r>
  </si>
  <si>
    <r>
      <rPr>
        <sz val="11"/>
        <rFont val="Times New Roman"/>
        <charset val="134"/>
      </rPr>
      <t xml:space="preserve">    </t>
    </r>
    <r>
      <rPr>
        <sz val="11"/>
        <rFont val="宋体"/>
        <charset val="134"/>
      </rPr>
      <t>政策性社会性支出补助</t>
    </r>
  </si>
  <si>
    <r>
      <rPr>
        <sz val="11"/>
        <rFont val="Times New Roman"/>
        <charset val="134"/>
      </rPr>
      <t xml:space="preserve">    </t>
    </r>
    <r>
      <rPr>
        <sz val="11"/>
        <rFont val="宋体"/>
        <charset val="134"/>
      </rPr>
      <t>天然林保护工程建设</t>
    </r>
  </si>
  <si>
    <r>
      <rPr>
        <sz val="11"/>
        <rFont val="Times New Roman"/>
        <charset val="134"/>
      </rPr>
      <t xml:space="preserve">    </t>
    </r>
    <r>
      <rPr>
        <sz val="11"/>
        <rFont val="宋体"/>
        <charset val="134"/>
      </rPr>
      <t>停伐补助</t>
    </r>
  </si>
  <si>
    <r>
      <rPr>
        <sz val="11"/>
        <rFont val="Times New Roman"/>
        <charset val="134"/>
      </rPr>
      <t xml:space="preserve">    </t>
    </r>
    <r>
      <rPr>
        <sz val="11"/>
        <rFont val="宋体"/>
        <charset val="134"/>
      </rPr>
      <t>其他天然林保护支出</t>
    </r>
  </si>
  <si>
    <r>
      <rPr>
        <sz val="11"/>
        <rFont val="Times New Roman"/>
        <charset val="134"/>
      </rPr>
      <t xml:space="preserve">  </t>
    </r>
    <r>
      <rPr>
        <sz val="11"/>
        <rFont val="宋体"/>
        <charset val="134"/>
      </rPr>
      <t>退耕还林还草</t>
    </r>
  </si>
  <si>
    <r>
      <rPr>
        <sz val="11"/>
        <rFont val="Times New Roman"/>
        <charset val="134"/>
      </rPr>
      <t xml:space="preserve">    </t>
    </r>
    <r>
      <rPr>
        <sz val="11"/>
        <rFont val="宋体"/>
        <charset val="134"/>
      </rPr>
      <t>退耕现金</t>
    </r>
  </si>
  <si>
    <r>
      <rPr>
        <sz val="11"/>
        <rFont val="Times New Roman"/>
        <charset val="134"/>
      </rPr>
      <t xml:space="preserve">    </t>
    </r>
    <r>
      <rPr>
        <sz val="11"/>
        <rFont val="宋体"/>
        <charset val="134"/>
      </rPr>
      <t>退耕还林粮食折现补贴</t>
    </r>
  </si>
  <si>
    <r>
      <rPr>
        <sz val="11"/>
        <rFont val="Times New Roman"/>
        <charset val="134"/>
      </rPr>
      <t xml:space="preserve">    </t>
    </r>
    <r>
      <rPr>
        <sz val="11"/>
        <rFont val="宋体"/>
        <charset val="134"/>
      </rPr>
      <t>退耕还林粮食费用补贴</t>
    </r>
  </si>
  <si>
    <r>
      <rPr>
        <sz val="11"/>
        <rFont val="Times New Roman"/>
        <charset val="134"/>
      </rPr>
      <t xml:space="preserve">    </t>
    </r>
    <r>
      <rPr>
        <sz val="11"/>
        <rFont val="宋体"/>
        <charset val="134"/>
      </rPr>
      <t>退耕还林工程建设</t>
    </r>
  </si>
  <si>
    <r>
      <rPr>
        <sz val="11"/>
        <rFont val="Times New Roman"/>
        <charset val="134"/>
      </rPr>
      <t xml:space="preserve">    </t>
    </r>
    <r>
      <rPr>
        <sz val="11"/>
        <rFont val="宋体"/>
        <charset val="134"/>
      </rPr>
      <t>其他退耕还林还草支出</t>
    </r>
  </si>
  <si>
    <r>
      <rPr>
        <sz val="11"/>
        <rFont val="Times New Roman"/>
        <charset val="134"/>
      </rPr>
      <t xml:space="preserve">  </t>
    </r>
    <r>
      <rPr>
        <sz val="11"/>
        <rFont val="宋体"/>
        <charset val="134"/>
      </rPr>
      <t>风沙荒漠治理</t>
    </r>
  </si>
  <si>
    <r>
      <rPr>
        <sz val="11"/>
        <rFont val="Times New Roman"/>
        <charset val="134"/>
      </rPr>
      <t xml:space="preserve">    </t>
    </r>
    <r>
      <rPr>
        <sz val="11"/>
        <rFont val="宋体"/>
        <charset val="134"/>
      </rPr>
      <t>京津风沙源治理工程建设</t>
    </r>
  </si>
  <si>
    <r>
      <rPr>
        <sz val="11"/>
        <rFont val="Times New Roman"/>
        <charset val="134"/>
      </rPr>
      <t xml:space="preserve">    </t>
    </r>
    <r>
      <rPr>
        <sz val="11"/>
        <rFont val="宋体"/>
        <charset val="134"/>
      </rPr>
      <t>其他风沙荒漠治理支出</t>
    </r>
  </si>
  <si>
    <r>
      <rPr>
        <sz val="11"/>
        <rFont val="Times New Roman"/>
        <charset val="134"/>
      </rPr>
      <t xml:space="preserve">  </t>
    </r>
    <r>
      <rPr>
        <sz val="11"/>
        <rFont val="宋体"/>
        <charset val="134"/>
      </rPr>
      <t>退牧还草</t>
    </r>
  </si>
  <si>
    <r>
      <rPr>
        <sz val="11"/>
        <rFont val="Times New Roman"/>
        <charset val="134"/>
      </rPr>
      <t xml:space="preserve">    </t>
    </r>
    <r>
      <rPr>
        <sz val="11"/>
        <rFont val="宋体"/>
        <charset val="134"/>
      </rPr>
      <t>退牧还草工程建设</t>
    </r>
  </si>
  <si>
    <r>
      <rPr>
        <sz val="11"/>
        <rFont val="Times New Roman"/>
        <charset val="134"/>
      </rPr>
      <t xml:space="preserve">    </t>
    </r>
    <r>
      <rPr>
        <sz val="11"/>
        <rFont val="宋体"/>
        <charset val="134"/>
      </rPr>
      <t>其他退牧还草支出</t>
    </r>
  </si>
  <si>
    <r>
      <rPr>
        <sz val="11"/>
        <rFont val="Times New Roman"/>
        <charset val="134"/>
      </rPr>
      <t xml:space="preserve">  </t>
    </r>
    <r>
      <rPr>
        <sz val="11"/>
        <rFont val="宋体"/>
        <charset val="134"/>
      </rPr>
      <t>已垦草原退耕还草</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</si>
  <si>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已垦草原退耕还草</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</si>
  <si>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能源节约利用</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</si>
  <si>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能源节约利用</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</si>
  <si>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污染减排</t>
    </r>
  </si>
  <si>
    <r>
      <rPr>
        <sz val="11"/>
        <rFont val="Times New Roman"/>
        <charset val="134"/>
      </rPr>
      <t xml:space="preserve">    </t>
    </r>
    <r>
      <rPr>
        <sz val="11"/>
        <rFont val="宋体"/>
        <charset val="134"/>
      </rPr>
      <t>生态环境监测与信息</t>
    </r>
  </si>
  <si>
    <r>
      <rPr>
        <sz val="11"/>
        <rFont val="Times New Roman"/>
        <charset val="134"/>
      </rPr>
      <t xml:space="preserve">    </t>
    </r>
    <r>
      <rPr>
        <sz val="11"/>
        <rFont val="宋体"/>
        <charset val="134"/>
      </rPr>
      <t>生态环境执法监察</t>
    </r>
  </si>
  <si>
    <r>
      <rPr>
        <sz val="11"/>
        <rFont val="Times New Roman"/>
        <charset val="134"/>
      </rPr>
      <t xml:space="preserve">    </t>
    </r>
    <r>
      <rPr>
        <sz val="11"/>
        <rFont val="宋体"/>
        <charset val="134"/>
      </rPr>
      <t>减排专项支出</t>
    </r>
  </si>
  <si>
    <r>
      <rPr>
        <sz val="11"/>
        <rFont val="Times New Roman"/>
        <charset val="134"/>
      </rPr>
      <t xml:space="preserve">    </t>
    </r>
    <r>
      <rPr>
        <sz val="11"/>
        <rFont val="宋体"/>
        <charset val="134"/>
      </rPr>
      <t>清洁生产专项支出</t>
    </r>
  </si>
  <si>
    <r>
      <rPr>
        <sz val="11"/>
        <rFont val="Times New Roman"/>
        <charset val="134"/>
      </rPr>
      <t xml:space="preserve">    </t>
    </r>
    <r>
      <rPr>
        <sz val="11"/>
        <rFont val="宋体"/>
        <charset val="134"/>
      </rPr>
      <t>其他污染减排支出</t>
    </r>
  </si>
  <si>
    <r>
      <rPr>
        <sz val="11"/>
        <rFont val="Times New Roman"/>
        <charset val="134"/>
      </rPr>
      <t xml:space="preserve">  </t>
    </r>
    <r>
      <rPr>
        <sz val="11"/>
        <rFont val="宋体"/>
        <charset val="134"/>
      </rPr>
      <t>可再生能源</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</si>
  <si>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可再生能源</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</si>
  <si>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循环经济</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</si>
  <si>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循环经济</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</si>
  <si>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能源管理事务</t>
    </r>
  </si>
  <si>
    <r>
      <rPr>
        <sz val="11"/>
        <rFont val="Times New Roman"/>
        <charset val="134"/>
      </rPr>
      <t xml:space="preserve">    </t>
    </r>
    <r>
      <rPr>
        <sz val="11"/>
        <rFont val="宋体"/>
        <charset val="134"/>
      </rPr>
      <t>能源科技装备</t>
    </r>
  </si>
  <si>
    <r>
      <rPr>
        <sz val="11"/>
        <rFont val="Times New Roman"/>
        <charset val="134"/>
      </rPr>
      <t xml:space="preserve">    </t>
    </r>
    <r>
      <rPr>
        <sz val="11"/>
        <rFont val="宋体"/>
        <charset val="134"/>
      </rPr>
      <t>能源行业管理</t>
    </r>
  </si>
  <si>
    <r>
      <rPr>
        <sz val="11"/>
        <rFont val="Times New Roman"/>
        <charset val="134"/>
      </rPr>
      <t xml:space="preserve">    </t>
    </r>
    <r>
      <rPr>
        <sz val="11"/>
        <rFont val="宋体"/>
        <charset val="134"/>
      </rPr>
      <t>能源管理</t>
    </r>
  </si>
  <si>
    <r>
      <rPr>
        <sz val="11"/>
        <rFont val="Times New Roman"/>
        <charset val="134"/>
      </rPr>
      <t xml:space="preserve">    </t>
    </r>
    <r>
      <rPr>
        <sz val="11"/>
        <rFont val="宋体"/>
        <charset val="134"/>
      </rPr>
      <t>农村电网建设</t>
    </r>
  </si>
  <si>
    <r>
      <rPr>
        <sz val="11"/>
        <rFont val="Times New Roman"/>
        <charset val="134"/>
      </rPr>
      <t xml:space="preserve">    </t>
    </r>
    <r>
      <rPr>
        <sz val="11"/>
        <rFont val="宋体"/>
        <charset val="134"/>
      </rPr>
      <t>其他能源管理事务支出</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</si>
  <si>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</si>
  <si>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其他节能环保支出</t>
    </r>
    <r>
      <rPr>
        <sz val="11"/>
        <rFont val="Times New Roman"/>
        <charset val="134"/>
      </rPr>
      <t>(</t>
    </r>
    <r>
      <rPr>
        <sz val="11"/>
        <rFont val="宋体"/>
        <charset val="134"/>
      </rPr>
      <t>项</t>
    </r>
    <r>
      <rPr>
        <sz val="11"/>
        <rFont val="Times New Roman"/>
        <charset val="134"/>
      </rPr>
      <t>)</t>
    </r>
  </si>
  <si>
    <r>
      <rPr>
        <sz val="11"/>
        <rFont val="宋体"/>
        <charset val="134"/>
      </rPr>
      <t>城乡社区支出</t>
    </r>
  </si>
  <si>
    <r>
      <rPr>
        <sz val="11"/>
        <rFont val="Times New Roman"/>
        <charset val="134"/>
      </rPr>
      <t xml:space="preserve">  </t>
    </r>
    <r>
      <rPr>
        <sz val="11"/>
        <rFont val="宋体"/>
        <charset val="134"/>
      </rPr>
      <t>城乡社区管理事务</t>
    </r>
  </si>
  <si>
    <r>
      <rPr>
        <sz val="11"/>
        <rFont val="Times New Roman"/>
        <charset val="134"/>
      </rPr>
      <t xml:space="preserve">    </t>
    </r>
    <r>
      <rPr>
        <sz val="11"/>
        <rFont val="宋体"/>
        <charset val="134"/>
      </rPr>
      <t>城管执法</t>
    </r>
  </si>
  <si>
    <r>
      <rPr>
        <sz val="11"/>
        <rFont val="Times New Roman"/>
        <charset val="134"/>
      </rPr>
      <t xml:space="preserve">    </t>
    </r>
    <r>
      <rPr>
        <sz val="11"/>
        <rFont val="宋体"/>
        <charset val="134"/>
      </rPr>
      <t>工程建设标准规范编制与监管</t>
    </r>
  </si>
  <si>
    <r>
      <rPr>
        <sz val="11"/>
        <rFont val="Times New Roman"/>
        <charset val="134"/>
      </rPr>
      <t xml:space="preserve">    </t>
    </r>
    <r>
      <rPr>
        <sz val="11"/>
        <rFont val="宋体"/>
        <charset val="134"/>
      </rPr>
      <t>工程建设管理</t>
    </r>
  </si>
  <si>
    <r>
      <rPr>
        <sz val="11"/>
        <rFont val="Times New Roman"/>
        <charset val="134"/>
      </rPr>
      <t xml:space="preserve">    </t>
    </r>
    <r>
      <rPr>
        <sz val="11"/>
        <rFont val="宋体"/>
        <charset val="134"/>
      </rPr>
      <t>市政公用行业市场监管</t>
    </r>
  </si>
  <si>
    <r>
      <rPr>
        <sz val="11"/>
        <rFont val="Times New Roman"/>
        <charset val="134"/>
      </rPr>
      <t xml:space="preserve">    </t>
    </r>
    <r>
      <rPr>
        <sz val="11"/>
        <rFont val="宋体"/>
        <charset val="134"/>
      </rPr>
      <t>住宅建设与房地产市场监管</t>
    </r>
  </si>
  <si>
    <r>
      <rPr>
        <sz val="11"/>
        <rFont val="Times New Roman"/>
        <charset val="134"/>
      </rPr>
      <t xml:space="preserve">    </t>
    </r>
    <r>
      <rPr>
        <sz val="11"/>
        <rFont val="宋体"/>
        <charset val="134"/>
      </rPr>
      <t>执业资格注册、资质审查</t>
    </r>
  </si>
  <si>
    <r>
      <rPr>
        <sz val="11"/>
        <rFont val="Times New Roman"/>
        <charset val="134"/>
      </rPr>
      <t xml:space="preserve">    </t>
    </r>
    <r>
      <rPr>
        <sz val="11"/>
        <rFont val="宋体"/>
        <charset val="134"/>
      </rPr>
      <t>其他城乡社区管理事务支出</t>
    </r>
  </si>
  <si>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</si>
  <si>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城乡社区规划与管理</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</si>
  <si>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城乡社区公共设施</t>
    </r>
  </si>
  <si>
    <r>
      <rPr>
        <sz val="11"/>
        <rFont val="Times New Roman"/>
        <charset val="134"/>
      </rPr>
      <t xml:space="preserve">    </t>
    </r>
    <r>
      <rPr>
        <sz val="11"/>
        <rFont val="宋体"/>
        <charset val="134"/>
      </rPr>
      <t>小城镇基础设施建设</t>
    </r>
  </si>
  <si>
    <r>
      <rPr>
        <sz val="11"/>
        <rFont val="Times New Roman"/>
        <charset val="134"/>
      </rPr>
      <t xml:space="preserve">    </t>
    </r>
    <r>
      <rPr>
        <sz val="11"/>
        <rFont val="宋体"/>
        <charset val="134"/>
      </rPr>
      <t>其他城乡社区公共设施支出</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</si>
  <si>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</si>
  <si>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城乡社区环境卫生</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</si>
  <si>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</si>
  <si>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建设市场管理与监督</t>
    </r>
    <r>
      <rPr>
        <sz val="11"/>
        <rFont val="Times New Roman"/>
        <charset val="134"/>
      </rPr>
      <t>(</t>
    </r>
    <r>
      <rPr>
        <sz val="11"/>
        <rFont val="宋体"/>
        <charset val="134"/>
      </rPr>
      <t>项</t>
    </r>
    <r>
      <rPr>
        <sz val="11"/>
        <rFont val="Times New Roman"/>
        <charset val="134"/>
      </rPr>
      <t>)</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</si>
  <si>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</si>
  <si>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其他城乡社区支出</t>
    </r>
    <r>
      <rPr>
        <sz val="11"/>
        <rFont val="Times New Roman"/>
        <charset val="134"/>
      </rPr>
      <t>(</t>
    </r>
    <r>
      <rPr>
        <sz val="11"/>
        <rFont val="宋体"/>
        <charset val="134"/>
      </rPr>
      <t>项</t>
    </r>
    <r>
      <rPr>
        <sz val="11"/>
        <rFont val="Times New Roman"/>
        <charset val="134"/>
      </rPr>
      <t>)</t>
    </r>
  </si>
  <si>
    <r>
      <rPr>
        <sz val="11"/>
        <rFont val="宋体"/>
        <charset val="134"/>
      </rPr>
      <t>农林水支出</t>
    </r>
  </si>
  <si>
    <r>
      <rPr>
        <sz val="11"/>
        <rFont val="Times New Roman"/>
        <charset val="134"/>
      </rPr>
      <t xml:space="preserve">  </t>
    </r>
    <r>
      <rPr>
        <sz val="11"/>
        <rFont val="宋体"/>
        <charset val="134"/>
      </rPr>
      <t>农业农村</t>
    </r>
  </si>
  <si>
    <r>
      <rPr>
        <sz val="11"/>
        <rFont val="Times New Roman"/>
        <charset val="134"/>
      </rPr>
      <t xml:space="preserve">    </t>
    </r>
    <r>
      <rPr>
        <sz val="11"/>
        <rFont val="宋体"/>
        <charset val="134"/>
      </rPr>
      <t>农垦运行</t>
    </r>
  </si>
  <si>
    <r>
      <rPr>
        <sz val="11"/>
        <rFont val="Times New Roman"/>
        <charset val="134"/>
      </rPr>
      <t xml:space="preserve">    </t>
    </r>
    <r>
      <rPr>
        <sz val="11"/>
        <rFont val="宋体"/>
        <charset val="134"/>
      </rPr>
      <t>科技转化与推广服务</t>
    </r>
  </si>
  <si>
    <r>
      <rPr>
        <sz val="11"/>
        <rFont val="Times New Roman"/>
        <charset val="134"/>
      </rPr>
      <t xml:space="preserve">    </t>
    </r>
    <r>
      <rPr>
        <sz val="11"/>
        <rFont val="宋体"/>
        <charset val="134"/>
      </rPr>
      <t>病虫害控制</t>
    </r>
  </si>
  <si>
    <r>
      <rPr>
        <sz val="11"/>
        <rFont val="Times New Roman"/>
        <charset val="134"/>
      </rPr>
      <t xml:space="preserve">    </t>
    </r>
    <r>
      <rPr>
        <sz val="11"/>
        <rFont val="宋体"/>
        <charset val="134"/>
      </rPr>
      <t>农产品质量安全</t>
    </r>
  </si>
  <si>
    <r>
      <rPr>
        <sz val="11"/>
        <rFont val="Times New Roman"/>
        <charset val="134"/>
      </rPr>
      <t xml:space="preserve">    </t>
    </r>
    <r>
      <rPr>
        <sz val="11"/>
        <rFont val="宋体"/>
        <charset val="134"/>
      </rPr>
      <t>执法监管</t>
    </r>
  </si>
  <si>
    <r>
      <rPr>
        <sz val="11"/>
        <rFont val="Times New Roman"/>
        <charset val="134"/>
      </rPr>
      <t xml:space="preserve">    </t>
    </r>
    <r>
      <rPr>
        <sz val="11"/>
        <rFont val="宋体"/>
        <charset val="134"/>
      </rPr>
      <t>统计监测与信息服务</t>
    </r>
  </si>
  <si>
    <r>
      <rPr>
        <sz val="11"/>
        <rFont val="Times New Roman"/>
        <charset val="134"/>
      </rPr>
      <t xml:space="preserve">    </t>
    </r>
    <r>
      <rPr>
        <sz val="11"/>
        <rFont val="宋体"/>
        <charset val="134"/>
      </rPr>
      <t>行业业务管理</t>
    </r>
  </si>
  <si>
    <r>
      <rPr>
        <sz val="11"/>
        <rFont val="Times New Roman"/>
        <charset val="134"/>
      </rPr>
      <t xml:space="preserve">    </t>
    </r>
    <r>
      <rPr>
        <sz val="11"/>
        <rFont val="宋体"/>
        <charset val="134"/>
      </rPr>
      <t>对外交流与合作</t>
    </r>
  </si>
  <si>
    <r>
      <rPr>
        <sz val="11"/>
        <rFont val="Times New Roman"/>
        <charset val="134"/>
      </rPr>
      <t xml:space="preserve">    </t>
    </r>
    <r>
      <rPr>
        <sz val="11"/>
        <rFont val="宋体"/>
        <charset val="134"/>
      </rPr>
      <t>防灾救灾</t>
    </r>
  </si>
  <si>
    <r>
      <rPr>
        <sz val="11"/>
        <rFont val="Times New Roman"/>
        <charset val="134"/>
      </rPr>
      <t xml:space="preserve">    </t>
    </r>
    <r>
      <rPr>
        <sz val="11"/>
        <rFont val="宋体"/>
        <charset val="134"/>
      </rPr>
      <t>稳定农民收入补贴</t>
    </r>
  </si>
  <si>
    <r>
      <rPr>
        <sz val="11"/>
        <rFont val="Times New Roman"/>
        <charset val="134"/>
      </rPr>
      <t xml:space="preserve">    </t>
    </r>
    <r>
      <rPr>
        <sz val="11"/>
        <rFont val="宋体"/>
        <charset val="134"/>
      </rPr>
      <t>农业结构调整补贴</t>
    </r>
  </si>
  <si>
    <r>
      <rPr>
        <sz val="11"/>
        <rFont val="Times New Roman"/>
        <charset val="134"/>
      </rPr>
      <t xml:space="preserve">    </t>
    </r>
    <r>
      <rPr>
        <sz val="11"/>
        <rFont val="宋体"/>
        <charset val="134"/>
      </rPr>
      <t>农业生产发展</t>
    </r>
  </si>
  <si>
    <r>
      <rPr>
        <sz val="11"/>
        <rFont val="Times New Roman"/>
        <charset val="134"/>
      </rPr>
      <t xml:space="preserve">    </t>
    </r>
    <r>
      <rPr>
        <sz val="11"/>
        <rFont val="宋体"/>
        <charset val="134"/>
      </rPr>
      <t>农村合作经济</t>
    </r>
  </si>
  <si>
    <r>
      <rPr>
        <sz val="11"/>
        <rFont val="Times New Roman"/>
        <charset val="134"/>
      </rPr>
      <t xml:space="preserve">    </t>
    </r>
    <r>
      <rPr>
        <sz val="11"/>
        <rFont val="宋体"/>
        <charset val="134"/>
      </rPr>
      <t>农产品加工与促销</t>
    </r>
  </si>
  <si>
    <r>
      <rPr>
        <sz val="11"/>
        <rFont val="Times New Roman"/>
        <charset val="134"/>
      </rPr>
      <t xml:space="preserve">    </t>
    </r>
    <r>
      <rPr>
        <sz val="11"/>
        <rFont val="宋体"/>
        <charset val="134"/>
      </rPr>
      <t>农村社会事业</t>
    </r>
  </si>
  <si>
    <r>
      <rPr>
        <sz val="11"/>
        <rFont val="Times New Roman"/>
        <charset val="134"/>
      </rPr>
      <t xml:space="preserve">    </t>
    </r>
    <r>
      <rPr>
        <sz val="11"/>
        <rFont val="宋体"/>
        <charset val="134"/>
      </rPr>
      <t>农业资源保护修复与利用</t>
    </r>
  </si>
  <si>
    <r>
      <rPr>
        <sz val="11"/>
        <rFont val="Times New Roman"/>
        <charset val="134"/>
      </rPr>
      <t xml:space="preserve">    </t>
    </r>
    <r>
      <rPr>
        <sz val="11"/>
        <rFont val="宋体"/>
        <charset val="134"/>
      </rPr>
      <t>农村道路建设</t>
    </r>
  </si>
  <si>
    <r>
      <rPr>
        <sz val="11"/>
        <rFont val="Times New Roman"/>
        <charset val="134"/>
      </rPr>
      <t xml:space="preserve">    </t>
    </r>
    <r>
      <rPr>
        <sz val="11"/>
        <rFont val="宋体"/>
        <charset val="134"/>
      </rPr>
      <t>渔业发展</t>
    </r>
  </si>
  <si>
    <r>
      <rPr>
        <sz val="11"/>
        <rFont val="Times New Roman"/>
        <charset val="134"/>
      </rPr>
      <t xml:space="preserve">    </t>
    </r>
    <r>
      <rPr>
        <sz val="11"/>
        <rFont val="宋体"/>
        <charset val="134"/>
      </rPr>
      <t>对高校毕业生到基层任职补助</t>
    </r>
  </si>
  <si>
    <r>
      <rPr>
        <sz val="11"/>
        <rFont val="Times New Roman"/>
        <charset val="134"/>
      </rPr>
      <t xml:space="preserve">    </t>
    </r>
    <r>
      <rPr>
        <sz val="11"/>
        <rFont val="宋体"/>
        <charset val="134"/>
      </rPr>
      <t>农田建设</t>
    </r>
  </si>
  <si>
    <r>
      <rPr>
        <sz val="11"/>
        <rFont val="Times New Roman"/>
        <charset val="134"/>
      </rPr>
      <t xml:space="preserve">    </t>
    </r>
    <r>
      <rPr>
        <sz val="11"/>
        <rFont val="宋体"/>
        <charset val="134"/>
      </rPr>
      <t>其他农业农村支出</t>
    </r>
  </si>
  <si>
    <r>
      <rPr>
        <sz val="11"/>
        <rFont val="Times New Roman"/>
        <charset val="134"/>
      </rPr>
      <t xml:space="preserve">  </t>
    </r>
    <r>
      <rPr>
        <sz val="11"/>
        <rFont val="宋体"/>
        <charset val="134"/>
      </rPr>
      <t>林业和草原</t>
    </r>
  </si>
  <si>
    <r>
      <rPr>
        <sz val="11"/>
        <rFont val="Times New Roman"/>
        <charset val="134"/>
      </rPr>
      <t xml:space="preserve">    </t>
    </r>
    <r>
      <rPr>
        <sz val="11"/>
        <rFont val="宋体"/>
        <charset val="134"/>
      </rPr>
      <t>事业机构</t>
    </r>
  </si>
  <si>
    <r>
      <rPr>
        <sz val="11"/>
        <rFont val="Times New Roman"/>
        <charset val="134"/>
      </rPr>
      <t xml:space="preserve">    </t>
    </r>
    <r>
      <rPr>
        <sz val="11"/>
        <rFont val="宋体"/>
        <charset val="134"/>
      </rPr>
      <t>森林资源培育</t>
    </r>
  </si>
  <si>
    <r>
      <rPr>
        <sz val="11"/>
        <rFont val="Times New Roman"/>
        <charset val="134"/>
      </rPr>
      <t xml:space="preserve">    </t>
    </r>
    <r>
      <rPr>
        <sz val="11"/>
        <rFont val="宋体"/>
        <charset val="134"/>
      </rPr>
      <t>技术推广与转化</t>
    </r>
  </si>
  <si>
    <r>
      <rPr>
        <sz val="11"/>
        <rFont val="Times New Roman"/>
        <charset val="134"/>
      </rPr>
      <t xml:space="preserve">    </t>
    </r>
    <r>
      <rPr>
        <sz val="11"/>
        <rFont val="宋体"/>
        <charset val="134"/>
      </rPr>
      <t>森林资源管理</t>
    </r>
  </si>
  <si>
    <r>
      <rPr>
        <sz val="11"/>
        <rFont val="Times New Roman"/>
        <charset val="134"/>
      </rPr>
      <t xml:space="preserve">    </t>
    </r>
    <r>
      <rPr>
        <sz val="11"/>
        <rFont val="宋体"/>
        <charset val="134"/>
      </rPr>
      <t>森林生态效益补偿</t>
    </r>
  </si>
  <si>
    <r>
      <rPr>
        <sz val="11"/>
        <rFont val="Times New Roman"/>
        <charset val="134"/>
      </rPr>
      <t xml:space="preserve">    </t>
    </r>
    <r>
      <rPr>
        <sz val="11"/>
        <rFont val="宋体"/>
        <charset val="134"/>
      </rPr>
      <t>动植物保护</t>
    </r>
  </si>
  <si>
    <r>
      <rPr>
        <sz val="11"/>
        <rFont val="Times New Roman"/>
        <charset val="134"/>
      </rPr>
      <t xml:space="preserve">    </t>
    </r>
    <r>
      <rPr>
        <sz val="11"/>
        <rFont val="宋体"/>
        <charset val="134"/>
      </rPr>
      <t>湿地保护</t>
    </r>
  </si>
  <si>
    <r>
      <rPr>
        <sz val="11"/>
        <rFont val="Times New Roman"/>
        <charset val="134"/>
      </rPr>
      <t xml:space="preserve">    </t>
    </r>
    <r>
      <rPr>
        <sz val="11"/>
        <rFont val="宋体"/>
        <charset val="134"/>
      </rPr>
      <t>执法与监督</t>
    </r>
  </si>
  <si>
    <r>
      <rPr>
        <sz val="11"/>
        <rFont val="Times New Roman"/>
        <charset val="134"/>
      </rPr>
      <t xml:space="preserve">    </t>
    </r>
    <r>
      <rPr>
        <sz val="11"/>
        <rFont val="宋体"/>
        <charset val="134"/>
      </rPr>
      <t>防沙治沙</t>
    </r>
  </si>
  <si>
    <r>
      <rPr>
        <sz val="11"/>
        <rFont val="Times New Roman"/>
        <charset val="134"/>
      </rPr>
      <t xml:space="preserve">    </t>
    </r>
    <r>
      <rPr>
        <sz val="11"/>
        <rFont val="宋体"/>
        <charset val="134"/>
      </rPr>
      <t>对外合作与交流</t>
    </r>
  </si>
  <si>
    <r>
      <rPr>
        <sz val="11"/>
        <rFont val="Times New Roman"/>
        <charset val="134"/>
      </rPr>
      <t xml:space="preserve">    </t>
    </r>
    <r>
      <rPr>
        <sz val="11"/>
        <rFont val="宋体"/>
        <charset val="134"/>
      </rPr>
      <t>产业化管理</t>
    </r>
  </si>
  <si>
    <r>
      <rPr>
        <sz val="11"/>
        <rFont val="Times New Roman"/>
        <charset val="134"/>
      </rPr>
      <t xml:space="preserve">    </t>
    </r>
    <r>
      <rPr>
        <sz val="11"/>
        <rFont val="宋体"/>
        <charset val="134"/>
      </rPr>
      <t>信息管理</t>
    </r>
  </si>
  <si>
    <r>
      <rPr>
        <sz val="11"/>
        <rFont val="Times New Roman"/>
        <charset val="134"/>
      </rPr>
      <t xml:space="preserve">    </t>
    </r>
    <r>
      <rPr>
        <sz val="11"/>
        <rFont val="宋体"/>
        <charset val="134"/>
      </rPr>
      <t>林区公共支出</t>
    </r>
  </si>
  <si>
    <r>
      <rPr>
        <sz val="11"/>
        <rFont val="Times New Roman"/>
        <charset val="134"/>
      </rPr>
      <t xml:space="preserve">    </t>
    </r>
    <r>
      <rPr>
        <sz val="11"/>
        <rFont val="宋体"/>
        <charset val="134"/>
      </rPr>
      <t>贷款贴息</t>
    </r>
  </si>
  <si>
    <r>
      <rPr>
        <sz val="11"/>
        <rFont val="Times New Roman"/>
        <charset val="134"/>
      </rPr>
      <t xml:space="preserve">    </t>
    </r>
    <r>
      <rPr>
        <sz val="11"/>
        <rFont val="宋体"/>
        <charset val="134"/>
      </rPr>
      <t>林业草原防灾减灾</t>
    </r>
  </si>
  <si>
    <r>
      <rPr>
        <sz val="11"/>
        <rFont val="Times New Roman"/>
        <charset val="134"/>
      </rPr>
      <t xml:space="preserve">    </t>
    </r>
    <r>
      <rPr>
        <sz val="11"/>
        <rFont val="宋体"/>
        <charset val="134"/>
      </rPr>
      <t>草原管理</t>
    </r>
  </si>
  <si>
    <r>
      <rPr>
        <sz val="11"/>
        <rFont val="Times New Roman"/>
        <charset val="134"/>
      </rPr>
      <t xml:space="preserve">    </t>
    </r>
    <r>
      <rPr>
        <sz val="11"/>
        <rFont val="宋体"/>
        <charset val="134"/>
      </rPr>
      <t>其他林业和草原支出</t>
    </r>
  </si>
  <si>
    <r>
      <rPr>
        <sz val="11"/>
        <rFont val="Times New Roman"/>
        <charset val="134"/>
      </rPr>
      <t xml:space="preserve">  </t>
    </r>
    <r>
      <rPr>
        <sz val="11"/>
        <rFont val="宋体"/>
        <charset val="134"/>
      </rPr>
      <t>水利</t>
    </r>
  </si>
  <si>
    <r>
      <rPr>
        <sz val="11"/>
        <rFont val="Times New Roman"/>
        <charset val="134"/>
      </rPr>
      <t xml:space="preserve">    </t>
    </r>
    <r>
      <rPr>
        <sz val="11"/>
        <rFont val="宋体"/>
        <charset val="134"/>
      </rPr>
      <t>水利行业业务管理</t>
    </r>
  </si>
  <si>
    <r>
      <rPr>
        <sz val="11"/>
        <rFont val="Times New Roman"/>
        <charset val="134"/>
      </rPr>
      <t xml:space="preserve">    </t>
    </r>
    <r>
      <rPr>
        <sz val="11"/>
        <rFont val="宋体"/>
        <charset val="134"/>
      </rPr>
      <t>水利工程建设</t>
    </r>
  </si>
  <si>
    <r>
      <rPr>
        <sz val="11"/>
        <rFont val="Times New Roman"/>
        <charset val="134"/>
      </rPr>
      <t xml:space="preserve">    </t>
    </r>
    <r>
      <rPr>
        <sz val="11"/>
        <rFont val="宋体"/>
        <charset val="134"/>
      </rPr>
      <t>水利工程运行与维护</t>
    </r>
  </si>
  <si>
    <r>
      <rPr>
        <sz val="11"/>
        <rFont val="Times New Roman"/>
        <charset val="134"/>
      </rPr>
      <t xml:space="preserve">    </t>
    </r>
    <r>
      <rPr>
        <sz val="11"/>
        <rFont val="宋体"/>
        <charset val="134"/>
      </rPr>
      <t>长江黄河等流域管理</t>
    </r>
  </si>
  <si>
    <r>
      <rPr>
        <sz val="11"/>
        <rFont val="Times New Roman"/>
        <charset val="134"/>
      </rPr>
      <t xml:space="preserve">    </t>
    </r>
    <r>
      <rPr>
        <sz val="11"/>
        <rFont val="宋体"/>
        <charset val="134"/>
      </rPr>
      <t>水利前期工作</t>
    </r>
  </si>
  <si>
    <r>
      <rPr>
        <sz val="11"/>
        <rFont val="Times New Roman"/>
        <charset val="134"/>
      </rPr>
      <t xml:space="preserve">    </t>
    </r>
    <r>
      <rPr>
        <sz val="11"/>
        <rFont val="宋体"/>
        <charset val="134"/>
      </rPr>
      <t>水利执法监督</t>
    </r>
  </si>
  <si>
    <r>
      <rPr>
        <sz val="11"/>
        <rFont val="Times New Roman"/>
        <charset val="134"/>
      </rPr>
      <t xml:space="preserve">    </t>
    </r>
    <r>
      <rPr>
        <sz val="11"/>
        <rFont val="宋体"/>
        <charset val="134"/>
      </rPr>
      <t>水土保持</t>
    </r>
  </si>
  <si>
    <r>
      <rPr>
        <sz val="11"/>
        <rFont val="Times New Roman"/>
        <charset val="134"/>
      </rPr>
      <t xml:space="preserve">    </t>
    </r>
    <r>
      <rPr>
        <sz val="11"/>
        <rFont val="宋体"/>
        <charset val="134"/>
      </rPr>
      <t>水资源节约管理与保护</t>
    </r>
  </si>
  <si>
    <r>
      <rPr>
        <sz val="11"/>
        <rFont val="Times New Roman"/>
        <charset val="134"/>
      </rPr>
      <t xml:space="preserve">    </t>
    </r>
    <r>
      <rPr>
        <sz val="11"/>
        <rFont val="宋体"/>
        <charset val="134"/>
      </rPr>
      <t>水质监测</t>
    </r>
  </si>
  <si>
    <r>
      <rPr>
        <sz val="11"/>
        <rFont val="Times New Roman"/>
        <charset val="134"/>
      </rPr>
      <t xml:space="preserve">    </t>
    </r>
    <r>
      <rPr>
        <sz val="11"/>
        <rFont val="宋体"/>
        <charset val="134"/>
      </rPr>
      <t>水文测报</t>
    </r>
  </si>
  <si>
    <r>
      <rPr>
        <sz val="11"/>
        <rFont val="Times New Roman"/>
        <charset val="134"/>
      </rPr>
      <t xml:space="preserve">    </t>
    </r>
    <r>
      <rPr>
        <sz val="11"/>
        <rFont val="宋体"/>
        <charset val="134"/>
      </rPr>
      <t>防汛</t>
    </r>
  </si>
  <si>
    <r>
      <rPr>
        <sz val="11"/>
        <rFont val="Times New Roman"/>
        <charset val="134"/>
      </rPr>
      <t xml:space="preserve">    </t>
    </r>
    <r>
      <rPr>
        <sz val="11"/>
        <rFont val="宋体"/>
        <charset val="134"/>
      </rPr>
      <t>抗旱</t>
    </r>
  </si>
  <si>
    <r>
      <rPr>
        <sz val="11"/>
        <rFont val="Times New Roman"/>
        <charset val="134"/>
      </rPr>
      <t xml:space="preserve">    </t>
    </r>
    <r>
      <rPr>
        <sz val="11"/>
        <rFont val="宋体"/>
        <charset val="134"/>
      </rPr>
      <t>农村水利</t>
    </r>
  </si>
  <si>
    <r>
      <rPr>
        <sz val="11"/>
        <rFont val="Times New Roman"/>
        <charset val="134"/>
      </rPr>
      <t xml:space="preserve">    </t>
    </r>
    <r>
      <rPr>
        <sz val="11"/>
        <rFont val="宋体"/>
        <charset val="134"/>
      </rPr>
      <t>水利技术推广</t>
    </r>
  </si>
  <si>
    <r>
      <rPr>
        <sz val="11"/>
        <rFont val="Times New Roman"/>
        <charset val="134"/>
      </rPr>
      <t xml:space="preserve">    </t>
    </r>
    <r>
      <rPr>
        <sz val="11"/>
        <rFont val="宋体"/>
        <charset val="134"/>
      </rPr>
      <t>国际河流治理与管理</t>
    </r>
  </si>
  <si>
    <r>
      <rPr>
        <sz val="11"/>
        <rFont val="Times New Roman"/>
        <charset val="134"/>
      </rPr>
      <t xml:space="preserve">    </t>
    </r>
    <r>
      <rPr>
        <sz val="11"/>
        <rFont val="宋体"/>
        <charset val="134"/>
      </rPr>
      <t>江河湖库水系综合整治</t>
    </r>
  </si>
  <si>
    <r>
      <rPr>
        <sz val="11"/>
        <rFont val="Times New Roman"/>
        <charset val="134"/>
      </rPr>
      <t xml:space="preserve">    </t>
    </r>
    <r>
      <rPr>
        <sz val="11"/>
        <rFont val="宋体"/>
        <charset val="134"/>
      </rPr>
      <t>大中型水库移民后期扶持专项支出</t>
    </r>
  </si>
  <si>
    <r>
      <rPr>
        <sz val="11"/>
        <rFont val="Times New Roman"/>
        <charset val="134"/>
      </rPr>
      <t xml:space="preserve">    </t>
    </r>
    <r>
      <rPr>
        <sz val="11"/>
        <rFont val="宋体"/>
        <charset val="134"/>
      </rPr>
      <t>水利安全监督</t>
    </r>
  </si>
  <si>
    <r>
      <rPr>
        <sz val="11"/>
        <rFont val="Times New Roman"/>
        <charset val="134"/>
      </rPr>
      <t xml:space="preserve">    </t>
    </r>
    <r>
      <rPr>
        <sz val="11"/>
        <rFont val="宋体"/>
        <charset val="134"/>
      </rPr>
      <t>水利建设征地及移民支出</t>
    </r>
  </si>
  <si>
    <r>
      <rPr>
        <sz val="11"/>
        <rFont val="Times New Roman"/>
        <charset val="134"/>
      </rPr>
      <t xml:space="preserve">    </t>
    </r>
    <r>
      <rPr>
        <sz val="11"/>
        <rFont val="宋体"/>
        <charset val="134"/>
      </rPr>
      <t>农村人畜饮水</t>
    </r>
  </si>
  <si>
    <r>
      <rPr>
        <sz val="11"/>
        <rFont val="Times New Roman"/>
        <charset val="134"/>
      </rPr>
      <t xml:space="preserve">    </t>
    </r>
    <r>
      <rPr>
        <sz val="11"/>
        <rFont val="宋体"/>
        <charset val="134"/>
      </rPr>
      <t>南水北调工程建设</t>
    </r>
  </si>
  <si>
    <r>
      <rPr>
        <sz val="11"/>
        <rFont val="Times New Roman"/>
        <charset val="134"/>
      </rPr>
      <t xml:space="preserve">    </t>
    </r>
    <r>
      <rPr>
        <sz val="11"/>
        <rFont val="宋体"/>
        <charset val="134"/>
      </rPr>
      <t>南水北调工程管理</t>
    </r>
  </si>
  <si>
    <r>
      <rPr>
        <sz val="11"/>
        <rFont val="Times New Roman"/>
        <charset val="134"/>
      </rPr>
      <t xml:space="preserve">    </t>
    </r>
    <r>
      <rPr>
        <sz val="11"/>
        <rFont val="宋体"/>
        <charset val="134"/>
      </rPr>
      <t>其他水利支出</t>
    </r>
  </si>
  <si>
    <r>
      <rPr>
        <sz val="11"/>
        <rFont val="Times New Roman"/>
        <charset val="134"/>
      </rPr>
      <t xml:space="preserve">  </t>
    </r>
    <r>
      <rPr>
        <sz val="11"/>
        <rFont val="宋体"/>
        <charset val="134"/>
      </rPr>
      <t>巩固脱贫衔接乡村振兴</t>
    </r>
  </si>
  <si>
    <r>
      <rPr>
        <sz val="11"/>
        <rFont val="Times New Roman"/>
        <charset val="134"/>
      </rPr>
      <t xml:space="preserve">    </t>
    </r>
    <r>
      <rPr>
        <sz val="11"/>
        <rFont val="宋体"/>
        <charset val="134"/>
      </rPr>
      <t>农村基础设施建设</t>
    </r>
  </si>
  <si>
    <r>
      <rPr>
        <sz val="11"/>
        <rFont val="Times New Roman"/>
        <charset val="134"/>
      </rPr>
      <t xml:space="preserve">    </t>
    </r>
    <r>
      <rPr>
        <sz val="11"/>
        <rFont val="宋体"/>
        <charset val="134"/>
      </rPr>
      <t>生产发展</t>
    </r>
  </si>
  <si>
    <r>
      <rPr>
        <sz val="11"/>
        <rFont val="Times New Roman"/>
        <charset val="134"/>
      </rPr>
      <t xml:space="preserve">    </t>
    </r>
    <r>
      <rPr>
        <sz val="11"/>
        <rFont val="宋体"/>
        <charset val="134"/>
      </rPr>
      <t>社会发展</t>
    </r>
  </si>
  <si>
    <r>
      <rPr>
        <sz val="11"/>
        <rFont val="Times New Roman"/>
        <charset val="134"/>
      </rPr>
      <t xml:space="preserve">    </t>
    </r>
    <r>
      <rPr>
        <sz val="11"/>
        <rFont val="宋体"/>
        <charset val="134"/>
      </rPr>
      <t>贷款奖补和贴息</t>
    </r>
  </si>
  <si>
    <r>
      <rPr>
        <sz val="11"/>
        <rFont val="Times New Roman"/>
        <charset val="134"/>
      </rPr>
      <t xml:space="preserve">    “</t>
    </r>
    <r>
      <rPr>
        <sz val="11"/>
        <rFont val="宋体"/>
        <charset val="134"/>
      </rPr>
      <t>三西</t>
    </r>
    <r>
      <rPr>
        <sz val="11"/>
        <rFont val="Times New Roman"/>
        <charset val="134"/>
      </rPr>
      <t>”</t>
    </r>
    <r>
      <rPr>
        <sz val="11"/>
        <rFont val="宋体"/>
        <charset val="134"/>
      </rPr>
      <t>农业建设专项补助</t>
    </r>
  </si>
  <si>
    <r>
      <rPr>
        <sz val="11"/>
        <rFont val="Times New Roman"/>
        <charset val="134"/>
      </rPr>
      <t xml:space="preserve">    </t>
    </r>
    <r>
      <rPr>
        <sz val="11"/>
        <rFont val="宋体"/>
        <charset val="134"/>
      </rPr>
      <t>其他巩固脱贫衔接乡村振兴支出</t>
    </r>
  </si>
  <si>
    <r>
      <rPr>
        <sz val="11"/>
        <rFont val="Times New Roman"/>
        <charset val="134"/>
      </rPr>
      <t xml:space="preserve">  </t>
    </r>
    <r>
      <rPr>
        <sz val="11"/>
        <rFont val="宋体"/>
        <charset val="134"/>
      </rPr>
      <t>农村综合改革</t>
    </r>
  </si>
  <si>
    <r>
      <rPr>
        <sz val="11"/>
        <rFont val="Times New Roman"/>
        <charset val="134"/>
      </rPr>
      <t xml:space="preserve">    </t>
    </r>
    <r>
      <rPr>
        <sz val="11"/>
        <rFont val="宋体"/>
        <charset val="134"/>
      </rPr>
      <t>对村级公益事业建设的补助</t>
    </r>
  </si>
  <si>
    <r>
      <rPr>
        <sz val="11"/>
        <rFont val="Times New Roman"/>
        <charset val="134"/>
      </rPr>
      <t xml:space="preserve">    </t>
    </r>
    <r>
      <rPr>
        <sz val="11"/>
        <rFont val="宋体"/>
        <charset val="134"/>
      </rPr>
      <t>国有农场办社会职能改革补助</t>
    </r>
  </si>
  <si>
    <r>
      <rPr>
        <sz val="11"/>
        <rFont val="Times New Roman"/>
        <charset val="134"/>
      </rPr>
      <t xml:space="preserve">    </t>
    </r>
    <r>
      <rPr>
        <sz val="11"/>
        <rFont val="宋体"/>
        <charset val="134"/>
      </rPr>
      <t>对村民委员会和村党支部的补助</t>
    </r>
  </si>
  <si>
    <r>
      <rPr>
        <sz val="11"/>
        <rFont val="Times New Roman"/>
        <charset val="134"/>
      </rPr>
      <t xml:space="preserve">    </t>
    </r>
    <r>
      <rPr>
        <sz val="11"/>
        <rFont val="宋体"/>
        <charset val="134"/>
      </rPr>
      <t>对村集体经济组织的补助</t>
    </r>
  </si>
  <si>
    <r>
      <rPr>
        <sz val="11"/>
        <rFont val="Times New Roman"/>
        <charset val="134"/>
      </rPr>
      <t xml:space="preserve">    </t>
    </r>
    <r>
      <rPr>
        <sz val="11"/>
        <rFont val="宋体"/>
        <charset val="134"/>
      </rPr>
      <t>农村综合改革示范试点补助</t>
    </r>
  </si>
  <si>
    <r>
      <rPr>
        <sz val="11"/>
        <rFont val="Times New Roman"/>
        <charset val="134"/>
      </rPr>
      <t xml:space="preserve">    </t>
    </r>
    <r>
      <rPr>
        <sz val="11"/>
        <rFont val="宋体"/>
        <charset val="134"/>
      </rPr>
      <t>其他农村综合改革支出</t>
    </r>
  </si>
  <si>
    <r>
      <rPr>
        <sz val="11"/>
        <rFont val="Times New Roman"/>
        <charset val="134"/>
      </rPr>
      <t xml:space="preserve">  </t>
    </r>
    <r>
      <rPr>
        <sz val="11"/>
        <rFont val="宋体"/>
        <charset val="134"/>
      </rPr>
      <t>普惠金融发展支出</t>
    </r>
  </si>
  <si>
    <r>
      <rPr>
        <sz val="11"/>
        <rFont val="Times New Roman"/>
        <charset val="134"/>
      </rPr>
      <t xml:space="preserve">    </t>
    </r>
    <r>
      <rPr>
        <sz val="11"/>
        <rFont val="宋体"/>
        <charset val="134"/>
      </rPr>
      <t>支持农村金融机构</t>
    </r>
  </si>
  <si>
    <r>
      <rPr>
        <sz val="11"/>
        <rFont val="Times New Roman"/>
        <charset val="134"/>
      </rPr>
      <t xml:space="preserve">    </t>
    </r>
    <r>
      <rPr>
        <sz val="11"/>
        <rFont val="宋体"/>
        <charset val="134"/>
      </rPr>
      <t>农业保险保费补贴</t>
    </r>
  </si>
  <si>
    <r>
      <rPr>
        <sz val="11"/>
        <rFont val="Times New Roman"/>
        <charset val="134"/>
      </rPr>
      <t xml:space="preserve">    </t>
    </r>
    <r>
      <rPr>
        <sz val="11"/>
        <rFont val="宋体"/>
        <charset val="134"/>
      </rPr>
      <t>创业担保贷款贴息及奖补</t>
    </r>
  </si>
  <si>
    <r>
      <rPr>
        <sz val="11"/>
        <rFont val="Times New Roman"/>
        <charset val="134"/>
      </rPr>
      <t xml:space="preserve">    </t>
    </r>
    <r>
      <rPr>
        <sz val="11"/>
        <rFont val="宋体"/>
        <charset val="134"/>
      </rPr>
      <t>补充创业担保贷款基金</t>
    </r>
  </si>
  <si>
    <r>
      <rPr>
        <sz val="11"/>
        <rFont val="Times New Roman"/>
        <charset val="134"/>
      </rPr>
      <t xml:space="preserve">    </t>
    </r>
    <r>
      <rPr>
        <sz val="11"/>
        <rFont val="宋体"/>
        <charset val="134"/>
      </rPr>
      <t>其他普惠金融发展支出</t>
    </r>
  </si>
  <si>
    <r>
      <rPr>
        <sz val="11"/>
        <rFont val="Times New Roman"/>
        <charset val="134"/>
      </rPr>
      <t xml:space="preserve">  </t>
    </r>
    <r>
      <rPr>
        <sz val="11"/>
        <rFont val="宋体"/>
        <charset val="134"/>
      </rPr>
      <t>目标价格补贴</t>
    </r>
  </si>
  <si>
    <r>
      <rPr>
        <sz val="11"/>
        <rFont val="Times New Roman"/>
        <charset val="134"/>
      </rPr>
      <t xml:space="preserve">    </t>
    </r>
    <r>
      <rPr>
        <sz val="11"/>
        <rFont val="宋体"/>
        <charset val="134"/>
      </rPr>
      <t>棉花目标价格补贴</t>
    </r>
  </si>
  <si>
    <r>
      <rPr>
        <sz val="11"/>
        <rFont val="Times New Roman"/>
        <charset val="134"/>
      </rPr>
      <t xml:space="preserve">    </t>
    </r>
    <r>
      <rPr>
        <sz val="11"/>
        <rFont val="宋体"/>
        <charset val="134"/>
      </rPr>
      <t>其他目标价格补贴</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</si>
  <si>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</si>
  <si>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化解其他公益性乡村债务支出</t>
    </r>
  </si>
  <si>
    <r>
      <rPr>
        <sz val="11"/>
        <rFont val="Times New Roman"/>
        <charset val="134"/>
      </rPr>
      <t xml:space="preserve">    </t>
    </r>
    <r>
      <rPr>
        <sz val="11"/>
        <rFont val="宋体"/>
        <charset val="134"/>
      </rPr>
      <t>其他农林水支出</t>
    </r>
    <r>
      <rPr>
        <sz val="11"/>
        <rFont val="Times New Roman"/>
        <charset val="134"/>
      </rPr>
      <t>(</t>
    </r>
    <r>
      <rPr>
        <sz val="11"/>
        <rFont val="宋体"/>
        <charset val="134"/>
      </rPr>
      <t>项</t>
    </r>
    <r>
      <rPr>
        <sz val="11"/>
        <rFont val="Times New Roman"/>
        <charset val="134"/>
      </rPr>
      <t>)</t>
    </r>
  </si>
  <si>
    <r>
      <rPr>
        <sz val="11"/>
        <rFont val="宋体"/>
        <charset val="134"/>
      </rPr>
      <t>交通运输支出</t>
    </r>
  </si>
  <si>
    <r>
      <rPr>
        <sz val="11"/>
        <rFont val="Times New Roman"/>
        <charset val="134"/>
      </rPr>
      <t xml:space="preserve">  </t>
    </r>
    <r>
      <rPr>
        <sz val="11"/>
        <rFont val="宋体"/>
        <charset val="134"/>
      </rPr>
      <t>公路水路运输</t>
    </r>
  </si>
  <si>
    <r>
      <rPr>
        <sz val="11"/>
        <rFont val="Times New Roman"/>
        <charset val="134"/>
      </rPr>
      <t xml:space="preserve">    </t>
    </r>
    <r>
      <rPr>
        <sz val="11"/>
        <rFont val="宋体"/>
        <charset val="134"/>
      </rPr>
      <t>公路建设</t>
    </r>
  </si>
  <si>
    <r>
      <rPr>
        <sz val="11"/>
        <rFont val="Times New Roman"/>
        <charset val="134"/>
      </rPr>
      <t xml:space="preserve">    </t>
    </r>
    <r>
      <rPr>
        <sz val="11"/>
        <rFont val="宋体"/>
        <charset val="134"/>
      </rPr>
      <t>公路养护</t>
    </r>
  </si>
  <si>
    <r>
      <rPr>
        <sz val="11"/>
        <rFont val="Times New Roman"/>
        <charset val="134"/>
      </rPr>
      <t xml:space="preserve">    </t>
    </r>
    <r>
      <rPr>
        <sz val="11"/>
        <rFont val="宋体"/>
        <charset val="134"/>
      </rPr>
      <t>交通运输信息化建设</t>
    </r>
  </si>
  <si>
    <r>
      <rPr>
        <sz val="11"/>
        <rFont val="Times New Roman"/>
        <charset val="134"/>
      </rPr>
      <t xml:space="preserve">    </t>
    </r>
    <r>
      <rPr>
        <sz val="11"/>
        <rFont val="宋体"/>
        <charset val="134"/>
      </rPr>
      <t>公路和运输安全</t>
    </r>
  </si>
  <si>
    <r>
      <rPr>
        <sz val="11"/>
        <rFont val="Times New Roman"/>
        <charset val="134"/>
      </rPr>
      <t xml:space="preserve">    </t>
    </r>
    <r>
      <rPr>
        <sz val="11"/>
        <rFont val="宋体"/>
        <charset val="134"/>
      </rPr>
      <t>公路还贷专项</t>
    </r>
  </si>
  <si>
    <r>
      <rPr>
        <sz val="11"/>
        <rFont val="Times New Roman"/>
        <charset val="134"/>
      </rPr>
      <t xml:space="preserve">    </t>
    </r>
    <r>
      <rPr>
        <sz val="11"/>
        <rFont val="宋体"/>
        <charset val="134"/>
      </rPr>
      <t>公路运输管理</t>
    </r>
  </si>
  <si>
    <r>
      <rPr>
        <sz val="11"/>
        <rFont val="Times New Roman"/>
        <charset val="134"/>
      </rPr>
      <t xml:space="preserve">    </t>
    </r>
    <r>
      <rPr>
        <sz val="11"/>
        <rFont val="宋体"/>
        <charset val="134"/>
      </rPr>
      <t>公路和运输技术标准化建设</t>
    </r>
  </si>
  <si>
    <r>
      <rPr>
        <sz val="11"/>
        <rFont val="Times New Roman"/>
        <charset val="134"/>
      </rPr>
      <t xml:space="preserve">    </t>
    </r>
    <r>
      <rPr>
        <sz val="11"/>
        <rFont val="宋体"/>
        <charset val="134"/>
      </rPr>
      <t>港口设施</t>
    </r>
  </si>
  <si>
    <r>
      <rPr>
        <sz val="11"/>
        <rFont val="Times New Roman"/>
        <charset val="134"/>
      </rPr>
      <t xml:space="preserve">    </t>
    </r>
    <r>
      <rPr>
        <sz val="11"/>
        <rFont val="宋体"/>
        <charset val="134"/>
      </rPr>
      <t>航道维护</t>
    </r>
  </si>
  <si>
    <r>
      <rPr>
        <sz val="11"/>
        <rFont val="Times New Roman"/>
        <charset val="134"/>
      </rPr>
      <t xml:space="preserve">    </t>
    </r>
    <r>
      <rPr>
        <sz val="11"/>
        <rFont val="宋体"/>
        <charset val="134"/>
      </rPr>
      <t>船舶检验</t>
    </r>
  </si>
  <si>
    <r>
      <rPr>
        <sz val="11"/>
        <rFont val="Times New Roman"/>
        <charset val="134"/>
      </rPr>
      <t xml:space="preserve">    </t>
    </r>
    <r>
      <rPr>
        <sz val="11"/>
        <rFont val="宋体"/>
        <charset val="134"/>
      </rPr>
      <t>救助打捞</t>
    </r>
  </si>
  <si>
    <r>
      <rPr>
        <sz val="11"/>
        <rFont val="Times New Roman"/>
        <charset val="134"/>
      </rPr>
      <t xml:space="preserve">    </t>
    </r>
    <r>
      <rPr>
        <sz val="11"/>
        <rFont val="宋体"/>
        <charset val="134"/>
      </rPr>
      <t>内河运输</t>
    </r>
  </si>
  <si>
    <r>
      <rPr>
        <sz val="11"/>
        <rFont val="Times New Roman"/>
        <charset val="134"/>
      </rPr>
      <t xml:space="preserve">    </t>
    </r>
    <r>
      <rPr>
        <sz val="11"/>
        <rFont val="宋体"/>
        <charset val="134"/>
      </rPr>
      <t>远洋运输</t>
    </r>
  </si>
  <si>
    <r>
      <rPr>
        <sz val="11"/>
        <rFont val="Times New Roman"/>
        <charset val="134"/>
      </rPr>
      <t xml:space="preserve">    </t>
    </r>
    <r>
      <rPr>
        <sz val="11"/>
        <rFont val="宋体"/>
        <charset val="134"/>
      </rPr>
      <t>海事管理</t>
    </r>
  </si>
  <si>
    <r>
      <rPr>
        <sz val="11"/>
        <rFont val="Times New Roman"/>
        <charset val="134"/>
      </rPr>
      <t xml:space="preserve">    </t>
    </r>
    <r>
      <rPr>
        <sz val="11"/>
        <rFont val="宋体"/>
        <charset val="134"/>
      </rPr>
      <t>航标事业发展支出</t>
    </r>
  </si>
  <si>
    <r>
      <rPr>
        <sz val="11"/>
        <rFont val="Times New Roman"/>
        <charset val="134"/>
      </rPr>
      <t xml:space="preserve">    </t>
    </r>
    <r>
      <rPr>
        <sz val="11"/>
        <rFont val="宋体"/>
        <charset val="134"/>
      </rPr>
      <t>水路运输管理支出</t>
    </r>
  </si>
  <si>
    <r>
      <rPr>
        <sz val="11"/>
        <rFont val="Times New Roman"/>
        <charset val="134"/>
      </rPr>
      <t xml:space="preserve">    </t>
    </r>
    <r>
      <rPr>
        <sz val="11"/>
        <rFont val="宋体"/>
        <charset val="134"/>
      </rPr>
      <t>口岸建设</t>
    </r>
  </si>
  <si>
    <r>
      <rPr>
        <sz val="11"/>
        <rFont val="Times New Roman"/>
        <charset val="134"/>
      </rPr>
      <t xml:space="preserve">    </t>
    </r>
    <r>
      <rPr>
        <sz val="11"/>
        <rFont val="宋体"/>
        <charset val="134"/>
      </rPr>
      <t>其他公路水路运输支出</t>
    </r>
  </si>
  <si>
    <r>
      <rPr>
        <sz val="11"/>
        <rFont val="Times New Roman"/>
        <charset val="134"/>
      </rPr>
      <t xml:space="preserve">  </t>
    </r>
    <r>
      <rPr>
        <sz val="11"/>
        <rFont val="宋体"/>
        <charset val="134"/>
      </rPr>
      <t>铁路运输</t>
    </r>
  </si>
  <si>
    <r>
      <rPr>
        <sz val="11"/>
        <rFont val="Times New Roman"/>
        <charset val="134"/>
      </rPr>
      <t xml:space="preserve">    </t>
    </r>
    <r>
      <rPr>
        <sz val="11"/>
        <rFont val="宋体"/>
        <charset val="134"/>
      </rPr>
      <t>铁路路网建设</t>
    </r>
  </si>
  <si>
    <r>
      <rPr>
        <sz val="11"/>
        <rFont val="Times New Roman"/>
        <charset val="134"/>
      </rPr>
      <t xml:space="preserve">    </t>
    </r>
    <r>
      <rPr>
        <sz val="11"/>
        <rFont val="宋体"/>
        <charset val="134"/>
      </rPr>
      <t>铁路还贷专项</t>
    </r>
  </si>
  <si>
    <r>
      <rPr>
        <sz val="11"/>
        <rFont val="Times New Roman"/>
        <charset val="134"/>
      </rPr>
      <t xml:space="preserve">    </t>
    </r>
    <r>
      <rPr>
        <sz val="11"/>
        <rFont val="宋体"/>
        <charset val="134"/>
      </rPr>
      <t>铁路安全</t>
    </r>
  </si>
  <si>
    <r>
      <rPr>
        <sz val="11"/>
        <rFont val="Times New Roman"/>
        <charset val="134"/>
      </rPr>
      <t xml:space="preserve">    </t>
    </r>
    <r>
      <rPr>
        <sz val="11"/>
        <rFont val="宋体"/>
        <charset val="134"/>
      </rPr>
      <t>铁路专项运输</t>
    </r>
  </si>
  <si>
    <r>
      <rPr>
        <sz val="11"/>
        <rFont val="Times New Roman"/>
        <charset val="134"/>
      </rPr>
      <t xml:space="preserve">    </t>
    </r>
    <r>
      <rPr>
        <sz val="11"/>
        <rFont val="宋体"/>
        <charset val="134"/>
      </rPr>
      <t>行业监管</t>
    </r>
  </si>
  <si>
    <r>
      <rPr>
        <sz val="11"/>
        <rFont val="Times New Roman"/>
        <charset val="134"/>
      </rPr>
      <t xml:space="preserve">    </t>
    </r>
    <r>
      <rPr>
        <sz val="11"/>
        <rFont val="宋体"/>
        <charset val="134"/>
      </rPr>
      <t>其他铁路运输支出</t>
    </r>
  </si>
  <si>
    <r>
      <rPr>
        <sz val="11"/>
        <rFont val="Times New Roman"/>
        <charset val="134"/>
      </rPr>
      <t xml:space="preserve">  </t>
    </r>
    <r>
      <rPr>
        <sz val="11"/>
        <rFont val="宋体"/>
        <charset val="134"/>
      </rPr>
      <t>民用航空运输</t>
    </r>
  </si>
  <si>
    <r>
      <rPr>
        <sz val="11"/>
        <rFont val="Times New Roman"/>
        <charset val="134"/>
      </rPr>
      <t xml:space="preserve">    </t>
    </r>
    <r>
      <rPr>
        <sz val="11"/>
        <rFont val="宋体"/>
        <charset val="134"/>
      </rPr>
      <t>机场建设</t>
    </r>
  </si>
  <si>
    <r>
      <rPr>
        <sz val="11"/>
        <rFont val="Times New Roman"/>
        <charset val="134"/>
      </rPr>
      <t xml:space="preserve">    </t>
    </r>
    <r>
      <rPr>
        <sz val="11"/>
        <rFont val="宋体"/>
        <charset val="134"/>
      </rPr>
      <t>空管系统建设</t>
    </r>
  </si>
  <si>
    <r>
      <rPr>
        <sz val="11"/>
        <rFont val="Times New Roman"/>
        <charset val="134"/>
      </rPr>
      <t xml:space="preserve">    </t>
    </r>
    <r>
      <rPr>
        <sz val="11"/>
        <rFont val="宋体"/>
        <charset val="134"/>
      </rPr>
      <t>民航还贷专项支出</t>
    </r>
  </si>
  <si>
    <r>
      <rPr>
        <sz val="11"/>
        <rFont val="Times New Roman"/>
        <charset val="134"/>
      </rPr>
      <t xml:space="preserve">    </t>
    </r>
    <r>
      <rPr>
        <sz val="11"/>
        <rFont val="宋体"/>
        <charset val="134"/>
      </rPr>
      <t>民用航空安全</t>
    </r>
  </si>
  <si>
    <r>
      <rPr>
        <sz val="11"/>
        <rFont val="Times New Roman"/>
        <charset val="134"/>
      </rPr>
      <t xml:space="preserve">    </t>
    </r>
    <r>
      <rPr>
        <sz val="11"/>
        <rFont val="宋体"/>
        <charset val="134"/>
      </rPr>
      <t>民航专项运输</t>
    </r>
  </si>
  <si>
    <r>
      <rPr>
        <sz val="11"/>
        <rFont val="Times New Roman"/>
        <charset val="134"/>
      </rPr>
      <t xml:space="preserve">    </t>
    </r>
    <r>
      <rPr>
        <sz val="11"/>
        <rFont val="宋体"/>
        <charset val="134"/>
      </rPr>
      <t>其他民用航空运输支出</t>
    </r>
  </si>
  <si>
    <r>
      <rPr>
        <sz val="11"/>
        <rFont val="Times New Roman"/>
        <charset val="134"/>
      </rPr>
      <t xml:space="preserve">  </t>
    </r>
    <r>
      <rPr>
        <sz val="11"/>
        <rFont val="宋体"/>
        <charset val="134"/>
      </rPr>
      <t>邮政业支出</t>
    </r>
  </si>
  <si>
    <r>
      <rPr>
        <sz val="11"/>
        <rFont val="Times New Roman"/>
        <charset val="134"/>
      </rPr>
      <t xml:space="preserve">    </t>
    </r>
    <r>
      <rPr>
        <sz val="11"/>
        <rFont val="宋体"/>
        <charset val="134"/>
      </rPr>
      <t>邮政普遍服务与特殊服务</t>
    </r>
  </si>
  <si>
    <r>
      <rPr>
        <sz val="11"/>
        <rFont val="Times New Roman"/>
        <charset val="134"/>
      </rPr>
      <t xml:space="preserve">    </t>
    </r>
    <r>
      <rPr>
        <sz val="11"/>
        <rFont val="宋体"/>
        <charset val="134"/>
      </rPr>
      <t>其他邮政业支出</t>
    </r>
  </si>
  <si>
    <r>
      <rPr>
        <sz val="11"/>
        <rFont val="Times New Roman"/>
        <charset val="134"/>
      </rPr>
      <t xml:space="preserve">  </t>
    </r>
    <r>
      <rPr>
        <sz val="11"/>
        <rFont val="宋体"/>
        <charset val="134"/>
      </rPr>
      <t>车辆购置税支出</t>
    </r>
  </si>
  <si>
    <r>
      <rPr>
        <sz val="11"/>
        <rFont val="Times New Roman"/>
        <charset val="134"/>
      </rPr>
      <t xml:space="preserve">    </t>
    </r>
    <r>
      <rPr>
        <sz val="11"/>
        <rFont val="宋体"/>
        <charset val="134"/>
      </rPr>
      <t>车辆购置税用于公路等基础设施建设支出</t>
    </r>
  </si>
  <si>
    <r>
      <rPr>
        <sz val="11"/>
        <rFont val="Times New Roman"/>
        <charset val="134"/>
      </rPr>
      <t xml:space="preserve">    </t>
    </r>
    <r>
      <rPr>
        <sz val="11"/>
        <rFont val="宋体"/>
        <charset val="134"/>
      </rPr>
      <t>车辆购置税用于农村公路建设支出</t>
    </r>
  </si>
  <si>
    <r>
      <rPr>
        <sz val="11"/>
        <rFont val="Times New Roman"/>
        <charset val="134"/>
      </rPr>
      <t xml:space="preserve">    </t>
    </r>
    <r>
      <rPr>
        <sz val="11"/>
        <rFont val="宋体"/>
        <charset val="134"/>
      </rPr>
      <t>车辆购置税用于老旧汽车报废更新补贴</t>
    </r>
  </si>
  <si>
    <r>
      <rPr>
        <sz val="11"/>
        <rFont val="Times New Roman"/>
        <charset val="134"/>
      </rPr>
      <t xml:space="preserve">    </t>
    </r>
    <r>
      <rPr>
        <sz val="11"/>
        <rFont val="宋体"/>
        <charset val="134"/>
      </rPr>
      <t>车辆购置税其他支出</t>
    </r>
  </si>
  <si>
    <r>
      <rPr>
        <sz val="11"/>
        <rFont val="Times New Roman"/>
        <charset val="134"/>
      </rPr>
      <t xml:space="preserve">  </t>
    </r>
    <r>
      <rPr>
        <sz val="11"/>
        <rFont val="宋体"/>
        <charset val="134"/>
      </rPr>
      <t>其他交通运输支出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</si>
  <si>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公共交通运营补助</t>
    </r>
  </si>
  <si>
    <r>
      <rPr>
        <sz val="11"/>
        <rFont val="Times New Roman"/>
        <charset val="134"/>
      </rPr>
      <t xml:space="preserve">    </t>
    </r>
    <r>
      <rPr>
        <sz val="11"/>
        <rFont val="宋体"/>
        <charset val="134"/>
      </rPr>
      <t>其他交通运输支出</t>
    </r>
    <r>
      <rPr>
        <sz val="11"/>
        <rFont val="Times New Roman"/>
        <charset val="134"/>
      </rPr>
      <t>(</t>
    </r>
    <r>
      <rPr>
        <sz val="11"/>
        <rFont val="宋体"/>
        <charset val="134"/>
      </rPr>
      <t>项</t>
    </r>
    <r>
      <rPr>
        <sz val="11"/>
        <rFont val="Times New Roman"/>
        <charset val="134"/>
      </rPr>
      <t>)</t>
    </r>
  </si>
  <si>
    <r>
      <rPr>
        <sz val="11"/>
        <rFont val="宋体"/>
        <charset val="134"/>
      </rPr>
      <t>资源勘探工业信息等支出</t>
    </r>
  </si>
  <si>
    <r>
      <rPr>
        <sz val="11"/>
        <rFont val="Times New Roman"/>
        <charset val="134"/>
      </rPr>
      <t xml:space="preserve">  </t>
    </r>
    <r>
      <rPr>
        <sz val="11"/>
        <rFont val="宋体"/>
        <charset val="134"/>
      </rPr>
      <t>资源勘探开发</t>
    </r>
  </si>
  <si>
    <r>
      <rPr>
        <sz val="11"/>
        <rFont val="Times New Roman"/>
        <charset val="134"/>
      </rPr>
      <t xml:space="preserve">    </t>
    </r>
    <r>
      <rPr>
        <sz val="11"/>
        <rFont val="宋体"/>
        <charset val="134"/>
      </rPr>
      <t>煤炭勘探开采和洗选</t>
    </r>
  </si>
  <si>
    <r>
      <rPr>
        <sz val="11"/>
        <rFont val="Times New Roman"/>
        <charset val="134"/>
      </rPr>
      <t xml:space="preserve">    </t>
    </r>
    <r>
      <rPr>
        <sz val="11"/>
        <rFont val="宋体"/>
        <charset val="134"/>
      </rPr>
      <t>石油和天然气勘探开采</t>
    </r>
  </si>
  <si>
    <r>
      <rPr>
        <sz val="11"/>
        <rFont val="Times New Roman"/>
        <charset val="134"/>
      </rPr>
      <t xml:space="preserve">    </t>
    </r>
    <r>
      <rPr>
        <sz val="11"/>
        <rFont val="宋体"/>
        <charset val="134"/>
      </rPr>
      <t>黑色金属矿勘探和采选</t>
    </r>
  </si>
  <si>
    <r>
      <rPr>
        <sz val="11"/>
        <rFont val="Times New Roman"/>
        <charset val="134"/>
      </rPr>
      <t xml:space="preserve">    </t>
    </r>
    <r>
      <rPr>
        <sz val="11"/>
        <rFont val="宋体"/>
        <charset val="134"/>
      </rPr>
      <t>有色金属矿勘探和采选</t>
    </r>
  </si>
  <si>
    <r>
      <rPr>
        <sz val="11"/>
        <rFont val="Times New Roman"/>
        <charset val="134"/>
      </rPr>
      <t xml:space="preserve">    </t>
    </r>
    <r>
      <rPr>
        <sz val="11"/>
        <rFont val="宋体"/>
        <charset val="134"/>
      </rPr>
      <t>非金属矿勘探和采选</t>
    </r>
  </si>
  <si>
    <r>
      <rPr>
        <sz val="11"/>
        <rFont val="Times New Roman"/>
        <charset val="134"/>
      </rPr>
      <t xml:space="preserve">    </t>
    </r>
    <r>
      <rPr>
        <sz val="11"/>
        <rFont val="宋体"/>
        <charset val="134"/>
      </rPr>
      <t>其他资源勘探业支出</t>
    </r>
  </si>
  <si>
    <r>
      <rPr>
        <sz val="11"/>
        <rFont val="Times New Roman"/>
        <charset val="134"/>
      </rPr>
      <t xml:space="preserve">  </t>
    </r>
    <r>
      <rPr>
        <sz val="11"/>
        <rFont val="宋体"/>
        <charset val="134"/>
      </rPr>
      <t>制造业</t>
    </r>
  </si>
  <si>
    <r>
      <rPr>
        <sz val="11"/>
        <rFont val="Times New Roman"/>
        <charset val="134"/>
      </rPr>
      <t xml:space="preserve">    </t>
    </r>
    <r>
      <rPr>
        <sz val="11"/>
        <rFont val="宋体"/>
        <charset val="134"/>
      </rPr>
      <t>纺织业</t>
    </r>
  </si>
  <si>
    <r>
      <rPr>
        <sz val="11"/>
        <rFont val="Times New Roman"/>
        <charset val="134"/>
      </rPr>
      <t xml:space="preserve">    </t>
    </r>
    <r>
      <rPr>
        <sz val="11"/>
        <rFont val="宋体"/>
        <charset val="134"/>
      </rPr>
      <t>医药制造业</t>
    </r>
  </si>
  <si>
    <r>
      <rPr>
        <sz val="11"/>
        <rFont val="Times New Roman"/>
        <charset val="134"/>
      </rPr>
      <t xml:space="preserve">    </t>
    </r>
    <r>
      <rPr>
        <sz val="11"/>
        <rFont val="宋体"/>
        <charset val="134"/>
      </rPr>
      <t>非金属矿物制品业</t>
    </r>
  </si>
  <si>
    <r>
      <rPr>
        <sz val="11"/>
        <rFont val="Times New Roman"/>
        <charset val="134"/>
      </rPr>
      <t xml:space="preserve">    </t>
    </r>
    <r>
      <rPr>
        <sz val="11"/>
        <rFont val="宋体"/>
        <charset val="134"/>
      </rPr>
      <t>通信设备、计算机及其他电子设备制造业</t>
    </r>
  </si>
  <si>
    <r>
      <rPr>
        <sz val="11"/>
        <rFont val="Times New Roman"/>
        <charset val="134"/>
      </rPr>
      <t xml:space="preserve">    </t>
    </r>
    <r>
      <rPr>
        <sz val="11"/>
        <rFont val="宋体"/>
        <charset val="134"/>
      </rPr>
      <t>交通运输设备制造业</t>
    </r>
  </si>
  <si>
    <r>
      <rPr>
        <sz val="11"/>
        <rFont val="Times New Roman"/>
        <charset val="134"/>
      </rPr>
      <t xml:space="preserve">    </t>
    </r>
    <r>
      <rPr>
        <sz val="11"/>
        <rFont val="宋体"/>
        <charset val="134"/>
      </rPr>
      <t>电气机械及器材制造业</t>
    </r>
  </si>
  <si>
    <r>
      <rPr>
        <sz val="11"/>
        <rFont val="Times New Roman"/>
        <charset val="134"/>
      </rPr>
      <t xml:space="preserve">    </t>
    </r>
    <r>
      <rPr>
        <sz val="11"/>
        <rFont val="宋体"/>
        <charset val="134"/>
      </rPr>
      <t>工艺品及其他制造业</t>
    </r>
  </si>
  <si>
    <r>
      <rPr>
        <sz val="11"/>
        <rFont val="Times New Roman"/>
        <charset val="134"/>
      </rPr>
      <t xml:space="preserve">    </t>
    </r>
    <r>
      <rPr>
        <sz val="11"/>
        <rFont val="宋体"/>
        <charset val="134"/>
      </rPr>
      <t>石油加工、炼焦及核燃料加工业</t>
    </r>
  </si>
  <si>
    <r>
      <rPr>
        <sz val="11"/>
        <rFont val="Times New Roman"/>
        <charset val="134"/>
      </rPr>
      <t xml:space="preserve">    </t>
    </r>
    <r>
      <rPr>
        <sz val="11"/>
        <rFont val="宋体"/>
        <charset val="134"/>
      </rPr>
      <t>化学原料及化学制品制造业</t>
    </r>
  </si>
  <si>
    <r>
      <rPr>
        <sz val="11"/>
        <rFont val="Times New Roman"/>
        <charset val="134"/>
      </rPr>
      <t xml:space="preserve">    </t>
    </r>
    <r>
      <rPr>
        <sz val="11"/>
        <rFont val="宋体"/>
        <charset val="134"/>
      </rPr>
      <t>黑色金属冶炼及压延加工业</t>
    </r>
  </si>
  <si>
    <r>
      <rPr>
        <sz val="11"/>
        <rFont val="Times New Roman"/>
        <charset val="134"/>
      </rPr>
      <t xml:space="preserve">    </t>
    </r>
    <r>
      <rPr>
        <sz val="11"/>
        <rFont val="宋体"/>
        <charset val="134"/>
      </rPr>
      <t>有色金属冶炼及压延加工业</t>
    </r>
  </si>
  <si>
    <r>
      <rPr>
        <sz val="11"/>
        <rFont val="Times New Roman"/>
        <charset val="134"/>
      </rPr>
      <t xml:space="preserve">    </t>
    </r>
    <r>
      <rPr>
        <sz val="11"/>
        <rFont val="宋体"/>
        <charset val="134"/>
      </rPr>
      <t>其他制造业支出</t>
    </r>
  </si>
  <si>
    <r>
      <rPr>
        <sz val="11"/>
        <rFont val="Times New Roman"/>
        <charset val="134"/>
      </rPr>
      <t xml:space="preserve">  </t>
    </r>
    <r>
      <rPr>
        <sz val="11"/>
        <rFont val="宋体"/>
        <charset val="134"/>
      </rPr>
      <t>建筑业</t>
    </r>
  </si>
  <si>
    <r>
      <rPr>
        <sz val="11"/>
        <rFont val="Times New Roman"/>
        <charset val="134"/>
      </rPr>
      <t xml:space="preserve">    </t>
    </r>
    <r>
      <rPr>
        <sz val="11"/>
        <rFont val="宋体"/>
        <charset val="134"/>
      </rPr>
      <t>其他建筑业支出</t>
    </r>
  </si>
  <si>
    <r>
      <rPr>
        <sz val="11"/>
        <rFont val="Times New Roman"/>
        <charset val="134"/>
      </rPr>
      <t xml:space="preserve">  </t>
    </r>
    <r>
      <rPr>
        <sz val="11"/>
        <rFont val="宋体"/>
        <charset val="134"/>
      </rPr>
      <t>工业和信息产业监管</t>
    </r>
  </si>
  <si>
    <r>
      <rPr>
        <sz val="11"/>
        <rFont val="Times New Roman"/>
        <charset val="134"/>
      </rPr>
      <t xml:space="preserve">    </t>
    </r>
    <r>
      <rPr>
        <sz val="11"/>
        <rFont val="宋体"/>
        <charset val="134"/>
      </rPr>
      <t>战备应急</t>
    </r>
  </si>
  <si>
    <r>
      <rPr>
        <sz val="11"/>
        <rFont val="Times New Roman"/>
        <charset val="134"/>
      </rPr>
      <t xml:space="preserve">    </t>
    </r>
    <r>
      <rPr>
        <sz val="11"/>
        <rFont val="宋体"/>
        <charset val="134"/>
      </rPr>
      <t>专用通信</t>
    </r>
  </si>
  <si>
    <r>
      <rPr>
        <sz val="11"/>
        <rFont val="Times New Roman"/>
        <charset val="134"/>
      </rPr>
      <t xml:space="preserve">    </t>
    </r>
    <r>
      <rPr>
        <sz val="11"/>
        <rFont val="宋体"/>
        <charset val="134"/>
      </rPr>
      <t>无线电及信息通信监管</t>
    </r>
  </si>
  <si>
    <r>
      <rPr>
        <sz val="11"/>
        <rFont val="Times New Roman"/>
        <charset val="134"/>
      </rPr>
      <t xml:space="preserve">    </t>
    </r>
    <r>
      <rPr>
        <sz val="11"/>
        <rFont val="宋体"/>
        <charset val="134"/>
      </rPr>
      <t>工程建设及运行维护</t>
    </r>
  </si>
  <si>
    <r>
      <rPr>
        <sz val="11"/>
        <rFont val="Times New Roman"/>
        <charset val="134"/>
      </rPr>
      <t xml:space="preserve">    </t>
    </r>
    <r>
      <rPr>
        <sz val="11"/>
        <rFont val="宋体"/>
        <charset val="134"/>
      </rPr>
      <t>产业发展</t>
    </r>
  </si>
  <si>
    <r>
      <rPr>
        <sz val="11"/>
        <rFont val="Times New Roman"/>
        <charset val="134"/>
      </rPr>
      <t xml:space="preserve">    </t>
    </r>
    <r>
      <rPr>
        <sz val="11"/>
        <rFont val="宋体"/>
        <charset val="134"/>
      </rPr>
      <t>其他工业和信息产业监管支出</t>
    </r>
  </si>
  <si>
    <r>
      <rPr>
        <sz val="11"/>
        <rFont val="Times New Roman"/>
        <charset val="134"/>
      </rPr>
      <t xml:space="preserve">  </t>
    </r>
    <r>
      <rPr>
        <sz val="11"/>
        <rFont val="宋体"/>
        <charset val="134"/>
      </rPr>
      <t>国有资产监管</t>
    </r>
  </si>
  <si>
    <r>
      <rPr>
        <sz val="11"/>
        <rFont val="Times New Roman"/>
        <charset val="134"/>
      </rPr>
      <t xml:space="preserve">    </t>
    </r>
    <r>
      <rPr>
        <sz val="11"/>
        <rFont val="宋体"/>
        <charset val="134"/>
      </rPr>
      <t>国有企业监事会专项</t>
    </r>
  </si>
  <si>
    <r>
      <rPr>
        <sz val="11"/>
        <rFont val="Times New Roman"/>
        <charset val="134"/>
      </rPr>
      <t xml:space="preserve">    </t>
    </r>
    <r>
      <rPr>
        <sz val="11"/>
        <rFont val="宋体"/>
        <charset val="134"/>
      </rPr>
      <t>中央企业专项管理</t>
    </r>
  </si>
  <si>
    <r>
      <rPr>
        <sz val="11"/>
        <rFont val="Times New Roman"/>
        <charset val="134"/>
      </rPr>
      <t xml:space="preserve">    </t>
    </r>
    <r>
      <rPr>
        <sz val="11"/>
        <rFont val="宋体"/>
        <charset val="134"/>
      </rPr>
      <t>其他国有资产监管支出</t>
    </r>
  </si>
  <si>
    <r>
      <rPr>
        <sz val="11"/>
        <rFont val="Times New Roman"/>
        <charset val="134"/>
      </rPr>
      <t xml:space="preserve">  </t>
    </r>
    <r>
      <rPr>
        <sz val="11"/>
        <rFont val="宋体"/>
        <charset val="134"/>
      </rPr>
      <t>支持中小企业发展和管理支出</t>
    </r>
  </si>
  <si>
    <r>
      <rPr>
        <sz val="11"/>
        <rFont val="Times New Roman"/>
        <charset val="134"/>
      </rPr>
      <t xml:space="preserve">    </t>
    </r>
    <r>
      <rPr>
        <sz val="11"/>
        <rFont val="宋体"/>
        <charset val="134"/>
      </rPr>
      <t>科技型中小企业技术创新基金</t>
    </r>
  </si>
  <si>
    <r>
      <rPr>
        <sz val="11"/>
        <rFont val="Times New Roman"/>
        <charset val="134"/>
      </rPr>
      <t xml:space="preserve">    </t>
    </r>
    <r>
      <rPr>
        <sz val="11"/>
        <rFont val="宋体"/>
        <charset val="134"/>
      </rPr>
      <t>中小企业发展专项</t>
    </r>
  </si>
  <si>
    <r>
      <rPr>
        <sz val="11"/>
        <rFont val="Times New Roman"/>
        <charset val="134"/>
      </rPr>
      <t xml:space="preserve">    </t>
    </r>
    <r>
      <rPr>
        <sz val="11"/>
        <rFont val="宋体"/>
        <charset val="134"/>
      </rPr>
      <t>减免房租补贴</t>
    </r>
  </si>
  <si>
    <r>
      <rPr>
        <sz val="11"/>
        <rFont val="Times New Roman"/>
        <charset val="134"/>
      </rPr>
      <t xml:space="preserve">    </t>
    </r>
    <r>
      <rPr>
        <sz val="11"/>
        <rFont val="宋体"/>
        <charset val="134"/>
      </rPr>
      <t>其他支持中小企业发展和管理支出</t>
    </r>
  </si>
  <si>
    <r>
      <rPr>
        <sz val="11"/>
        <rFont val="Times New Roman"/>
        <charset val="134"/>
      </rPr>
      <t xml:space="preserve">  </t>
    </r>
    <r>
      <rPr>
        <sz val="11"/>
        <rFont val="宋体"/>
        <charset val="134"/>
      </rPr>
      <t>其他资源勘探工业信息等支出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</si>
  <si>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黄金事务</t>
    </r>
  </si>
  <si>
    <r>
      <rPr>
        <sz val="11"/>
        <rFont val="Times New Roman"/>
        <charset val="134"/>
      </rPr>
      <t xml:space="preserve">    </t>
    </r>
    <r>
      <rPr>
        <sz val="11"/>
        <rFont val="宋体"/>
        <charset val="134"/>
      </rPr>
      <t>技术改造支出</t>
    </r>
  </si>
  <si>
    <r>
      <rPr>
        <sz val="11"/>
        <rFont val="Times New Roman"/>
        <charset val="134"/>
      </rPr>
      <t xml:space="preserve">    </t>
    </r>
    <r>
      <rPr>
        <sz val="11"/>
        <rFont val="宋体"/>
        <charset val="134"/>
      </rPr>
      <t>中药材扶持资金支出</t>
    </r>
  </si>
  <si>
    <r>
      <rPr>
        <sz val="11"/>
        <rFont val="Times New Roman"/>
        <charset val="134"/>
      </rPr>
      <t xml:space="preserve">    </t>
    </r>
    <r>
      <rPr>
        <sz val="11"/>
        <rFont val="宋体"/>
        <charset val="134"/>
      </rPr>
      <t>重点产业振兴和技术改造项目贷款贴息</t>
    </r>
  </si>
  <si>
    <r>
      <rPr>
        <sz val="11"/>
        <rFont val="Times New Roman"/>
        <charset val="134"/>
      </rPr>
      <t xml:space="preserve">    </t>
    </r>
    <r>
      <rPr>
        <sz val="11"/>
        <rFont val="宋体"/>
        <charset val="134"/>
      </rPr>
      <t>其他资源勘探工业信息等支出</t>
    </r>
    <r>
      <rPr>
        <sz val="11"/>
        <rFont val="Times New Roman"/>
        <charset val="134"/>
      </rPr>
      <t>(</t>
    </r>
    <r>
      <rPr>
        <sz val="11"/>
        <rFont val="宋体"/>
        <charset val="134"/>
      </rPr>
      <t>项</t>
    </r>
    <r>
      <rPr>
        <sz val="11"/>
        <rFont val="Times New Roman"/>
        <charset val="134"/>
      </rPr>
      <t>)</t>
    </r>
  </si>
  <si>
    <r>
      <rPr>
        <sz val="11"/>
        <rFont val="宋体"/>
        <charset val="134"/>
      </rPr>
      <t>商业服务业等支出</t>
    </r>
  </si>
  <si>
    <r>
      <rPr>
        <sz val="11"/>
        <rFont val="Times New Roman"/>
        <charset val="134"/>
      </rPr>
      <t xml:space="preserve">  </t>
    </r>
    <r>
      <rPr>
        <sz val="11"/>
        <rFont val="宋体"/>
        <charset val="134"/>
      </rPr>
      <t>商业流通事务</t>
    </r>
  </si>
  <si>
    <r>
      <rPr>
        <sz val="11"/>
        <rFont val="Times New Roman"/>
        <charset val="134"/>
      </rPr>
      <t xml:space="preserve">    </t>
    </r>
    <r>
      <rPr>
        <sz val="11"/>
        <rFont val="宋体"/>
        <charset val="134"/>
      </rPr>
      <t>食品流通安全补贴</t>
    </r>
  </si>
  <si>
    <r>
      <rPr>
        <sz val="11"/>
        <rFont val="Times New Roman"/>
        <charset val="134"/>
      </rPr>
      <t xml:space="preserve">    </t>
    </r>
    <r>
      <rPr>
        <sz val="11"/>
        <rFont val="宋体"/>
        <charset val="134"/>
      </rPr>
      <t>市场监测及信息管理</t>
    </r>
  </si>
  <si>
    <r>
      <rPr>
        <sz val="11"/>
        <rFont val="Times New Roman"/>
        <charset val="134"/>
      </rPr>
      <t xml:space="preserve">    </t>
    </r>
    <r>
      <rPr>
        <sz val="11"/>
        <rFont val="宋体"/>
        <charset val="134"/>
      </rPr>
      <t>民贸企业补贴</t>
    </r>
  </si>
  <si>
    <r>
      <rPr>
        <sz val="11"/>
        <rFont val="Times New Roman"/>
        <charset val="134"/>
      </rPr>
      <t xml:space="preserve">    </t>
    </r>
    <r>
      <rPr>
        <sz val="11"/>
        <rFont val="宋体"/>
        <charset val="134"/>
      </rPr>
      <t>民贸民品贷款贴息</t>
    </r>
  </si>
  <si>
    <r>
      <rPr>
        <sz val="11"/>
        <rFont val="Times New Roman"/>
        <charset val="134"/>
      </rPr>
      <t xml:space="preserve">    </t>
    </r>
    <r>
      <rPr>
        <sz val="11"/>
        <rFont val="宋体"/>
        <charset val="134"/>
      </rPr>
      <t>其他商业流通事务支出</t>
    </r>
  </si>
  <si>
    <r>
      <rPr>
        <sz val="11"/>
        <rFont val="Times New Roman"/>
        <charset val="134"/>
      </rPr>
      <t xml:space="preserve">  </t>
    </r>
    <r>
      <rPr>
        <sz val="11"/>
        <rFont val="宋体"/>
        <charset val="134"/>
      </rPr>
      <t>涉外发展服务支出</t>
    </r>
  </si>
  <si>
    <r>
      <rPr>
        <sz val="11"/>
        <rFont val="Times New Roman"/>
        <charset val="134"/>
      </rPr>
      <t xml:space="preserve">    </t>
    </r>
    <r>
      <rPr>
        <sz val="11"/>
        <rFont val="宋体"/>
        <charset val="134"/>
      </rPr>
      <t>外商投资环境建设补助资金</t>
    </r>
  </si>
  <si>
    <r>
      <rPr>
        <sz val="11"/>
        <rFont val="Times New Roman"/>
        <charset val="134"/>
      </rPr>
      <t xml:space="preserve">    </t>
    </r>
    <r>
      <rPr>
        <sz val="11"/>
        <rFont val="宋体"/>
        <charset val="134"/>
      </rPr>
      <t>其他涉外发展服务支出</t>
    </r>
  </si>
  <si>
    <r>
      <rPr>
        <sz val="11"/>
        <rFont val="Times New Roman"/>
        <charset val="134"/>
      </rPr>
      <t xml:space="preserve">  </t>
    </r>
    <r>
      <rPr>
        <sz val="11"/>
        <rFont val="宋体"/>
        <charset val="134"/>
      </rPr>
      <t>其他商业服务业等支出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</si>
  <si>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服务业基础设施建设</t>
    </r>
  </si>
  <si>
    <r>
      <rPr>
        <sz val="11"/>
        <rFont val="Times New Roman"/>
        <charset val="134"/>
      </rPr>
      <t xml:space="preserve">    </t>
    </r>
    <r>
      <rPr>
        <sz val="11"/>
        <rFont val="宋体"/>
        <charset val="134"/>
      </rPr>
      <t>其他商业服务业等支出</t>
    </r>
    <r>
      <rPr>
        <sz val="11"/>
        <rFont val="Times New Roman"/>
        <charset val="134"/>
      </rPr>
      <t>(</t>
    </r>
    <r>
      <rPr>
        <sz val="11"/>
        <rFont val="宋体"/>
        <charset val="134"/>
      </rPr>
      <t>项</t>
    </r>
    <r>
      <rPr>
        <sz val="11"/>
        <rFont val="Times New Roman"/>
        <charset val="134"/>
      </rPr>
      <t>)</t>
    </r>
  </si>
  <si>
    <r>
      <rPr>
        <sz val="11"/>
        <rFont val="宋体"/>
        <charset val="134"/>
      </rPr>
      <t>金融支出</t>
    </r>
  </si>
  <si>
    <r>
      <rPr>
        <sz val="11"/>
        <rFont val="Times New Roman"/>
        <charset val="134"/>
      </rPr>
      <t xml:space="preserve">  </t>
    </r>
    <r>
      <rPr>
        <sz val="11"/>
        <rFont val="宋体"/>
        <charset val="134"/>
      </rPr>
      <t>金融部门行政支出</t>
    </r>
  </si>
  <si>
    <r>
      <rPr>
        <sz val="11"/>
        <rFont val="Times New Roman"/>
        <charset val="134"/>
      </rPr>
      <t xml:space="preserve">    </t>
    </r>
    <r>
      <rPr>
        <sz val="11"/>
        <rFont val="宋体"/>
        <charset val="134"/>
      </rPr>
      <t>安全防卫</t>
    </r>
  </si>
  <si>
    <r>
      <rPr>
        <sz val="11"/>
        <rFont val="Times New Roman"/>
        <charset val="134"/>
      </rPr>
      <t xml:space="preserve">    </t>
    </r>
    <r>
      <rPr>
        <sz val="11"/>
        <rFont val="宋体"/>
        <charset val="134"/>
      </rPr>
      <t>金融部门其他行政支出</t>
    </r>
  </si>
  <si>
    <r>
      <rPr>
        <sz val="11"/>
        <rFont val="Times New Roman"/>
        <charset val="134"/>
      </rPr>
      <t xml:space="preserve">  </t>
    </r>
    <r>
      <rPr>
        <sz val="11"/>
        <rFont val="宋体"/>
        <charset val="134"/>
      </rPr>
      <t>金融部门监管支出</t>
    </r>
  </si>
  <si>
    <r>
      <rPr>
        <sz val="11"/>
        <rFont val="Times New Roman"/>
        <charset val="134"/>
      </rPr>
      <t xml:space="preserve">    </t>
    </r>
    <r>
      <rPr>
        <sz val="11"/>
        <rFont val="宋体"/>
        <charset val="134"/>
      </rPr>
      <t>货币发行</t>
    </r>
  </si>
  <si>
    <r>
      <rPr>
        <sz val="11"/>
        <rFont val="Times New Roman"/>
        <charset val="134"/>
      </rPr>
      <t xml:space="preserve">    </t>
    </r>
    <r>
      <rPr>
        <sz val="11"/>
        <rFont val="宋体"/>
        <charset val="134"/>
      </rPr>
      <t>金融服务</t>
    </r>
  </si>
  <si>
    <r>
      <rPr>
        <sz val="11"/>
        <rFont val="Times New Roman"/>
        <charset val="134"/>
      </rPr>
      <t xml:space="preserve">    </t>
    </r>
    <r>
      <rPr>
        <sz val="11"/>
        <rFont val="宋体"/>
        <charset val="134"/>
      </rPr>
      <t>反假币</t>
    </r>
  </si>
  <si>
    <r>
      <rPr>
        <sz val="11"/>
        <rFont val="Times New Roman"/>
        <charset val="134"/>
      </rPr>
      <t xml:space="preserve">    </t>
    </r>
    <r>
      <rPr>
        <sz val="11"/>
        <rFont val="宋体"/>
        <charset val="134"/>
      </rPr>
      <t>重点金融机构监管</t>
    </r>
  </si>
  <si>
    <r>
      <rPr>
        <sz val="11"/>
        <rFont val="Times New Roman"/>
        <charset val="134"/>
      </rPr>
      <t xml:space="preserve">    </t>
    </r>
    <r>
      <rPr>
        <sz val="11"/>
        <rFont val="宋体"/>
        <charset val="134"/>
      </rPr>
      <t>金融稽查与案件处理</t>
    </r>
  </si>
  <si>
    <r>
      <rPr>
        <sz val="11"/>
        <rFont val="Times New Roman"/>
        <charset val="134"/>
      </rPr>
      <t xml:space="preserve">    </t>
    </r>
    <r>
      <rPr>
        <sz val="11"/>
        <rFont val="宋体"/>
        <charset val="134"/>
      </rPr>
      <t>金融行业电子化建设</t>
    </r>
  </si>
  <si>
    <r>
      <rPr>
        <sz val="11"/>
        <rFont val="Times New Roman"/>
        <charset val="134"/>
      </rPr>
      <t xml:space="preserve">    </t>
    </r>
    <r>
      <rPr>
        <sz val="11"/>
        <rFont val="宋体"/>
        <charset val="134"/>
      </rPr>
      <t>从业人员资格考试</t>
    </r>
  </si>
  <si>
    <r>
      <rPr>
        <sz val="11"/>
        <rFont val="Times New Roman"/>
        <charset val="134"/>
      </rPr>
      <t xml:space="preserve">    </t>
    </r>
    <r>
      <rPr>
        <sz val="11"/>
        <rFont val="宋体"/>
        <charset val="134"/>
      </rPr>
      <t>反洗钱</t>
    </r>
  </si>
  <si>
    <r>
      <rPr>
        <sz val="11"/>
        <rFont val="Times New Roman"/>
        <charset val="134"/>
      </rPr>
      <t xml:space="preserve">    </t>
    </r>
    <r>
      <rPr>
        <sz val="11"/>
        <rFont val="宋体"/>
        <charset val="134"/>
      </rPr>
      <t>金融部门其他监管支出</t>
    </r>
  </si>
  <si>
    <r>
      <rPr>
        <sz val="11"/>
        <rFont val="Times New Roman"/>
        <charset val="134"/>
      </rPr>
      <t xml:space="preserve">  </t>
    </r>
    <r>
      <rPr>
        <sz val="11"/>
        <rFont val="宋体"/>
        <charset val="134"/>
      </rPr>
      <t>金融发展支出</t>
    </r>
  </si>
  <si>
    <r>
      <rPr>
        <sz val="11"/>
        <rFont val="Times New Roman"/>
        <charset val="134"/>
      </rPr>
      <t xml:space="preserve">    </t>
    </r>
    <r>
      <rPr>
        <sz val="11"/>
        <rFont val="宋体"/>
        <charset val="134"/>
      </rPr>
      <t>政策性银行亏损补贴</t>
    </r>
  </si>
  <si>
    <r>
      <rPr>
        <sz val="11"/>
        <rFont val="Times New Roman"/>
        <charset val="134"/>
      </rPr>
      <t xml:space="preserve">    </t>
    </r>
    <r>
      <rPr>
        <sz val="11"/>
        <rFont val="宋体"/>
        <charset val="134"/>
      </rPr>
      <t>利息费用补贴支出</t>
    </r>
  </si>
  <si>
    <r>
      <rPr>
        <sz val="11"/>
        <rFont val="Times New Roman"/>
        <charset val="134"/>
      </rPr>
      <t xml:space="preserve">    </t>
    </r>
    <r>
      <rPr>
        <sz val="11"/>
        <rFont val="宋体"/>
        <charset val="134"/>
      </rPr>
      <t>补充资本金</t>
    </r>
  </si>
  <si>
    <r>
      <rPr>
        <sz val="11"/>
        <rFont val="Times New Roman"/>
        <charset val="134"/>
      </rPr>
      <t xml:space="preserve">    </t>
    </r>
    <r>
      <rPr>
        <sz val="11"/>
        <rFont val="宋体"/>
        <charset val="134"/>
      </rPr>
      <t>风险基金补助</t>
    </r>
  </si>
  <si>
    <r>
      <rPr>
        <sz val="11"/>
        <rFont val="Times New Roman"/>
        <charset val="134"/>
      </rPr>
      <t xml:space="preserve">    </t>
    </r>
    <r>
      <rPr>
        <sz val="11"/>
        <rFont val="宋体"/>
        <charset val="134"/>
      </rPr>
      <t>其他金融发展支出</t>
    </r>
  </si>
  <si>
    <r>
      <rPr>
        <sz val="11"/>
        <rFont val="Times New Roman"/>
        <charset val="134"/>
      </rPr>
      <t xml:space="preserve">  </t>
    </r>
    <r>
      <rPr>
        <sz val="11"/>
        <rFont val="宋体"/>
        <charset val="134"/>
      </rPr>
      <t>金融调控支出</t>
    </r>
  </si>
  <si>
    <r>
      <rPr>
        <sz val="11"/>
        <rFont val="Times New Roman"/>
        <charset val="134"/>
      </rPr>
      <t xml:space="preserve">    </t>
    </r>
    <r>
      <rPr>
        <sz val="11"/>
        <rFont val="宋体"/>
        <charset val="134"/>
      </rPr>
      <t>中央银行亏损补贴</t>
    </r>
  </si>
  <si>
    <r>
      <rPr>
        <sz val="11"/>
        <rFont val="Times New Roman"/>
        <charset val="134"/>
      </rPr>
      <t xml:space="preserve">    </t>
    </r>
    <r>
      <rPr>
        <sz val="11"/>
        <rFont val="宋体"/>
        <charset val="134"/>
      </rPr>
      <t>其他金融调控支出</t>
    </r>
  </si>
  <si>
    <r>
      <rPr>
        <sz val="11"/>
        <rFont val="Times New Roman"/>
        <charset val="134"/>
      </rPr>
      <t xml:space="preserve">  </t>
    </r>
    <r>
      <rPr>
        <sz val="11"/>
        <rFont val="宋体"/>
        <charset val="134"/>
      </rPr>
      <t>其他金融支出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</si>
  <si>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重点企业贷款贴息</t>
    </r>
  </si>
  <si>
    <r>
      <rPr>
        <sz val="11"/>
        <rFont val="Times New Roman"/>
        <charset val="134"/>
      </rPr>
      <t xml:space="preserve">    </t>
    </r>
    <r>
      <rPr>
        <sz val="11"/>
        <rFont val="宋体"/>
        <charset val="134"/>
      </rPr>
      <t>其他金融支出</t>
    </r>
    <r>
      <rPr>
        <sz val="11"/>
        <rFont val="Times New Roman"/>
        <charset val="134"/>
      </rPr>
      <t>(</t>
    </r>
    <r>
      <rPr>
        <sz val="11"/>
        <rFont val="宋体"/>
        <charset val="134"/>
      </rPr>
      <t>项</t>
    </r>
    <r>
      <rPr>
        <sz val="11"/>
        <rFont val="Times New Roman"/>
        <charset val="134"/>
      </rPr>
      <t>)</t>
    </r>
  </si>
  <si>
    <r>
      <rPr>
        <sz val="11"/>
        <rFont val="宋体"/>
        <charset val="134"/>
      </rPr>
      <t>援助其他地区支出</t>
    </r>
  </si>
  <si>
    <r>
      <rPr>
        <sz val="11"/>
        <rFont val="Times New Roman"/>
        <charset val="134"/>
      </rPr>
      <t xml:space="preserve">  </t>
    </r>
    <r>
      <rPr>
        <sz val="11"/>
        <rFont val="宋体"/>
        <charset val="134"/>
      </rPr>
      <t>一般公共服务</t>
    </r>
  </si>
  <si>
    <r>
      <rPr>
        <sz val="11"/>
        <rFont val="Times New Roman"/>
        <charset val="134"/>
      </rPr>
      <t xml:space="preserve">  </t>
    </r>
    <r>
      <rPr>
        <sz val="11"/>
        <rFont val="宋体"/>
        <charset val="134"/>
      </rPr>
      <t>教育</t>
    </r>
  </si>
  <si>
    <r>
      <rPr>
        <sz val="11"/>
        <rFont val="Times New Roman"/>
        <charset val="134"/>
      </rPr>
      <t xml:space="preserve">  </t>
    </r>
    <r>
      <rPr>
        <sz val="11"/>
        <rFont val="宋体"/>
        <charset val="134"/>
      </rPr>
      <t>文化旅游体育与传媒</t>
    </r>
  </si>
  <si>
    <r>
      <rPr>
        <sz val="11"/>
        <rFont val="Times New Roman"/>
        <charset val="134"/>
      </rPr>
      <t xml:space="preserve">  </t>
    </r>
    <r>
      <rPr>
        <sz val="11"/>
        <rFont val="宋体"/>
        <charset val="134"/>
      </rPr>
      <t>卫生健康</t>
    </r>
  </si>
  <si>
    <r>
      <rPr>
        <sz val="11"/>
        <rFont val="Times New Roman"/>
        <charset val="134"/>
      </rPr>
      <t xml:space="preserve">  </t>
    </r>
    <r>
      <rPr>
        <sz val="11"/>
        <rFont val="宋体"/>
        <charset val="134"/>
      </rPr>
      <t>节能环保</t>
    </r>
  </si>
  <si>
    <r>
      <rPr>
        <sz val="11"/>
        <rFont val="Times New Roman"/>
        <charset val="134"/>
      </rPr>
      <t xml:space="preserve">  </t>
    </r>
    <r>
      <rPr>
        <sz val="11"/>
        <rFont val="宋体"/>
        <charset val="134"/>
      </rPr>
      <t>交通运输</t>
    </r>
  </si>
  <si>
    <r>
      <rPr>
        <sz val="11"/>
        <rFont val="Times New Roman"/>
        <charset val="134"/>
      </rPr>
      <t xml:space="preserve">  </t>
    </r>
    <r>
      <rPr>
        <sz val="11"/>
        <rFont val="宋体"/>
        <charset val="134"/>
      </rPr>
      <t>住房保障</t>
    </r>
  </si>
  <si>
    <r>
      <rPr>
        <sz val="11"/>
        <rFont val="Times New Roman"/>
        <charset val="134"/>
      </rPr>
      <t xml:space="preserve">  </t>
    </r>
    <r>
      <rPr>
        <sz val="11"/>
        <rFont val="宋体"/>
        <charset val="134"/>
      </rPr>
      <t>其他支出</t>
    </r>
  </si>
  <si>
    <r>
      <rPr>
        <sz val="11"/>
        <rFont val="宋体"/>
        <charset val="134"/>
      </rPr>
      <t>自然资源海洋气象等支出</t>
    </r>
  </si>
  <si>
    <r>
      <rPr>
        <sz val="11"/>
        <rFont val="Times New Roman"/>
        <charset val="134"/>
      </rPr>
      <t xml:space="preserve">  </t>
    </r>
    <r>
      <rPr>
        <sz val="11"/>
        <rFont val="宋体"/>
        <charset val="134"/>
      </rPr>
      <t>自然资源事务</t>
    </r>
  </si>
  <si>
    <r>
      <rPr>
        <sz val="11"/>
        <rFont val="Times New Roman"/>
        <charset val="134"/>
      </rPr>
      <t xml:space="preserve">    </t>
    </r>
    <r>
      <rPr>
        <sz val="11"/>
        <rFont val="宋体"/>
        <charset val="134"/>
      </rPr>
      <t>自然资源规划及管理</t>
    </r>
  </si>
  <si>
    <r>
      <rPr>
        <sz val="11"/>
        <rFont val="Times New Roman"/>
        <charset val="134"/>
      </rPr>
      <t xml:space="preserve">    </t>
    </r>
    <r>
      <rPr>
        <sz val="11"/>
        <rFont val="宋体"/>
        <charset val="134"/>
      </rPr>
      <t>自然资源利用与保护</t>
    </r>
  </si>
  <si>
    <r>
      <rPr>
        <sz val="11"/>
        <rFont val="Times New Roman"/>
        <charset val="134"/>
      </rPr>
      <t xml:space="preserve">    </t>
    </r>
    <r>
      <rPr>
        <sz val="11"/>
        <rFont val="宋体"/>
        <charset val="134"/>
      </rPr>
      <t>自然资源社会公益服务</t>
    </r>
  </si>
  <si>
    <r>
      <rPr>
        <sz val="11"/>
        <rFont val="Times New Roman"/>
        <charset val="134"/>
      </rPr>
      <t xml:space="preserve">    </t>
    </r>
    <r>
      <rPr>
        <sz val="11"/>
        <rFont val="宋体"/>
        <charset val="134"/>
      </rPr>
      <t>自然资源行业业务管理</t>
    </r>
  </si>
  <si>
    <r>
      <rPr>
        <sz val="11"/>
        <rFont val="Times New Roman"/>
        <charset val="134"/>
      </rPr>
      <t xml:space="preserve">    </t>
    </r>
    <r>
      <rPr>
        <sz val="11"/>
        <rFont val="宋体"/>
        <charset val="134"/>
      </rPr>
      <t>自然资源调查与确权登记</t>
    </r>
  </si>
  <si>
    <r>
      <rPr>
        <sz val="11"/>
        <rFont val="Times New Roman"/>
        <charset val="134"/>
      </rPr>
      <t xml:space="preserve">    </t>
    </r>
    <r>
      <rPr>
        <sz val="11"/>
        <rFont val="宋体"/>
        <charset val="134"/>
      </rPr>
      <t>土地资源储备支出</t>
    </r>
  </si>
  <si>
    <r>
      <rPr>
        <sz val="11"/>
        <rFont val="Times New Roman"/>
        <charset val="134"/>
      </rPr>
      <t xml:space="preserve">    </t>
    </r>
    <r>
      <rPr>
        <sz val="11"/>
        <rFont val="宋体"/>
        <charset val="134"/>
      </rPr>
      <t>地质矿产资源与环境调查</t>
    </r>
  </si>
  <si>
    <r>
      <rPr>
        <sz val="11"/>
        <rFont val="Times New Roman"/>
        <charset val="134"/>
      </rPr>
      <t xml:space="preserve">    </t>
    </r>
    <r>
      <rPr>
        <sz val="11"/>
        <rFont val="宋体"/>
        <charset val="134"/>
      </rPr>
      <t>地质勘查与矿产资源管理</t>
    </r>
  </si>
  <si>
    <r>
      <rPr>
        <sz val="11"/>
        <rFont val="Times New Roman"/>
        <charset val="134"/>
      </rPr>
      <t xml:space="preserve">    </t>
    </r>
    <r>
      <rPr>
        <sz val="11"/>
        <rFont val="宋体"/>
        <charset val="134"/>
      </rPr>
      <t>地质转产项目财政贴息</t>
    </r>
  </si>
  <si>
    <r>
      <rPr>
        <sz val="11"/>
        <rFont val="Times New Roman"/>
        <charset val="134"/>
      </rPr>
      <t xml:space="preserve">    </t>
    </r>
    <r>
      <rPr>
        <sz val="11"/>
        <rFont val="宋体"/>
        <charset val="134"/>
      </rPr>
      <t>国外风险勘查</t>
    </r>
  </si>
  <si>
    <r>
      <rPr>
        <sz val="11"/>
        <rFont val="Times New Roman"/>
        <charset val="134"/>
      </rPr>
      <t xml:space="preserve">    </t>
    </r>
    <r>
      <rPr>
        <sz val="11"/>
        <rFont val="宋体"/>
        <charset val="134"/>
      </rPr>
      <t>地质勘查基金</t>
    </r>
    <r>
      <rPr>
        <sz val="11"/>
        <rFont val="Times New Roman"/>
        <charset val="134"/>
      </rPr>
      <t>(</t>
    </r>
    <r>
      <rPr>
        <sz val="11"/>
        <rFont val="宋体"/>
        <charset val="134"/>
      </rPr>
      <t>周转金</t>
    </r>
    <r>
      <rPr>
        <sz val="11"/>
        <rFont val="Times New Roman"/>
        <charset val="134"/>
      </rPr>
      <t>)</t>
    </r>
    <r>
      <rPr>
        <sz val="11"/>
        <rFont val="宋体"/>
        <charset val="134"/>
      </rPr>
      <t>支出</t>
    </r>
  </si>
  <si>
    <r>
      <rPr>
        <sz val="11"/>
        <rFont val="Times New Roman"/>
        <charset val="134"/>
      </rPr>
      <t xml:space="preserve">    </t>
    </r>
    <r>
      <rPr>
        <sz val="11"/>
        <rFont val="宋体"/>
        <charset val="134"/>
      </rPr>
      <t>海域与海岛管理</t>
    </r>
  </si>
  <si>
    <r>
      <rPr>
        <sz val="11"/>
        <rFont val="Times New Roman"/>
        <charset val="134"/>
      </rPr>
      <t xml:space="preserve">    </t>
    </r>
    <r>
      <rPr>
        <sz val="11"/>
        <rFont val="宋体"/>
        <charset val="134"/>
      </rPr>
      <t>自然资源国际合作与海洋权益维护</t>
    </r>
  </si>
  <si>
    <r>
      <rPr>
        <sz val="11"/>
        <rFont val="Times New Roman"/>
        <charset val="134"/>
      </rPr>
      <t xml:space="preserve">    </t>
    </r>
    <r>
      <rPr>
        <sz val="11"/>
        <rFont val="宋体"/>
        <charset val="134"/>
      </rPr>
      <t>自然资源卫星</t>
    </r>
  </si>
  <si>
    <r>
      <rPr>
        <sz val="11"/>
        <rFont val="Times New Roman"/>
        <charset val="134"/>
      </rPr>
      <t xml:space="preserve">    </t>
    </r>
    <r>
      <rPr>
        <sz val="11"/>
        <rFont val="宋体"/>
        <charset val="134"/>
      </rPr>
      <t>极地考察</t>
    </r>
  </si>
  <si>
    <r>
      <rPr>
        <sz val="11"/>
        <rFont val="Times New Roman"/>
        <charset val="134"/>
      </rPr>
      <t xml:space="preserve">    </t>
    </r>
    <r>
      <rPr>
        <sz val="11"/>
        <rFont val="宋体"/>
        <charset val="134"/>
      </rPr>
      <t>深海调查与资源开发</t>
    </r>
  </si>
  <si>
    <r>
      <rPr>
        <sz val="11"/>
        <rFont val="Times New Roman"/>
        <charset val="134"/>
      </rPr>
      <t xml:space="preserve">    </t>
    </r>
    <r>
      <rPr>
        <sz val="11"/>
        <rFont val="宋体"/>
        <charset val="134"/>
      </rPr>
      <t>海港航标维护</t>
    </r>
  </si>
  <si>
    <r>
      <rPr>
        <sz val="11"/>
        <rFont val="Times New Roman"/>
        <charset val="134"/>
      </rPr>
      <t xml:space="preserve">    </t>
    </r>
    <r>
      <rPr>
        <sz val="11"/>
        <rFont val="宋体"/>
        <charset val="134"/>
      </rPr>
      <t>海水淡化</t>
    </r>
  </si>
  <si>
    <r>
      <rPr>
        <sz val="11"/>
        <rFont val="Times New Roman"/>
        <charset val="134"/>
      </rPr>
      <t xml:space="preserve">    </t>
    </r>
    <r>
      <rPr>
        <sz val="11"/>
        <rFont val="宋体"/>
        <charset val="134"/>
      </rPr>
      <t>无居民海岛使用金支出</t>
    </r>
  </si>
  <si>
    <r>
      <rPr>
        <sz val="11"/>
        <rFont val="Times New Roman"/>
        <charset val="134"/>
      </rPr>
      <t xml:space="preserve">    </t>
    </r>
    <r>
      <rPr>
        <sz val="11"/>
        <rFont val="宋体"/>
        <charset val="134"/>
      </rPr>
      <t>海洋战略规划与预警监测</t>
    </r>
  </si>
  <si>
    <r>
      <rPr>
        <sz val="11"/>
        <rFont val="Times New Roman"/>
        <charset val="134"/>
      </rPr>
      <t xml:space="preserve">    </t>
    </r>
    <r>
      <rPr>
        <sz val="11"/>
        <rFont val="宋体"/>
        <charset val="134"/>
      </rPr>
      <t>基础测绘与地理信息监管</t>
    </r>
  </si>
  <si>
    <r>
      <rPr>
        <sz val="11"/>
        <rFont val="Times New Roman"/>
        <charset val="134"/>
      </rPr>
      <t xml:space="preserve">    </t>
    </r>
    <r>
      <rPr>
        <sz val="11"/>
        <rFont val="宋体"/>
        <charset val="134"/>
      </rPr>
      <t>其他自然资源事务支出</t>
    </r>
  </si>
  <si>
    <r>
      <rPr>
        <sz val="11"/>
        <rFont val="Times New Roman"/>
        <charset val="134"/>
      </rPr>
      <t xml:space="preserve">  </t>
    </r>
    <r>
      <rPr>
        <sz val="11"/>
        <rFont val="宋体"/>
        <charset val="134"/>
      </rPr>
      <t>气象事务</t>
    </r>
  </si>
  <si>
    <r>
      <rPr>
        <sz val="11"/>
        <rFont val="Times New Roman"/>
        <charset val="134"/>
      </rPr>
      <t xml:space="preserve">    </t>
    </r>
    <r>
      <rPr>
        <sz val="11"/>
        <rFont val="宋体"/>
        <charset val="134"/>
      </rPr>
      <t>气象事业机构</t>
    </r>
  </si>
  <si>
    <r>
      <rPr>
        <sz val="11"/>
        <rFont val="Times New Roman"/>
        <charset val="134"/>
      </rPr>
      <t xml:space="preserve">    </t>
    </r>
    <r>
      <rPr>
        <sz val="11"/>
        <rFont val="宋体"/>
        <charset val="134"/>
      </rPr>
      <t>气象探测</t>
    </r>
  </si>
  <si>
    <r>
      <rPr>
        <sz val="11"/>
        <rFont val="Times New Roman"/>
        <charset val="134"/>
      </rPr>
      <t xml:space="preserve">    </t>
    </r>
    <r>
      <rPr>
        <sz val="11"/>
        <rFont val="宋体"/>
        <charset val="134"/>
      </rPr>
      <t>气象信息传输及管理</t>
    </r>
  </si>
  <si>
    <r>
      <rPr>
        <sz val="11"/>
        <rFont val="Times New Roman"/>
        <charset val="134"/>
      </rPr>
      <t xml:space="preserve">    </t>
    </r>
    <r>
      <rPr>
        <sz val="11"/>
        <rFont val="宋体"/>
        <charset val="134"/>
      </rPr>
      <t>气象预报预测</t>
    </r>
  </si>
  <si>
    <r>
      <rPr>
        <sz val="11"/>
        <rFont val="Times New Roman"/>
        <charset val="134"/>
      </rPr>
      <t xml:space="preserve">    </t>
    </r>
    <r>
      <rPr>
        <sz val="11"/>
        <rFont val="宋体"/>
        <charset val="134"/>
      </rPr>
      <t>气象服务</t>
    </r>
  </si>
  <si>
    <r>
      <rPr>
        <sz val="11"/>
        <rFont val="Times New Roman"/>
        <charset val="134"/>
      </rPr>
      <t xml:space="preserve">    </t>
    </r>
    <r>
      <rPr>
        <sz val="11"/>
        <rFont val="宋体"/>
        <charset val="134"/>
      </rPr>
      <t>气象装备保障维护</t>
    </r>
  </si>
  <si>
    <r>
      <rPr>
        <sz val="11"/>
        <rFont val="Times New Roman"/>
        <charset val="134"/>
      </rPr>
      <t xml:space="preserve">    </t>
    </r>
    <r>
      <rPr>
        <sz val="11"/>
        <rFont val="宋体"/>
        <charset val="134"/>
      </rPr>
      <t>气象基础设施建设与维修</t>
    </r>
  </si>
  <si>
    <r>
      <rPr>
        <sz val="11"/>
        <rFont val="Times New Roman"/>
        <charset val="134"/>
      </rPr>
      <t xml:space="preserve">    </t>
    </r>
    <r>
      <rPr>
        <sz val="11"/>
        <rFont val="宋体"/>
        <charset val="134"/>
      </rPr>
      <t>气象卫星</t>
    </r>
  </si>
  <si>
    <r>
      <rPr>
        <sz val="11"/>
        <rFont val="Times New Roman"/>
        <charset val="134"/>
      </rPr>
      <t xml:space="preserve">    </t>
    </r>
    <r>
      <rPr>
        <sz val="11"/>
        <rFont val="宋体"/>
        <charset val="134"/>
      </rPr>
      <t>气象法规与标准</t>
    </r>
  </si>
  <si>
    <r>
      <rPr>
        <sz val="11"/>
        <rFont val="Times New Roman"/>
        <charset val="134"/>
      </rPr>
      <t xml:space="preserve">    </t>
    </r>
    <r>
      <rPr>
        <sz val="11"/>
        <rFont val="宋体"/>
        <charset val="134"/>
      </rPr>
      <t>气象资金审计稽查</t>
    </r>
  </si>
  <si>
    <r>
      <rPr>
        <sz val="11"/>
        <rFont val="Times New Roman"/>
        <charset val="134"/>
      </rPr>
      <t xml:space="preserve">    </t>
    </r>
    <r>
      <rPr>
        <sz val="11"/>
        <rFont val="宋体"/>
        <charset val="134"/>
      </rPr>
      <t>其他气象事务支出</t>
    </r>
  </si>
  <si>
    <r>
      <rPr>
        <sz val="11"/>
        <rFont val="Times New Roman"/>
        <charset val="134"/>
      </rPr>
      <t xml:space="preserve">  </t>
    </r>
    <r>
      <rPr>
        <sz val="11"/>
        <rFont val="宋体"/>
        <charset val="134"/>
      </rPr>
      <t>其他自然资源海洋气象等支出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</si>
  <si>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其他自然资源海洋气象等支出</t>
    </r>
    <r>
      <rPr>
        <sz val="11"/>
        <rFont val="Times New Roman"/>
        <charset val="134"/>
      </rPr>
      <t>(</t>
    </r>
    <r>
      <rPr>
        <sz val="11"/>
        <rFont val="宋体"/>
        <charset val="134"/>
      </rPr>
      <t>项</t>
    </r>
    <r>
      <rPr>
        <sz val="11"/>
        <rFont val="Times New Roman"/>
        <charset val="134"/>
      </rPr>
      <t>)</t>
    </r>
  </si>
  <si>
    <r>
      <rPr>
        <sz val="11"/>
        <rFont val="宋体"/>
        <charset val="134"/>
      </rPr>
      <t>住房保障支出</t>
    </r>
  </si>
  <si>
    <r>
      <rPr>
        <sz val="11"/>
        <rFont val="Times New Roman"/>
        <charset val="134"/>
      </rPr>
      <t xml:space="preserve">  </t>
    </r>
    <r>
      <rPr>
        <sz val="11"/>
        <rFont val="宋体"/>
        <charset val="134"/>
      </rPr>
      <t>保障性安居工程支出</t>
    </r>
  </si>
  <si>
    <r>
      <rPr>
        <sz val="11"/>
        <rFont val="Times New Roman"/>
        <charset val="134"/>
      </rPr>
      <t xml:space="preserve">    </t>
    </r>
    <r>
      <rPr>
        <sz val="11"/>
        <rFont val="宋体"/>
        <charset val="134"/>
      </rPr>
      <t>廉租住房</t>
    </r>
  </si>
  <si>
    <r>
      <rPr>
        <sz val="11"/>
        <rFont val="Times New Roman"/>
        <charset val="134"/>
      </rPr>
      <t xml:space="preserve">    </t>
    </r>
    <r>
      <rPr>
        <sz val="11"/>
        <rFont val="宋体"/>
        <charset val="134"/>
      </rPr>
      <t>沉陷区治理</t>
    </r>
  </si>
  <si>
    <r>
      <rPr>
        <sz val="11"/>
        <rFont val="Times New Roman"/>
        <charset val="134"/>
      </rPr>
      <t xml:space="preserve">    </t>
    </r>
    <r>
      <rPr>
        <sz val="11"/>
        <rFont val="宋体"/>
        <charset val="134"/>
      </rPr>
      <t>棚户区改造</t>
    </r>
  </si>
  <si>
    <r>
      <rPr>
        <sz val="11"/>
        <rFont val="Times New Roman"/>
        <charset val="134"/>
      </rPr>
      <t xml:space="preserve">    </t>
    </r>
    <r>
      <rPr>
        <sz val="11"/>
        <rFont val="宋体"/>
        <charset val="134"/>
      </rPr>
      <t>少数民族地区游牧民定居工程</t>
    </r>
  </si>
  <si>
    <r>
      <rPr>
        <sz val="11"/>
        <rFont val="Times New Roman"/>
        <charset val="134"/>
      </rPr>
      <t xml:space="preserve">    </t>
    </r>
    <r>
      <rPr>
        <sz val="11"/>
        <rFont val="宋体"/>
        <charset val="134"/>
      </rPr>
      <t>农村危房改造</t>
    </r>
  </si>
  <si>
    <r>
      <rPr>
        <sz val="11"/>
        <rFont val="Times New Roman"/>
        <charset val="134"/>
      </rPr>
      <t xml:space="preserve">    </t>
    </r>
    <r>
      <rPr>
        <sz val="11"/>
        <rFont val="宋体"/>
        <charset val="134"/>
      </rPr>
      <t>公共租赁住房</t>
    </r>
  </si>
  <si>
    <r>
      <rPr>
        <sz val="11"/>
        <rFont val="Times New Roman"/>
        <charset val="134"/>
      </rPr>
      <t xml:space="preserve">    </t>
    </r>
    <r>
      <rPr>
        <sz val="11"/>
        <rFont val="宋体"/>
        <charset val="134"/>
      </rPr>
      <t>保障性住房租金补贴</t>
    </r>
  </si>
  <si>
    <r>
      <rPr>
        <sz val="11"/>
        <rFont val="Times New Roman"/>
        <charset val="134"/>
      </rPr>
      <t xml:space="preserve">    </t>
    </r>
    <r>
      <rPr>
        <sz val="11"/>
        <rFont val="宋体"/>
        <charset val="134"/>
      </rPr>
      <t>老旧小区改造</t>
    </r>
  </si>
  <si>
    <r>
      <rPr>
        <sz val="11"/>
        <rFont val="Times New Roman"/>
        <charset val="134"/>
      </rPr>
      <t xml:space="preserve">    </t>
    </r>
    <r>
      <rPr>
        <sz val="11"/>
        <rFont val="宋体"/>
        <charset val="134"/>
      </rPr>
      <t>住房租赁市场发展</t>
    </r>
  </si>
  <si>
    <r>
      <rPr>
        <sz val="11"/>
        <color rgb="FFFF0000"/>
        <rFont val="Times New Roman"/>
        <charset val="134"/>
      </rPr>
      <t xml:space="preserve">    </t>
    </r>
    <r>
      <rPr>
        <sz val="11"/>
        <color rgb="FFFF0000"/>
        <rFont val="宋体"/>
        <charset val="134"/>
      </rPr>
      <t>保障性租赁住房</t>
    </r>
  </si>
  <si>
    <r>
      <rPr>
        <sz val="11"/>
        <rFont val="Times New Roman"/>
        <charset val="134"/>
      </rPr>
      <t xml:space="preserve">    </t>
    </r>
    <r>
      <rPr>
        <sz val="11"/>
        <rFont val="宋体"/>
        <charset val="134"/>
      </rPr>
      <t>其他保障性安居工程支出</t>
    </r>
  </si>
  <si>
    <r>
      <rPr>
        <sz val="11"/>
        <rFont val="Times New Roman"/>
        <charset val="134"/>
      </rPr>
      <t xml:space="preserve">  </t>
    </r>
    <r>
      <rPr>
        <sz val="11"/>
        <rFont val="宋体"/>
        <charset val="134"/>
      </rPr>
      <t>住房改革支出</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</si>
  <si>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</si>
  <si>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提租补贴</t>
    </r>
  </si>
  <si>
    <r>
      <rPr>
        <sz val="11"/>
        <rFont val="Times New Roman"/>
        <charset val="134"/>
      </rPr>
      <t xml:space="preserve">    </t>
    </r>
    <r>
      <rPr>
        <sz val="11"/>
        <rFont val="宋体"/>
        <charset val="134"/>
      </rPr>
      <t>购房补贴</t>
    </r>
  </si>
  <si>
    <r>
      <rPr>
        <sz val="11"/>
        <rFont val="Times New Roman"/>
        <charset val="134"/>
      </rPr>
      <t xml:space="preserve">  </t>
    </r>
    <r>
      <rPr>
        <sz val="11"/>
        <rFont val="宋体"/>
        <charset val="134"/>
      </rPr>
      <t>城乡社区住宅</t>
    </r>
  </si>
  <si>
    <r>
      <rPr>
        <sz val="11"/>
        <rFont val="Times New Roman"/>
        <charset val="134"/>
      </rPr>
      <t xml:space="preserve">    </t>
    </r>
    <r>
      <rPr>
        <sz val="11"/>
        <rFont val="宋体"/>
        <charset val="134"/>
      </rPr>
      <t>公有住房建设和维修改造支出</t>
    </r>
  </si>
  <si>
    <r>
      <rPr>
        <sz val="11"/>
        <rFont val="Times New Roman"/>
        <charset val="134"/>
      </rPr>
      <t xml:space="preserve">    </t>
    </r>
    <r>
      <rPr>
        <sz val="11"/>
        <rFont val="宋体"/>
        <charset val="134"/>
      </rPr>
      <t>住房公积金管理</t>
    </r>
  </si>
  <si>
    <r>
      <rPr>
        <sz val="11"/>
        <rFont val="Times New Roman"/>
        <charset val="134"/>
      </rPr>
      <t xml:space="preserve">    </t>
    </r>
    <r>
      <rPr>
        <sz val="11"/>
        <rFont val="宋体"/>
        <charset val="134"/>
      </rPr>
      <t>其他城乡社区住宅支出</t>
    </r>
  </si>
  <si>
    <r>
      <rPr>
        <sz val="11"/>
        <rFont val="宋体"/>
        <charset val="134"/>
      </rPr>
      <t>粮油物资储备支出</t>
    </r>
  </si>
  <si>
    <r>
      <rPr>
        <sz val="11"/>
        <rFont val="Times New Roman"/>
        <charset val="134"/>
      </rPr>
      <t xml:space="preserve">  </t>
    </r>
    <r>
      <rPr>
        <sz val="11"/>
        <rFont val="宋体"/>
        <charset val="134"/>
      </rPr>
      <t>粮油物资事务</t>
    </r>
  </si>
  <si>
    <r>
      <rPr>
        <sz val="11"/>
        <rFont val="Times New Roman"/>
        <charset val="134"/>
      </rPr>
      <t xml:space="preserve">    </t>
    </r>
    <r>
      <rPr>
        <sz val="11"/>
        <rFont val="宋体"/>
        <charset val="134"/>
      </rPr>
      <t>财务和审计支出</t>
    </r>
  </si>
  <si>
    <r>
      <rPr>
        <sz val="11"/>
        <rFont val="Times New Roman"/>
        <charset val="134"/>
      </rPr>
      <t xml:space="preserve">    </t>
    </r>
    <r>
      <rPr>
        <sz val="11"/>
        <rFont val="宋体"/>
        <charset val="134"/>
      </rPr>
      <t>信息统计</t>
    </r>
  </si>
  <si>
    <r>
      <rPr>
        <sz val="11"/>
        <rFont val="Times New Roman"/>
        <charset val="134"/>
      </rPr>
      <t xml:space="preserve">    </t>
    </r>
    <r>
      <rPr>
        <sz val="11"/>
        <rFont val="宋体"/>
        <charset val="134"/>
      </rPr>
      <t>专项业务活动</t>
    </r>
  </si>
  <si>
    <r>
      <rPr>
        <sz val="11"/>
        <rFont val="Times New Roman"/>
        <charset val="134"/>
      </rPr>
      <t xml:space="preserve">    </t>
    </r>
    <r>
      <rPr>
        <sz val="11"/>
        <rFont val="宋体"/>
        <charset val="134"/>
      </rPr>
      <t>国家粮油差价补贴</t>
    </r>
  </si>
  <si>
    <r>
      <rPr>
        <sz val="11"/>
        <rFont val="Times New Roman"/>
        <charset val="134"/>
      </rPr>
      <t xml:space="preserve">    </t>
    </r>
    <r>
      <rPr>
        <sz val="11"/>
        <rFont val="宋体"/>
        <charset val="134"/>
      </rPr>
      <t>粮食财务挂账利息补贴</t>
    </r>
  </si>
  <si>
    <r>
      <rPr>
        <sz val="11"/>
        <rFont val="Times New Roman"/>
        <charset val="134"/>
      </rPr>
      <t xml:space="preserve">    </t>
    </r>
    <r>
      <rPr>
        <sz val="11"/>
        <rFont val="宋体"/>
        <charset val="134"/>
      </rPr>
      <t>粮食财务挂账消化款</t>
    </r>
  </si>
  <si>
    <r>
      <rPr>
        <sz val="11"/>
        <rFont val="Times New Roman"/>
        <charset val="134"/>
      </rPr>
      <t xml:space="preserve">    </t>
    </r>
    <r>
      <rPr>
        <sz val="11"/>
        <rFont val="宋体"/>
        <charset val="134"/>
      </rPr>
      <t>处理陈化粮补贴</t>
    </r>
  </si>
  <si>
    <r>
      <rPr>
        <sz val="11"/>
        <rFont val="Times New Roman"/>
        <charset val="134"/>
      </rPr>
      <t xml:space="preserve">    </t>
    </r>
    <r>
      <rPr>
        <sz val="11"/>
        <rFont val="宋体"/>
        <charset val="134"/>
      </rPr>
      <t>粮食风险基金</t>
    </r>
  </si>
  <si>
    <r>
      <rPr>
        <sz val="11"/>
        <rFont val="Times New Roman"/>
        <charset val="134"/>
      </rPr>
      <t xml:space="preserve">    </t>
    </r>
    <r>
      <rPr>
        <sz val="11"/>
        <rFont val="宋体"/>
        <charset val="134"/>
      </rPr>
      <t>粮油市场调控专项资金</t>
    </r>
  </si>
  <si>
    <r>
      <rPr>
        <sz val="11"/>
        <rFont val="Times New Roman"/>
        <charset val="134"/>
      </rPr>
      <t xml:space="preserve">    </t>
    </r>
    <r>
      <rPr>
        <sz val="11"/>
        <rFont val="宋体"/>
        <charset val="134"/>
      </rPr>
      <t>设施建设</t>
    </r>
  </si>
  <si>
    <r>
      <rPr>
        <sz val="11"/>
        <rFont val="Times New Roman"/>
        <charset val="134"/>
      </rPr>
      <t xml:space="preserve">    </t>
    </r>
    <r>
      <rPr>
        <sz val="11"/>
        <rFont val="宋体"/>
        <charset val="134"/>
      </rPr>
      <t>设施安全</t>
    </r>
  </si>
  <si>
    <r>
      <rPr>
        <sz val="11"/>
        <rFont val="Times New Roman"/>
        <charset val="134"/>
      </rPr>
      <t xml:space="preserve">    </t>
    </r>
    <r>
      <rPr>
        <sz val="11"/>
        <rFont val="宋体"/>
        <charset val="134"/>
      </rPr>
      <t>物资保管保养</t>
    </r>
  </si>
  <si>
    <r>
      <rPr>
        <sz val="11"/>
        <rFont val="Times New Roman"/>
        <charset val="134"/>
      </rPr>
      <t xml:space="preserve">    </t>
    </r>
    <r>
      <rPr>
        <sz val="11"/>
        <rFont val="宋体"/>
        <charset val="134"/>
      </rPr>
      <t>其他粮油物资事务支出</t>
    </r>
  </si>
  <si>
    <r>
      <rPr>
        <sz val="11"/>
        <rFont val="Times New Roman"/>
        <charset val="134"/>
      </rPr>
      <t xml:space="preserve">  </t>
    </r>
    <r>
      <rPr>
        <sz val="11"/>
        <rFont val="宋体"/>
        <charset val="134"/>
      </rPr>
      <t>能源储备</t>
    </r>
  </si>
  <si>
    <r>
      <rPr>
        <sz val="11"/>
        <rFont val="Times New Roman"/>
        <charset val="134"/>
      </rPr>
      <t xml:space="preserve">    </t>
    </r>
    <r>
      <rPr>
        <sz val="11"/>
        <rFont val="宋体"/>
        <charset val="134"/>
      </rPr>
      <t>石油储备</t>
    </r>
  </si>
  <si>
    <r>
      <rPr>
        <sz val="11"/>
        <rFont val="Times New Roman"/>
        <charset val="134"/>
      </rPr>
      <t xml:space="preserve">    </t>
    </r>
    <r>
      <rPr>
        <sz val="11"/>
        <rFont val="宋体"/>
        <charset val="134"/>
      </rPr>
      <t>天然铀能源储备</t>
    </r>
  </si>
  <si>
    <r>
      <rPr>
        <sz val="11"/>
        <rFont val="Times New Roman"/>
        <charset val="134"/>
      </rPr>
      <t xml:space="preserve">    </t>
    </r>
    <r>
      <rPr>
        <sz val="11"/>
        <rFont val="宋体"/>
        <charset val="134"/>
      </rPr>
      <t>煤炭储备</t>
    </r>
  </si>
  <si>
    <r>
      <rPr>
        <sz val="11"/>
        <rFont val="Times New Roman"/>
        <charset val="134"/>
      </rPr>
      <t xml:space="preserve">    </t>
    </r>
    <r>
      <rPr>
        <sz val="11"/>
        <rFont val="宋体"/>
        <charset val="134"/>
      </rPr>
      <t>成品油储备</t>
    </r>
  </si>
  <si>
    <r>
      <rPr>
        <sz val="11"/>
        <rFont val="Times New Roman"/>
        <charset val="134"/>
      </rPr>
      <t xml:space="preserve">    </t>
    </r>
    <r>
      <rPr>
        <sz val="11"/>
        <rFont val="宋体"/>
        <charset val="134"/>
      </rPr>
      <t>其他能源储备支出</t>
    </r>
  </si>
  <si>
    <r>
      <rPr>
        <sz val="11"/>
        <rFont val="Times New Roman"/>
        <charset val="134"/>
      </rPr>
      <t xml:space="preserve">  </t>
    </r>
    <r>
      <rPr>
        <sz val="11"/>
        <rFont val="宋体"/>
        <charset val="134"/>
      </rPr>
      <t>粮油储备</t>
    </r>
  </si>
  <si>
    <r>
      <rPr>
        <sz val="11"/>
        <rFont val="Times New Roman"/>
        <charset val="134"/>
      </rPr>
      <t xml:space="preserve">    </t>
    </r>
    <r>
      <rPr>
        <sz val="11"/>
        <rFont val="宋体"/>
        <charset val="134"/>
      </rPr>
      <t>储备粮油补贴</t>
    </r>
  </si>
  <si>
    <r>
      <rPr>
        <sz val="11"/>
        <rFont val="Times New Roman"/>
        <charset val="134"/>
      </rPr>
      <t xml:space="preserve">    </t>
    </r>
    <r>
      <rPr>
        <sz val="11"/>
        <rFont val="宋体"/>
        <charset val="134"/>
      </rPr>
      <t>储备粮油差价补贴</t>
    </r>
  </si>
  <si>
    <r>
      <rPr>
        <sz val="11"/>
        <rFont val="Times New Roman"/>
        <charset val="134"/>
      </rPr>
      <t xml:space="preserve">    </t>
    </r>
    <r>
      <rPr>
        <sz val="11"/>
        <rFont val="宋体"/>
        <charset val="134"/>
      </rPr>
      <t>储备粮</t>
    </r>
    <r>
      <rPr>
        <sz val="11"/>
        <rFont val="Times New Roman"/>
        <charset val="134"/>
      </rPr>
      <t>(</t>
    </r>
    <r>
      <rPr>
        <sz val="11"/>
        <rFont val="宋体"/>
        <charset val="134"/>
      </rPr>
      <t>油</t>
    </r>
    <r>
      <rPr>
        <sz val="11"/>
        <rFont val="Times New Roman"/>
        <charset val="134"/>
      </rPr>
      <t>)</t>
    </r>
    <r>
      <rPr>
        <sz val="11"/>
        <rFont val="宋体"/>
        <charset val="134"/>
      </rPr>
      <t>库建设</t>
    </r>
  </si>
  <si>
    <r>
      <rPr>
        <sz val="11"/>
        <rFont val="Times New Roman"/>
        <charset val="134"/>
      </rPr>
      <t xml:space="preserve">    </t>
    </r>
    <r>
      <rPr>
        <sz val="11"/>
        <rFont val="宋体"/>
        <charset val="134"/>
      </rPr>
      <t>最低收购价政策支出</t>
    </r>
  </si>
  <si>
    <r>
      <rPr>
        <sz val="11"/>
        <rFont val="Times New Roman"/>
        <charset val="134"/>
      </rPr>
      <t xml:space="preserve">    </t>
    </r>
    <r>
      <rPr>
        <sz val="11"/>
        <rFont val="宋体"/>
        <charset val="134"/>
      </rPr>
      <t>其他粮油储备支出</t>
    </r>
  </si>
  <si>
    <r>
      <rPr>
        <sz val="11"/>
        <rFont val="Times New Roman"/>
        <charset val="134"/>
      </rPr>
      <t xml:space="preserve">  </t>
    </r>
    <r>
      <rPr>
        <sz val="11"/>
        <rFont val="宋体"/>
        <charset val="134"/>
      </rPr>
      <t>重要商品储备</t>
    </r>
  </si>
  <si>
    <r>
      <rPr>
        <sz val="11"/>
        <rFont val="Times New Roman"/>
        <charset val="134"/>
      </rPr>
      <t xml:space="preserve">    </t>
    </r>
    <r>
      <rPr>
        <sz val="11"/>
        <rFont val="宋体"/>
        <charset val="134"/>
      </rPr>
      <t>棉花储备</t>
    </r>
  </si>
  <si>
    <r>
      <rPr>
        <sz val="11"/>
        <rFont val="Times New Roman"/>
        <charset val="134"/>
      </rPr>
      <t xml:space="preserve">    </t>
    </r>
    <r>
      <rPr>
        <sz val="11"/>
        <rFont val="宋体"/>
        <charset val="134"/>
      </rPr>
      <t>食糖储备</t>
    </r>
  </si>
  <si>
    <r>
      <rPr>
        <sz val="11"/>
        <rFont val="Times New Roman"/>
        <charset val="134"/>
      </rPr>
      <t xml:space="preserve">    </t>
    </r>
    <r>
      <rPr>
        <sz val="11"/>
        <rFont val="宋体"/>
        <charset val="134"/>
      </rPr>
      <t>肉类储备</t>
    </r>
  </si>
  <si>
    <r>
      <rPr>
        <sz val="11"/>
        <rFont val="Times New Roman"/>
        <charset val="134"/>
      </rPr>
      <t xml:space="preserve">    </t>
    </r>
    <r>
      <rPr>
        <sz val="11"/>
        <rFont val="宋体"/>
        <charset val="134"/>
      </rPr>
      <t>化肥储备</t>
    </r>
  </si>
  <si>
    <r>
      <rPr>
        <sz val="11"/>
        <rFont val="Times New Roman"/>
        <charset val="134"/>
      </rPr>
      <t xml:space="preserve">    </t>
    </r>
    <r>
      <rPr>
        <sz val="11"/>
        <rFont val="宋体"/>
        <charset val="134"/>
      </rPr>
      <t>农药储备</t>
    </r>
  </si>
  <si>
    <r>
      <rPr>
        <sz val="11"/>
        <rFont val="Times New Roman"/>
        <charset val="134"/>
      </rPr>
      <t xml:space="preserve">    </t>
    </r>
    <r>
      <rPr>
        <sz val="11"/>
        <rFont val="宋体"/>
        <charset val="134"/>
      </rPr>
      <t>边销茶储备</t>
    </r>
  </si>
  <si>
    <r>
      <rPr>
        <sz val="11"/>
        <rFont val="Times New Roman"/>
        <charset val="134"/>
      </rPr>
      <t xml:space="preserve">    </t>
    </r>
    <r>
      <rPr>
        <sz val="11"/>
        <rFont val="宋体"/>
        <charset val="134"/>
      </rPr>
      <t>羊毛储备</t>
    </r>
  </si>
  <si>
    <r>
      <rPr>
        <sz val="11"/>
        <rFont val="Times New Roman"/>
        <charset val="134"/>
      </rPr>
      <t xml:space="preserve">    </t>
    </r>
    <r>
      <rPr>
        <sz val="11"/>
        <rFont val="宋体"/>
        <charset val="134"/>
      </rPr>
      <t>医药储备</t>
    </r>
  </si>
  <si>
    <r>
      <rPr>
        <sz val="11"/>
        <rFont val="Times New Roman"/>
        <charset val="134"/>
      </rPr>
      <t xml:space="preserve">    </t>
    </r>
    <r>
      <rPr>
        <sz val="11"/>
        <rFont val="宋体"/>
        <charset val="134"/>
      </rPr>
      <t>食盐储备</t>
    </r>
  </si>
  <si>
    <r>
      <rPr>
        <sz val="11"/>
        <rFont val="Times New Roman"/>
        <charset val="134"/>
      </rPr>
      <t xml:space="preserve">    </t>
    </r>
    <r>
      <rPr>
        <sz val="11"/>
        <rFont val="宋体"/>
        <charset val="134"/>
      </rPr>
      <t>战略物资储备</t>
    </r>
  </si>
  <si>
    <r>
      <rPr>
        <sz val="11"/>
        <rFont val="Times New Roman"/>
        <charset val="134"/>
      </rPr>
      <t xml:space="preserve">    </t>
    </r>
    <r>
      <rPr>
        <sz val="11"/>
        <rFont val="宋体"/>
        <charset val="134"/>
      </rPr>
      <t>应急物资储备</t>
    </r>
  </si>
  <si>
    <r>
      <rPr>
        <sz val="11"/>
        <rFont val="Times New Roman"/>
        <charset val="134"/>
      </rPr>
      <t xml:space="preserve">    </t>
    </r>
    <r>
      <rPr>
        <sz val="11"/>
        <rFont val="宋体"/>
        <charset val="134"/>
      </rPr>
      <t>其他重要商品储备支出</t>
    </r>
  </si>
  <si>
    <r>
      <rPr>
        <sz val="11"/>
        <rFont val="宋体"/>
        <charset val="134"/>
      </rPr>
      <t>灾害防治及应急管理支出</t>
    </r>
  </si>
  <si>
    <r>
      <rPr>
        <sz val="11"/>
        <rFont val="Times New Roman"/>
        <charset val="134"/>
      </rPr>
      <t xml:space="preserve">  </t>
    </r>
    <r>
      <rPr>
        <sz val="11"/>
        <rFont val="宋体"/>
        <charset val="134"/>
      </rPr>
      <t>应急管理事务</t>
    </r>
  </si>
  <si>
    <r>
      <rPr>
        <sz val="11"/>
        <rFont val="Times New Roman"/>
        <charset val="134"/>
      </rPr>
      <t xml:space="preserve">    </t>
    </r>
    <r>
      <rPr>
        <sz val="11"/>
        <rFont val="宋体"/>
        <charset val="134"/>
      </rPr>
      <t>灾害风险防治</t>
    </r>
  </si>
  <si>
    <r>
      <rPr>
        <sz val="11"/>
        <rFont val="Times New Roman"/>
        <charset val="134"/>
      </rPr>
      <t xml:space="preserve">    </t>
    </r>
    <r>
      <rPr>
        <sz val="11"/>
        <rFont val="宋体"/>
        <charset val="134"/>
      </rPr>
      <t>国务院安委会专项</t>
    </r>
  </si>
  <si>
    <r>
      <rPr>
        <sz val="11"/>
        <rFont val="Times New Roman"/>
        <charset val="134"/>
      </rPr>
      <t xml:space="preserve">    </t>
    </r>
    <r>
      <rPr>
        <sz val="11"/>
        <rFont val="宋体"/>
        <charset val="134"/>
      </rPr>
      <t>安全监管</t>
    </r>
  </si>
  <si>
    <r>
      <rPr>
        <sz val="11"/>
        <rFont val="Times New Roman"/>
        <charset val="134"/>
      </rPr>
      <t xml:space="preserve">    </t>
    </r>
    <r>
      <rPr>
        <sz val="11"/>
        <rFont val="宋体"/>
        <charset val="134"/>
      </rPr>
      <t>应急救援</t>
    </r>
  </si>
  <si>
    <r>
      <rPr>
        <sz val="11"/>
        <rFont val="Times New Roman"/>
        <charset val="134"/>
      </rPr>
      <t xml:space="preserve">    </t>
    </r>
    <r>
      <rPr>
        <sz val="11"/>
        <rFont val="宋体"/>
        <charset val="134"/>
      </rPr>
      <t>应急管理</t>
    </r>
  </si>
  <si>
    <r>
      <rPr>
        <sz val="11"/>
        <rFont val="Times New Roman"/>
        <charset val="134"/>
      </rPr>
      <t xml:space="preserve">    </t>
    </r>
    <r>
      <rPr>
        <sz val="11"/>
        <rFont val="宋体"/>
        <charset val="134"/>
      </rPr>
      <t>其他应急管理支出</t>
    </r>
  </si>
  <si>
    <r>
      <rPr>
        <sz val="11"/>
        <rFont val="Times New Roman"/>
        <charset val="134"/>
      </rPr>
      <t xml:space="preserve">  </t>
    </r>
    <r>
      <rPr>
        <sz val="11"/>
        <rFont val="宋体"/>
        <charset val="134"/>
      </rPr>
      <t>消防救援事务</t>
    </r>
  </si>
  <si>
    <r>
      <rPr>
        <sz val="11"/>
        <rFont val="Times New Roman"/>
        <charset val="134"/>
      </rPr>
      <t xml:space="preserve">    </t>
    </r>
    <r>
      <rPr>
        <sz val="11"/>
        <rFont val="宋体"/>
        <charset val="134"/>
      </rPr>
      <t>消防应急救援</t>
    </r>
  </si>
  <si>
    <r>
      <rPr>
        <sz val="11"/>
        <rFont val="Times New Roman"/>
        <charset val="134"/>
      </rPr>
      <t xml:space="preserve">    </t>
    </r>
    <r>
      <rPr>
        <sz val="11"/>
        <rFont val="宋体"/>
        <charset val="134"/>
      </rPr>
      <t>其他消防救援事务支出</t>
    </r>
  </si>
  <si>
    <r>
      <rPr>
        <sz val="11"/>
        <rFont val="Times New Roman"/>
        <charset val="134"/>
      </rPr>
      <t xml:space="preserve">  </t>
    </r>
    <r>
      <rPr>
        <sz val="11"/>
        <rFont val="宋体"/>
        <charset val="134"/>
      </rPr>
      <t>矿山安全</t>
    </r>
  </si>
  <si>
    <r>
      <rPr>
        <sz val="11"/>
        <rFont val="Times New Roman"/>
        <charset val="134"/>
      </rPr>
      <t xml:space="preserve">    </t>
    </r>
    <r>
      <rPr>
        <sz val="11"/>
        <rFont val="宋体"/>
        <charset val="134"/>
      </rPr>
      <t>矿山安全监察事务</t>
    </r>
  </si>
  <si>
    <r>
      <rPr>
        <sz val="11"/>
        <rFont val="Times New Roman"/>
        <charset val="134"/>
      </rPr>
      <t xml:space="preserve">    </t>
    </r>
    <r>
      <rPr>
        <sz val="11"/>
        <rFont val="宋体"/>
        <charset val="134"/>
      </rPr>
      <t>矿山应急救援事务</t>
    </r>
  </si>
  <si>
    <r>
      <rPr>
        <sz val="11"/>
        <rFont val="Times New Roman"/>
        <charset val="134"/>
      </rPr>
      <t xml:space="preserve">    </t>
    </r>
    <r>
      <rPr>
        <sz val="11"/>
        <rFont val="宋体"/>
        <charset val="134"/>
      </rPr>
      <t>其他矿山安全支出</t>
    </r>
  </si>
  <si>
    <r>
      <rPr>
        <sz val="11"/>
        <rFont val="Times New Roman"/>
        <charset val="134"/>
      </rPr>
      <t xml:space="preserve">  </t>
    </r>
    <r>
      <rPr>
        <sz val="11"/>
        <rFont val="宋体"/>
        <charset val="134"/>
      </rPr>
      <t>地震事务</t>
    </r>
  </si>
  <si>
    <r>
      <rPr>
        <sz val="11"/>
        <rFont val="Times New Roman"/>
        <charset val="134"/>
      </rPr>
      <t xml:space="preserve">    </t>
    </r>
    <r>
      <rPr>
        <sz val="11"/>
        <rFont val="宋体"/>
        <charset val="134"/>
      </rPr>
      <t>地震监测</t>
    </r>
  </si>
  <si>
    <r>
      <rPr>
        <sz val="11"/>
        <rFont val="Times New Roman"/>
        <charset val="134"/>
      </rPr>
      <t xml:space="preserve">    </t>
    </r>
    <r>
      <rPr>
        <sz val="11"/>
        <rFont val="宋体"/>
        <charset val="134"/>
      </rPr>
      <t>地震预测预报</t>
    </r>
  </si>
  <si>
    <r>
      <rPr>
        <sz val="11"/>
        <rFont val="Times New Roman"/>
        <charset val="134"/>
      </rPr>
      <t xml:space="preserve">    </t>
    </r>
    <r>
      <rPr>
        <sz val="11"/>
        <rFont val="宋体"/>
        <charset val="134"/>
      </rPr>
      <t>地震灾害预防</t>
    </r>
  </si>
  <si>
    <r>
      <rPr>
        <sz val="11"/>
        <rFont val="Times New Roman"/>
        <charset val="134"/>
      </rPr>
      <t xml:space="preserve">    </t>
    </r>
    <r>
      <rPr>
        <sz val="11"/>
        <rFont val="宋体"/>
        <charset val="134"/>
      </rPr>
      <t>地震应急救援</t>
    </r>
  </si>
  <si>
    <r>
      <rPr>
        <sz val="11"/>
        <rFont val="Times New Roman"/>
        <charset val="134"/>
      </rPr>
      <t xml:space="preserve">    </t>
    </r>
    <r>
      <rPr>
        <sz val="11"/>
        <rFont val="宋体"/>
        <charset val="134"/>
      </rPr>
      <t>地震环境探察</t>
    </r>
  </si>
  <si>
    <r>
      <rPr>
        <sz val="11"/>
        <rFont val="Times New Roman"/>
        <charset val="134"/>
      </rPr>
      <t xml:space="preserve">    </t>
    </r>
    <r>
      <rPr>
        <sz val="11"/>
        <rFont val="宋体"/>
        <charset val="134"/>
      </rPr>
      <t>防震减灾信息管理</t>
    </r>
  </si>
  <si>
    <r>
      <rPr>
        <sz val="11"/>
        <rFont val="Times New Roman"/>
        <charset val="134"/>
      </rPr>
      <t xml:space="preserve">    </t>
    </r>
    <r>
      <rPr>
        <sz val="11"/>
        <rFont val="宋体"/>
        <charset val="134"/>
      </rPr>
      <t>防震减灾基础管理</t>
    </r>
  </si>
  <si>
    <r>
      <rPr>
        <sz val="11"/>
        <rFont val="Times New Roman"/>
        <charset val="134"/>
      </rPr>
      <t xml:space="preserve">    </t>
    </r>
    <r>
      <rPr>
        <sz val="11"/>
        <rFont val="宋体"/>
        <charset val="134"/>
      </rPr>
      <t>地震事业机构</t>
    </r>
  </si>
  <si>
    <r>
      <rPr>
        <sz val="11"/>
        <rFont val="Times New Roman"/>
        <charset val="134"/>
      </rPr>
      <t xml:space="preserve">    </t>
    </r>
    <r>
      <rPr>
        <sz val="11"/>
        <rFont val="宋体"/>
        <charset val="134"/>
      </rPr>
      <t>其他地震事务支出</t>
    </r>
  </si>
  <si>
    <r>
      <rPr>
        <sz val="11"/>
        <rFont val="Times New Roman"/>
        <charset val="134"/>
      </rPr>
      <t xml:space="preserve">  </t>
    </r>
    <r>
      <rPr>
        <sz val="11"/>
        <rFont val="宋体"/>
        <charset val="134"/>
      </rPr>
      <t>自然灾害防治</t>
    </r>
  </si>
  <si>
    <r>
      <rPr>
        <sz val="11"/>
        <rFont val="Times New Roman"/>
        <charset val="134"/>
      </rPr>
      <t xml:space="preserve">    </t>
    </r>
    <r>
      <rPr>
        <sz val="11"/>
        <rFont val="宋体"/>
        <charset val="134"/>
      </rPr>
      <t>地质灾害防治</t>
    </r>
  </si>
  <si>
    <r>
      <rPr>
        <sz val="11"/>
        <rFont val="Times New Roman"/>
        <charset val="134"/>
      </rPr>
      <t xml:space="preserve">    </t>
    </r>
    <r>
      <rPr>
        <sz val="11"/>
        <rFont val="宋体"/>
        <charset val="134"/>
      </rPr>
      <t>森林草原防灾减灾</t>
    </r>
  </si>
  <si>
    <r>
      <rPr>
        <sz val="11"/>
        <rFont val="Times New Roman"/>
        <charset val="134"/>
      </rPr>
      <t xml:space="preserve">    </t>
    </r>
    <r>
      <rPr>
        <sz val="11"/>
        <rFont val="宋体"/>
        <charset val="134"/>
      </rPr>
      <t>其他自然灾害防治支出</t>
    </r>
  </si>
  <si>
    <r>
      <rPr>
        <sz val="11"/>
        <rFont val="Times New Roman"/>
        <charset val="134"/>
      </rPr>
      <t xml:space="preserve">  </t>
    </r>
    <r>
      <rPr>
        <sz val="11"/>
        <rFont val="宋体"/>
        <charset val="134"/>
      </rPr>
      <t>自然灾害救灾及恢复重建支出</t>
    </r>
  </si>
  <si>
    <r>
      <rPr>
        <sz val="11"/>
        <rFont val="Times New Roman"/>
        <charset val="134"/>
      </rPr>
      <t xml:space="preserve">    </t>
    </r>
    <r>
      <rPr>
        <sz val="11"/>
        <rFont val="宋体"/>
        <charset val="134"/>
      </rPr>
      <t>自然灾害救灾补助</t>
    </r>
  </si>
  <si>
    <r>
      <rPr>
        <sz val="11"/>
        <rFont val="Times New Roman"/>
        <charset val="134"/>
      </rPr>
      <t xml:space="preserve">    </t>
    </r>
    <r>
      <rPr>
        <sz val="11"/>
        <rFont val="宋体"/>
        <charset val="134"/>
      </rPr>
      <t>自然灾害灾后重建补助</t>
    </r>
  </si>
  <si>
    <r>
      <rPr>
        <sz val="11"/>
        <rFont val="Times New Roman"/>
        <charset val="134"/>
      </rPr>
      <t xml:space="preserve">    </t>
    </r>
    <r>
      <rPr>
        <sz val="11"/>
        <rFont val="宋体"/>
        <charset val="134"/>
      </rPr>
      <t>其他自然灾害救灾及恢复重建支出</t>
    </r>
  </si>
  <si>
    <r>
      <rPr>
        <sz val="11"/>
        <rFont val="Times New Roman"/>
        <charset val="134"/>
      </rPr>
      <t xml:space="preserve">  </t>
    </r>
    <r>
      <rPr>
        <sz val="11"/>
        <rFont val="宋体"/>
        <charset val="134"/>
      </rPr>
      <t>其他灾害防治及应急管理支出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</si>
  <si>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其他灾害防治及应急管理支出</t>
    </r>
    <r>
      <rPr>
        <sz val="11"/>
        <rFont val="Times New Roman"/>
        <charset val="134"/>
      </rPr>
      <t>(</t>
    </r>
    <r>
      <rPr>
        <sz val="11"/>
        <rFont val="宋体"/>
        <charset val="134"/>
      </rPr>
      <t>项</t>
    </r>
    <r>
      <rPr>
        <sz val="11"/>
        <rFont val="Times New Roman"/>
        <charset val="134"/>
      </rPr>
      <t>)</t>
    </r>
  </si>
  <si>
    <r>
      <rPr>
        <sz val="11"/>
        <rFont val="宋体"/>
        <charset val="134"/>
      </rPr>
      <t>其他支出</t>
    </r>
    <r>
      <rPr>
        <sz val="11"/>
        <rFont val="Times New Roman"/>
        <charset val="134"/>
      </rPr>
      <t>(</t>
    </r>
    <r>
      <rPr>
        <sz val="11"/>
        <rFont val="宋体"/>
        <charset val="134"/>
      </rPr>
      <t>类</t>
    </r>
    <r>
      <rPr>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</si>
  <si>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款</t>
    </r>
    <r>
      <rPr>
        <sz val="11"/>
        <rFont val="Times New Roman"/>
        <charset val="134"/>
      </rPr>
      <t>)</t>
    </r>
  </si>
  <si>
    <r>
      <rPr>
        <sz val="11"/>
        <rFont val="Times New Roman"/>
        <charset val="134"/>
      </rPr>
      <t xml:space="preserve">    </t>
    </r>
    <r>
      <rPr>
        <sz val="11"/>
        <rFont val="宋体"/>
        <charset val="134"/>
      </rPr>
      <t>其他支出</t>
    </r>
    <r>
      <rPr>
        <sz val="11"/>
        <rFont val="Times New Roman"/>
        <charset val="134"/>
      </rPr>
      <t>(</t>
    </r>
    <r>
      <rPr>
        <sz val="11"/>
        <rFont val="宋体"/>
        <charset val="134"/>
      </rPr>
      <t>项</t>
    </r>
    <r>
      <rPr>
        <sz val="11"/>
        <rFont val="Times New Roman"/>
        <charset val="134"/>
      </rPr>
      <t>)</t>
    </r>
  </si>
  <si>
    <r>
      <rPr>
        <sz val="11"/>
        <rFont val="宋体"/>
        <charset val="134"/>
      </rPr>
      <t>债务付息支出</t>
    </r>
  </si>
  <si>
    <r>
      <rPr>
        <sz val="11"/>
        <rFont val="Times New Roman"/>
        <charset val="134"/>
      </rPr>
      <t xml:space="preserve">  </t>
    </r>
    <r>
      <rPr>
        <sz val="11"/>
        <rFont val="宋体"/>
        <charset val="134"/>
      </rPr>
      <t>中央政府国内债务付息支出</t>
    </r>
  </si>
  <si>
    <r>
      <rPr>
        <sz val="11"/>
        <rFont val="Times New Roman"/>
        <charset val="134"/>
      </rPr>
      <t xml:space="preserve">  </t>
    </r>
    <r>
      <rPr>
        <sz val="11"/>
        <rFont val="宋体"/>
        <charset val="134"/>
      </rPr>
      <t>中央政府国外债务付息支出</t>
    </r>
  </si>
  <si>
    <r>
      <rPr>
        <sz val="11"/>
        <rFont val="Times New Roman"/>
        <charset val="134"/>
      </rPr>
      <t xml:space="preserve">    </t>
    </r>
    <r>
      <rPr>
        <sz val="11"/>
        <rFont val="宋体"/>
        <charset val="134"/>
      </rPr>
      <t>中央政府境外发行主权债券付息支出</t>
    </r>
  </si>
  <si>
    <r>
      <rPr>
        <sz val="11"/>
        <rFont val="Times New Roman"/>
        <charset val="134"/>
      </rPr>
      <t xml:space="preserve">    </t>
    </r>
    <r>
      <rPr>
        <sz val="11"/>
        <rFont val="宋体"/>
        <charset val="134"/>
      </rPr>
      <t>中央政府向外国政府借款付息支出</t>
    </r>
  </si>
  <si>
    <r>
      <rPr>
        <sz val="11"/>
        <rFont val="Times New Roman"/>
        <charset val="134"/>
      </rPr>
      <t xml:space="preserve">    </t>
    </r>
    <r>
      <rPr>
        <sz val="11"/>
        <rFont val="宋体"/>
        <charset val="134"/>
      </rPr>
      <t>中央政府向国际金融组织借款付息支出</t>
    </r>
  </si>
  <si>
    <r>
      <rPr>
        <sz val="11"/>
        <rFont val="Times New Roman"/>
        <charset val="134"/>
      </rPr>
      <t xml:space="preserve">    </t>
    </r>
    <r>
      <rPr>
        <sz val="11"/>
        <rFont val="宋体"/>
        <charset val="134"/>
      </rPr>
      <t>中央政府其他国外借款付息支出</t>
    </r>
  </si>
  <si>
    <r>
      <rPr>
        <sz val="11"/>
        <rFont val="Times New Roman"/>
        <charset val="134"/>
      </rPr>
      <t xml:space="preserve">  </t>
    </r>
    <r>
      <rPr>
        <sz val="11"/>
        <rFont val="宋体"/>
        <charset val="134"/>
      </rPr>
      <t>地方政府一般债务付息支出</t>
    </r>
  </si>
  <si>
    <r>
      <rPr>
        <sz val="11"/>
        <rFont val="Times New Roman"/>
        <charset val="134"/>
      </rPr>
      <t xml:space="preserve">    </t>
    </r>
    <r>
      <rPr>
        <sz val="11"/>
        <rFont val="宋体"/>
        <charset val="134"/>
      </rPr>
      <t>地方政府一般债券付息支出</t>
    </r>
  </si>
  <si>
    <r>
      <rPr>
        <sz val="11"/>
        <rFont val="Times New Roman"/>
        <charset val="134"/>
      </rPr>
      <t xml:space="preserve">    </t>
    </r>
    <r>
      <rPr>
        <sz val="11"/>
        <rFont val="宋体"/>
        <charset val="134"/>
      </rPr>
      <t>地方政府向外国政府借款付息支出</t>
    </r>
  </si>
  <si>
    <r>
      <rPr>
        <sz val="11"/>
        <rFont val="Times New Roman"/>
        <charset val="134"/>
      </rPr>
      <t xml:space="preserve">    </t>
    </r>
    <r>
      <rPr>
        <sz val="11"/>
        <rFont val="宋体"/>
        <charset val="134"/>
      </rPr>
      <t>地方政府向国际组织借款付息支出</t>
    </r>
  </si>
  <si>
    <r>
      <rPr>
        <sz val="11"/>
        <rFont val="Times New Roman"/>
        <charset val="134"/>
      </rPr>
      <t xml:space="preserve">    </t>
    </r>
    <r>
      <rPr>
        <sz val="11"/>
        <rFont val="宋体"/>
        <charset val="134"/>
      </rPr>
      <t>地方政府其他一般债务付息支出</t>
    </r>
  </si>
  <si>
    <r>
      <rPr>
        <sz val="11"/>
        <rFont val="宋体"/>
        <charset val="134"/>
      </rPr>
      <t>债务发行费用支出</t>
    </r>
  </si>
  <si>
    <r>
      <rPr>
        <sz val="11"/>
        <rFont val="Times New Roman"/>
        <charset val="134"/>
      </rPr>
      <t xml:space="preserve">  </t>
    </r>
    <r>
      <rPr>
        <sz val="11"/>
        <rFont val="宋体"/>
        <charset val="134"/>
      </rPr>
      <t>中央政府国内债务发行费用支出</t>
    </r>
  </si>
  <si>
    <r>
      <rPr>
        <sz val="11"/>
        <rFont val="Times New Roman"/>
        <charset val="134"/>
      </rPr>
      <t xml:space="preserve">  </t>
    </r>
    <r>
      <rPr>
        <sz val="11"/>
        <rFont val="宋体"/>
        <charset val="134"/>
      </rPr>
      <t>中央政府国外债务发行费用支出</t>
    </r>
  </si>
  <si>
    <r>
      <rPr>
        <sz val="11"/>
        <rFont val="Times New Roman"/>
        <charset val="134"/>
      </rPr>
      <t xml:space="preserve">  </t>
    </r>
    <r>
      <rPr>
        <sz val="11"/>
        <rFont val="宋体"/>
        <charset val="134"/>
      </rPr>
      <t>地方政府一般债务发行费用支出</t>
    </r>
  </si>
  <si>
    <r>
      <rPr>
        <sz val="11"/>
        <rFont val="宋体"/>
        <charset val="134"/>
      </rPr>
      <t>附表</t>
    </r>
    <r>
      <rPr>
        <sz val="11"/>
        <rFont val="Times New Roman"/>
        <charset val="134"/>
      </rPr>
      <t>5</t>
    </r>
  </si>
  <si>
    <r>
      <rPr>
        <sz val="18"/>
        <color theme="1"/>
        <rFont val="Times New Roman"/>
        <charset val="134"/>
      </rPr>
      <t>2023</t>
    </r>
    <r>
      <rPr>
        <sz val="18"/>
        <color theme="1"/>
        <rFont val="方正小标宋简体"/>
        <charset val="134"/>
      </rPr>
      <t>年度澧县一般公共预算基本支出经济分类明细表</t>
    </r>
  </si>
  <si>
    <t>单位：万元</t>
  </si>
  <si>
    <t>机关工资福利支出</t>
  </si>
  <si>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</si>
  <si>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</si>
  <si>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</si>
  <si>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</si>
  <si>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t>机关商品和服务支出</t>
  </si>
  <si>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</si>
  <si>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</si>
  <si>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</si>
  <si>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</si>
  <si>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</si>
  <si>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</si>
  <si>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t>
    </r>
    <r>
      <rPr>
        <sz val="11"/>
        <rFont val="Times New Roman"/>
        <charset val="134"/>
      </rPr>
      <t>(</t>
    </r>
    <r>
      <rPr>
        <sz val="11"/>
        <rFont val="宋体"/>
        <charset val="134"/>
      </rPr>
      <t>境</t>
    </r>
    <r>
      <rPr>
        <sz val="11"/>
        <rFont val="Times New Roman"/>
        <charset val="134"/>
      </rPr>
      <t>)</t>
    </r>
    <r>
      <rPr>
        <sz val="11"/>
        <rFont val="宋体"/>
        <charset val="134"/>
      </rPr>
      <t>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</si>
  <si>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</si>
  <si>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</si>
  <si>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r>
      <rPr>
        <sz val="11"/>
        <rFont val="Times New Roman"/>
        <charset val="134"/>
      </rPr>
      <t xml:space="preserve">  </t>
    </r>
    <r>
      <rPr>
        <sz val="11"/>
        <rFont val="宋体"/>
        <charset val="134"/>
      </rPr>
      <t>其他商品和服务支出</t>
    </r>
  </si>
  <si>
    <r>
      <rPr>
        <b/>
        <sz val="11"/>
        <rFont val="宋体"/>
        <charset val="134"/>
      </rPr>
      <t>机关资本性支出</t>
    </r>
    <r>
      <rPr>
        <b/>
        <sz val="11"/>
        <rFont val="Times New Roman"/>
        <charset val="134"/>
      </rPr>
      <t>(</t>
    </r>
    <r>
      <rPr>
        <b/>
        <sz val="11"/>
        <rFont val="宋体"/>
        <charset val="134"/>
      </rPr>
      <t>一</t>
    </r>
    <r>
      <rPr>
        <b/>
        <sz val="11"/>
        <rFont val="Times New Roman"/>
        <charset val="134"/>
      </rPr>
      <t>)</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</si>
  <si>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</si>
  <si>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</si>
  <si>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</si>
  <si>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</si>
  <si>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</si>
  <si>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</si>
  <si>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</si>
  <si>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b/>
        <sz val="11"/>
        <rFont val="宋体"/>
        <charset val="134"/>
      </rPr>
      <t>机关资本性支出</t>
    </r>
    <r>
      <rPr>
        <b/>
        <sz val="11"/>
        <rFont val="Times New Roman"/>
        <charset val="134"/>
      </rPr>
      <t>(</t>
    </r>
    <r>
      <rPr>
        <b/>
        <sz val="11"/>
        <rFont val="宋体"/>
        <charset val="134"/>
      </rPr>
      <t>二</t>
    </r>
    <r>
      <rPr>
        <b/>
        <sz val="11"/>
        <rFont val="Times New Roman"/>
        <charset val="134"/>
      </rPr>
      <t>)</t>
    </r>
  </si>
  <si>
    <t>对事业单位经常性补助</t>
  </si>
  <si>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</si>
  <si>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</si>
  <si>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</si>
  <si>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t>对事业单位资本性补助</t>
  </si>
  <si>
    <r>
      <rPr>
        <sz val="11"/>
        <rFont val="Times New Roman"/>
        <charset val="134"/>
      </rPr>
      <t xml:space="preserve">  </t>
    </r>
    <r>
      <rPr>
        <sz val="11"/>
        <rFont val="宋体"/>
        <charset val="134"/>
      </rPr>
      <t>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</si>
  <si>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资本性支出</t>
    </r>
    <r>
      <rPr>
        <sz val="11"/>
        <rFont val="Times New Roman"/>
        <charset val="134"/>
      </rPr>
      <t>(</t>
    </r>
    <r>
      <rPr>
        <sz val="11"/>
        <rFont val="宋体"/>
        <charset val="134"/>
      </rPr>
      <t>二</t>
    </r>
    <r>
      <rPr>
        <sz val="11"/>
        <rFont val="Times New Roman"/>
        <charset val="134"/>
      </rPr>
      <t>)</t>
    </r>
  </si>
  <si>
    <t>对企业补助</t>
  </si>
  <si>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</si>
  <si>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</si>
  <si>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</si>
  <si>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t>对企业资本性支出</t>
  </si>
  <si>
    <r>
      <rPr>
        <sz val="11"/>
        <rFont val="Times New Roman"/>
        <charset val="134"/>
      </rPr>
      <t xml:space="preserve">  </t>
    </r>
    <r>
      <rPr>
        <sz val="11"/>
        <rFont val="宋体"/>
        <charset val="134"/>
      </rPr>
      <t>资本金注入</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</si>
  <si>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资本金注入</t>
    </r>
    <r>
      <rPr>
        <sz val="11"/>
        <rFont val="Times New Roman"/>
        <charset val="134"/>
      </rPr>
      <t>(</t>
    </r>
    <r>
      <rPr>
        <sz val="11"/>
        <rFont val="宋体"/>
        <charset val="134"/>
      </rPr>
      <t>二</t>
    </r>
    <r>
      <rPr>
        <sz val="11"/>
        <rFont val="Times New Roman"/>
        <charset val="134"/>
      </rPr>
      <t>)</t>
    </r>
  </si>
  <si>
    <r>
      <rPr>
        <sz val="11"/>
        <rFont val="Times New Roman"/>
        <charset val="134"/>
      </rPr>
      <t xml:space="preserve">  </t>
    </r>
    <r>
      <rPr>
        <sz val="11"/>
        <rFont val="宋体"/>
        <charset val="134"/>
      </rPr>
      <t>政府投资基金股权投资</t>
    </r>
  </si>
  <si>
    <r>
      <rPr>
        <sz val="11"/>
        <rFont val="Times New Roman"/>
        <charset val="134"/>
      </rPr>
      <t xml:space="preserve">  </t>
    </r>
    <r>
      <rPr>
        <sz val="11"/>
        <rFont val="宋体"/>
        <charset val="134"/>
      </rPr>
      <t>其他对企业资本性支出</t>
    </r>
  </si>
  <si>
    <t>对个人和家庭的补助</t>
  </si>
  <si>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</si>
  <si>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</si>
  <si>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</si>
  <si>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</si>
  <si>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</si>
  <si>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t>对社会保障基金补助</t>
  </si>
  <si>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</si>
  <si>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对机关事业单位职业年金的补助</t>
    </r>
  </si>
  <si>
    <t>债务利息及费用支出</t>
  </si>
  <si>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</si>
  <si>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</si>
  <si>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国内债务发行费用</t>
    </r>
  </si>
  <si>
    <r>
      <rPr>
        <sz val="11"/>
        <rFont val="Times New Roman"/>
        <charset val="134"/>
      </rPr>
      <t xml:space="preserve">  </t>
    </r>
    <r>
      <rPr>
        <sz val="11"/>
        <rFont val="宋体"/>
        <charset val="134"/>
      </rPr>
      <t>国外债务发行费用</t>
    </r>
  </si>
  <si>
    <t>其他支出</t>
  </si>
  <si>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</si>
  <si>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对民间非营利组织和群众性自治组织补贴</t>
    </r>
  </si>
  <si>
    <r>
      <rPr>
        <sz val="11"/>
        <rFont val="Times New Roman"/>
        <charset val="134"/>
      </rPr>
      <t xml:space="preserve">  </t>
    </r>
    <r>
      <rPr>
        <sz val="11"/>
        <rFont val="宋体"/>
        <charset val="134"/>
      </rPr>
      <t>经常性赠与</t>
    </r>
  </si>
  <si>
    <r>
      <rPr>
        <sz val="11"/>
        <rFont val="Times New Roman"/>
        <charset val="134"/>
      </rPr>
      <t xml:space="preserve">  </t>
    </r>
    <r>
      <rPr>
        <sz val="11"/>
        <rFont val="宋体"/>
        <charset val="134"/>
      </rPr>
      <t>资本性赠与</t>
    </r>
  </si>
  <si>
    <t>一般公共预算支出</t>
  </si>
  <si>
    <r>
      <rPr>
        <sz val="11"/>
        <rFont val="宋体"/>
        <charset val="134"/>
      </rPr>
      <t>附表</t>
    </r>
    <r>
      <rPr>
        <sz val="11"/>
        <rFont val="Times New Roman"/>
        <charset val="134"/>
      </rPr>
      <t>6</t>
    </r>
  </si>
  <si>
    <r>
      <rPr>
        <sz val="18"/>
        <rFont val="Times New Roman"/>
        <charset val="134"/>
      </rPr>
      <t>2023</t>
    </r>
    <r>
      <rPr>
        <sz val="18"/>
        <rFont val="方正小标宋简体"/>
        <charset val="134"/>
      </rPr>
      <t>年税收返还和转移支付表</t>
    </r>
  </si>
  <si>
    <r>
      <rPr>
        <b/>
        <sz val="11"/>
        <rFont val="Times New Roman"/>
        <charset val="134"/>
      </rPr>
      <t>2023</t>
    </r>
    <r>
      <rPr>
        <b/>
        <sz val="11"/>
        <rFont val="宋体"/>
        <charset val="134"/>
      </rPr>
      <t>年执行数</t>
    </r>
  </si>
  <si>
    <r>
      <rPr>
        <b/>
        <sz val="11"/>
        <rFont val="宋体"/>
        <charset val="134"/>
      </rPr>
      <t>上级补助收入</t>
    </r>
  </si>
  <si>
    <t>11001</t>
  </si>
  <si>
    <r>
      <rPr>
        <b/>
        <sz val="11"/>
        <rFont val="宋体"/>
        <charset val="134"/>
      </rPr>
      <t>返还性收入</t>
    </r>
  </si>
  <si>
    <t>1100102</t>
  </si>
  <si>
    <r>
      <rPr>
        <sz val="11"/>
        <rFont val="宋体"/>
        <charset val="134"/>
      </rPr>
      <t>所得税基数返还收入</t>
    </r>
  </si>
  <si>
    <t>1100103</t>
  </si>
  <si>
    <r>
      <rPr>
        <sz val="11"/>
        <rFont val="宋体"/>
        <charset val="134"/>
      </rPr>
      <t>成品油税费改革税收返还收入</t>
    </r>
  </si>
  <si>
    <t>1100104</t>
  </si>
  <si>
    <r>
      <rPr>
        <sz val="11"/>
        <rFont val="宋体"/>
        <charset val="134"/>
      </rPr>
      <t>增值税税收返还收入</t>
    </r>
  </si>
  <si>
    <t>1100105</t>
  </si>
  <si>
    <r>
      <rPr>
        <sz val="11"/>
        <rFont val="宋体"/>
        <charset val="134"/>
      </rPr>
      <t>消费税税收返还收入</t>
    </r>
  </si>
  <si>
    <t>1100106</t>
  </si>
  <si>
    <r>
      <rPr>
        <sz val="11"/>
        <rFont val="宋体"/>
        <charset val="134"/>
      </rPr>
      <t>增值税</t>
    </r>
    <r>
      <rPr>
        <sz val="11"/>
        <rFont val="Times New Roman"/>
        <charset val="134"/>
      </rPr>
      <t>“</t>
    </r>
    <r>
      <rPr>
        <sz val="11"/>
        <rFont val="宋体"/>
        <charset val="134"/>
      </rPr>
      <t>五五分享</t>
    </r>
    <r>
      <rPr>
        <sz val="11"/>
        <rFont val="Times New Roman"/>
        <charset val="134"/>
      </rPr>
      <t>”</t>
    </r>
    <r>
      <rPr>
        <sz val="11"/>
        <rFont val="宋体"/>
        <charset val="134"/>
      </rPr>
      <t>税收返还收入</t>
    </r>
  </si>
  <si>
    <t>1100199</t>
  </si>
  <si>
    <r>
      <rPr>
        <sz val="11"/>
        <rFont val="宋体"/>
        <charset val="134"/>
      </rPr>
      <t>其他返还性收入</t>
    </r>
  </si>
  <si>
    <t>11002</t>
  </si>
  <si>
    <r>
      <rPr>
        <b/>
        <sz val="11"/>
        <rFont val="宋体"/>
        <charset val="134"/>
      </rPr>
      <t>一般性转移支付收入</t>
    </r>
  </si>
  <si>
    <t>1100201</t>
  </si>
  <si>
    <r>
      <rPr>
        <sz val="11"/>
        <rFont val="宋体"/>
        <charset val="134"/>
      </rPr>
      <t>体制补助收入</t>
    </r>
  </si>
  <si>
    <t>1100202</t>
  </si>
  <si>
    <r>
      <rPr>
        <sz val="11"/>
        <rFont val="宋体"/>
        <charset val="134"/>
      </rPr>
      <t>均衡性转移支付收入</t>
    </r>
  </si>
  <si>
    <t>1100207</t>
  </si>
  <si>
    <r>
      <rPr>
        <sz val="11"/>
        <rFont val="宋体"/>
        <charset val="134"/>
      </rPr>
      <t>县级基本财力保障机制奖补资金收入</t>
    </r>
  </si>
  <si>
    <t>1100208</t>
  </si>
  <si>
    <r>
      <rPr>
        <sz val="11"/>
        <rFont val="宋体"/>
        <charset val="134"/>
      </rPr>
      <t>结算补助收入</t>
    </r>
  </si>
  <si>
    <t>1100212</t>
  </si>
  <si>
    <r>
      <rPr>
        <sz val="11"/>
        <rFont val="宋体"/>
        <charset val="134"/>
      </rPr>
      <t>资源枯竭型城市转移支付补助收入</t>
    </r>
  </si>
  <si>
    <t>1100214</t>
  </si>
  <si>
    <r>
      <rPr>
        <sz val="11"/>
        <rFont val="宋体"/>
        <charset val="134"/>
      </rPr>
      <t>企业事业单位划转补助收入</t>
    </r>
  </si>
  <si>
    <t>1100225</t>
  </si>
  <si>
    <r>
      <rPr>
        <sz val="11"/>
        <rFont val="宋体"/>
        <charset val="134"/>
      </rPr>
      <t>产粮（油）大县奖励资金收入</t>
    </r>
  </si>
  <si>
    <t>1100226</t>
  </si>
  <si>
    <r>
      <rPr>
        <sz val="11"/>
        <rFont val="宋体"/>
        <charset val="134"/>
      </rPr>
      <t>重点生态功能区转移支付收入</t>
    </r>
  </si>
  <si>
    <t>1100227</t>
  </si>
  <si>
    <r>
      <rPr>
        <sz val="11"/>
        <rFont val="宋体"/>
        <charset val="134"/>
      </rPr>
      <t>固定数额补助收入</t>
    </r>
  </si>
  <si>
    <t>1100228</t>
  </si>
  <si>
    <r>
      <rPr>
        <sz val="11"/>
        <rFont val="宋体"/>
        <charset val="134"/>
      </rPr>
      <t>革命老区转移支付收入</t>
    </r>
  </si>
  <si>
    <t>1100229</t>
  </si>
  <si>
    <r>
      <rPr>
        <sz val="11"/>
        <rFont val="宋体"/>
        <charset val="134"/>
      </rPr>
      <t>民族地区转移支付收入</t>
    </r>
  </si>
  <si>
    <t>1100230</t>
  </si>
  <si>
    <r>
      <rPr>
        <sz val="11"/>
        <rFont val="宋体"/>
        <charset val="134"/>
      </rPr>
      <t>边境地区转移支付收入</t>
    </r>
  </si>
  <si>
    <t>1100231</t>
  </si>
  <si>
    <r>
      <rPr>
        <sz val="11"/>
        <rFont val="宋体"/>
        <charset val="134"/>
      </rPr>
      <t>巩固脱贫攻坚成果衔接乡村振兴转移支付收入</t>
    </r>
  </si>
  <si>
    <t>1100241</t>
  </si>
  <si>
    <r>
      <rPr>
        <sz val="11"/>
        <rFont val="宋体"/>
        <charset val="134"/>
      </rPr>
      <t>一般公共服务共同财政事权转移支付收入</t>
    </r>
  </si>
  <si>
    <t>1100242</t>
  </si>
  <si>
    <r>
      <rPr>
        <sz val="11"/>
        <rFont val="宋体"/>
        <charset val="134"/>
      </rPr>
      <t>外交共同财政事权转移支付收入</t>
    </r>
  </si>
  <si>
    <t>1100243</t>
  </si>
  <si>
    <r>
      <rPr>
        <sz val="11"/>
        <rFont val="宋体"/>
        <charset val="134"/>
      </rPr>
      <t>国防共同财政事权转移支付收入</t>
    </r>
  </si>
  <si>
    <t>1100244</t>
  </si>
  <si>
    <r>
      <rPr>
        <sz val="11"/>
        <rFont val="宋体"/>
        <charset val="134"/>
      </rPr>
      <t>公共安全共同财政事权转移支付收入</t>
    </r>
  </si>
  <si>
    <t>1100245</t>
  </si>
  <si>
    <r>
      <rPr>
        <sz val="11"/>
        <rFont val="宋体"/>
        <charset val="134"/>
      </rPr>
      <t>教育共同财政事权转移支付收入</t>
    </r>
  </si>
  <si>
    <t>1100246</t>
  </si>
  <si>
    <r>
      <rPr>
        <sz val="11"/>
        <rFont val="宋体"/>
        <charset val="134"/>
      </rPr>
      <t>科学技术共同财政事权转移支付收入</t>
    </r>
  </si>
  <si>
    <t>1100247</t>
  </si>
  <si>
    <r>
      <rPr>
        <sz val="11"/>
        <rFont val="宋体"/>
        <charset val="134"/>
      </rPr>
      <t>文化旅游体育与传媒共同财政事权转移支付收入</t>
    </r>
  </si>
  <si>
    <t>1100248</t>
  </si>
  <si>
    <r>
      <rPr>
        <sz val="11"/>
        <rFont val="宋体"/>
        <charset val="134"/>
      </rPr>
      <t>社会保障和就业共同财政事权转移支付收入</t>
    </r>
  </si>
  <si>
    <t>1100249</t>
  </si>
  <si>
    <r>
      <rPr>
        <sz val="11"/>
        <rFont val="宋体"/>
        <charset val="134"/>
      </rPr>
      <t>医疗卫生共同财政事权转移支付收入</t>
    </r>
  </si>
  <si>
    <t>1100250</t>
  </si>
  <si>
    <r>
      <rPr>
        <sz val="11"/>
        <rFont val="宋体"/>
        <charset val="134"/>
      </rPr>
      <t>节能环保共同财政事权转移支付收入</t>
    </r>
  </si>
  <si>
    <t>1100251</t>
  </si>
  <si>
    <r>
      <rPr>
        <sz val="11"/>
        <rFont val="宋体"/>
        <charset val="134"/>
      </rPr>
      <t>城乡社区共同财政事权转移支付收入</t>
    </r>
  </si>
  <si>
    <t>1100252</t>
  </si>
  <si>
    <r>
      <rPr>
        <sz val="11"/>
        <rFont val="宋体"/>
        <charset val="134"/>
      </rPr>
      <t>农林水共同财政事权转移支付收入</t>
    </r>
  </si>
  <si>
    <t>1100253</t>
  </si>
  <si>
    <r>
      <rPr>
        <sz val="11"/>
        <rFont val="宋体"/>
        <charset val="134"/>
      </rPr>
      <t>交通运输共同财政事权转移支付收入</t>
    </r>
  </si>
  <si>
    <t>1100254</t>
  </si>
  <si>
    <r>
      <rPr>
        <sz val="11"/>
        <rFont val="宋体"/>
        <charset val="134"/>
      </rPr>
      <t>资源勘探工业信息等共同财政事权转移支付收入</t>
    </r>
  </si>
  <si>
    <t>1100255</t>
  </si>
  <si>
    <r>
      <rPr>
        <sz val="11"/>
        <rFont val="宋体"/>
        <charset val="134"/>
      </rPr>
      <t>商业服务业等共同财政事权转移支付收入</t>
    </r>
  </si>
  <si>
    <t>1100256</t>
  </si>
  <si>
    <r>
      <rPr>
        <sz val="11"/>
        <rFont val="宋体"/>
        <charset val="134"/>
      </rPr>
      <t>金融共同财政事权转移支付收入</t>
    </r>
  </si>
  <si>
    <t>1100257</t>
  </si>
  <si>
    <r>
      <rPr>
        <sz val="11"/>
        <rFont val="宋体"/>
        <charset val="134"/>
      </rPr>
      <t>自然资源海洋气象等共同财政事权转移支付收入</t>
    </r>
  </si>
  <si>
    <t>1100258</t>
  </si>
  <si>
    <r>
      <rPr>
        <sz val="11"/>
        <rFont val="宋体"/>
        <charset val="134"/>
      </rPr>
      <t>住房保障共同财政事权转移支付收入</t>
    </r>
  </si>
  <si>
    <t>1100259</t>
  </si>
  <si>
    <r>
      <rPr>
        <sz val="11"/>
        <rFont val="宋体"/>
        <charset val="134"/>
      </rPr>
      <t>粮油物资储备共同财政事权转移支付收入</t>
    </r>
  </si>
  <si>
    <t>1100260</t>
  </si>
  <si>
    <r>
      <rPr>
        <sz val="11"/>
        <rFont val="宋体"/>
        <charset val="134"/>
      </rPr>
      <t>灾害防治及应急管理共同财政事权转移支付收入</t>
    </r>
  </si>
  <si>
    <t>1100269</t>
  </si>
  <si>
    <r>
      <rPr>
        <sz val="11"/>
        <rFont val="宋体"/>
        <charset val="134"/>
      </rPr>
      <t>其他共同财政事权转移支付收入</t>
    </r>
  </si>
  <si>
    <t>1100296</t>
  </si>
  <si>
    <r>
      <rPr>
        <sz val="11"/>
        <rFont val="宋体"/>
        <charset val="134"/>
      </rPr>
      <t>增值税留抵退税转移支付收入</t>
    </r>
  </si>
  <si>
    <t>1100297</t>
  </si>
  <si>
    <r>
      <rPr>
        <sz val="11"/>
        <rFont val="宋体"/>
        <charset val="134"/>
      </rPr>
      <t>其他退税减税降费转移支付收入</t>
    </r>
  </si>
  <si>
    <t>1100298</t>
  </si>
  <si>
    <r>
      <rPr>
        <sz val="11"/>
        <rFont val="宋体"/>
        <charset val="134"/>
      </rPr>
      <t>补充县区财力转移支付收入</t>
    </r>
  </si>
  <si>
    <t>1100299</t>
  </si>
  <si>
    <r>
      <rPr>
        <sz val="11"/>
        <rFont val="宋体"/>
        <charset val="134"/>
      </rPr>
      <t>其他一般性转移支付收入</t>
    </r>
  </si>
  <si>
    <t>11003</t>
  </si>
  <si>
    <r>
      <rPr>
        <b/>
        <sz val="11"/>
        <rFont val="宋体"/>
        <charset val="134"/>
      </rPr>
      <t>专项转移支付收入</t>
    </r>
  </si>
  <si>
    <t>1100301</t>
  </si>
  <si>
    <r>
      <rPr>
        <sz val="11"/>
        <rFont val="宋体"/>
        <charset val="134"/>
      </rPr>
      <t>一般公共服务</t>
    </r>
  </si>
  <si>
    <t>1100302</t>
  </si>
  <si>
    <r>
      <rPr>
        <sz val="11"/>
        <rFont val="宋体"/>
        <charset val="134"/>
      </rPr>
      <t>外交</t>
    </r>
  </si>
  <si>
    <t>1100303</t>
  </si>
  <si>
    <r>
      <rPr>
        <sz val="11"/>
        <rFont val="宋体"/>
        <charset val="134"/>
      </rPr>
      <t>国防</t>
    </r>
  </si>
  <si>
    <t>1100304</t>
  </si>
  <si>
    <r>
      <rPr>
        <sz val="11"/>
        <rFont val="宋体"/>
        <charset val="134"/>
      </rPr>
      <t>公共安全</t>
    </r>
  </si>
  <si>
    <t>1100305</t>
  </si>
  <si>
    <r>
      <rPr>
        <sz val="11"/>
        <rFont val="宋体"/>
        <charset val="134"/>
      </rPr>
      <t>教育</t>
    </r>
  </si>
  <si>
    <t>1100306</t>
  </si>
  <si>
    <r>
      <rPr>
        <sz val="11"/>
        <rFont val="宋体"/>
        <charset val="134"/>
      </rPr>
      <t>科学技术</t>
    </r>
  </si>
  <si>
    <t>1100307</t>
  </si>
  <si>
    <r>
      <rPr>
        <sz val="11"/>
        <rFont val="宋体"/>
        <charset val="134"/>
      </rPr>
      <t>文化旅游体育与传媒</t>
    </r>
  </si>
  <si>
    <t>1100308</t>
  </si>
  <si>
    <r>
      <rPr>
        <sz val="11"/>
        <rFont val="宋体"/>
        <charset val="134"/>
      </rPr>
      <t>社会保障和就业</t>
    </r>
  </si>
  <si>
    <t>1100310</t>
  </si>
  <si>
    <r>
      <rPr>
        <sz val="11"/>
        <rFont val="宋体"/>
        <charset val="134"/>
      </rPr>
      <t>卫生健康</t>
    </r>
  </si>
  <si>
    <t>1100311</t>
  </si>
  <si>
    <r>
      <rPr>
        <sz val="11"/>
        <rFont val="宋体"/>
        <charset val="134"/>
      </rPr>
      <t>节能环保</t>
    </r>
  </si>
  <si>
    <t>1100312</t>
  </si>
  <si>
    <r>
      <rPr>
        <sz val="11"/>
        <rFont val="宋体"/>
        <charset val="134"/>
      </rPr>
      <t>城乡社区</t>
    </r>
  </si>
  <si>
    <t>1100313</t>
  </si>
  <si>
    <r>
      <rPr>
        <sz val="11"/>
        <rFont val="宋体"/>
        <charset val="134"/>
      </rPr>
      <t>农林水</t>
    </r>
  </si>
  <si>
    <t>1100314</t>
  </si>
  <si>
    <r>
      <rPr>
        <sz val="11"/>
        <rFont val="宋体"/>
        <charset val="134"/>
      </rPr>
      <t>交通运输</t>
    </r>
  </si>
  <si>
    <t>1100315</t>
  </si>
  <si>
    <r>
      <rPr>
        <sz val="11"/>
        <rFont val="宋体"/>
        <charset val="134"/>
      </rPr>
      <t>资源勘探工业信息等</t>
    </r>
  </si>
  <si>
    <t>1100316</t>
  </si>
  <si>
    <r>
      <rPr>
        <sz val="11"/>
        <rFont val="宋体"/>
        <charset val="134"/>
      </rPr>
      <t>商业服务业等</t>
    </r>
  </si>
  <si>
    <t>1100317</t>
  </si>
  <si>
    <r>
      <rPr>
        <sz val="11"/>
        <rFont val="宋体"/>
        <charset val="134"/>
      </rPr>
      <t>金融</t>
    </r>
  </si>
  <si>
    <t>1100320</t>
  </si>
  <si>
    <r>
      <rPr>
        <sz val="11"/>
        <rFont val="宋体"/>
        <charset val="134"/>
      </rPr>
      <t>自然资源海洋气象等</t>
    </r>
  </si>
  <si>
    <t>1100321</t>
  </si>
  <si>
    <r>
      <rPr>
        <sz val="11"/>
        <rFont val="宋体"/>
        <charset val="134"/>
      </rPr>
      <t>住房保障</t>
    </r>
  </si>
  <si>
    <t>1100322</t>
  </si>
  <si>
    <r>
      <rPr>
        <sz val="11"/>
        <rFont val="宋体"/>
        <charset val="134"/>
      </rPr>
      <t>粮油物资储备</t>
    </r>
  </si>
  <si>
    <t>1100324</t>
  </si>
  <si>
    <r>
      <rPr>
        <sz val="11"/>
        <rFont val="宋体"/>
        <charset val="134"/>
      </rPr>
      <t>灾害防治及应急管理</t>
    </r>
  </si>
  <si>
    <t>1100399</t>
  </si>
  <si>
    <r>
      <rPr>
        <sz val="11"/>
        <rFont val="宋体"/>
        <charset val="134"/>
      </rPr>
      <t>其他收入</t>
    </r>
  </si>
  <si>
    <r>
      <rPr>
        <sz val="11"/>
        <rFont val="宋体"/>
        <charset val="134"/>
      </rPr>
      <t>附表</t>
    </r>
    <r>
      <rPr>
        <sz val="11"/>
        <rFont val="Times New Roman"/>
        <charset val="134"/>
      </rPr>
      <t>6-1</t>
    </r>
  </si>
  <si>
    <r>
      <rPr>
        <b/>
        <sz val="18"/>
        <rFont val="Times New Roman"/>
        <charset val="134"/>
      </rPr>
      <t>2023</t>
    </r>
    <r>
      <rPr>
        <b/>
        <sz val="18"/>
        <rFont val="方正书宋_GBK"/>
        <charset val="134"/>
      </rPr>
      <t>年转移支付执行表（分地区）</t>
    </r>
  </si>
  <si>
    <r>
      <rPr>
        <b/>
        <sz val="11"/>
        <color theme="1"/>
        <rFont val="宋体"/>
        <charset val="134"/>
      </rPr>
      <t>辖区</t>
    </r>
  </si>
  <si>
    <r>
      <rPr>
        <b/>
        <sz val="11"/>
        <color theme="1"/>
        <rFont val="方正书宋_GBK"/>
        <charset val="134"/>
      </rPr>
      <t>合计</t>
    </r>
  </si>
  <si>
    <r>
      <rPr>
        <b/>
        <sz val="11"/>
        <color theme="1"/>
        <rFont val="方正书宋_GBK"/>
        <charset val="134"/>
      </rPr>
      <t>返还性收入</t>
    </r>
  </si>
  <si>
    <r>
      <rPr>
        <b/>
        <sz val="11"/>
        <color theme="1"/>
        <rFont val="方正书宋_GBK"/>
        <charset val="134"/>
      </rPr>
      <t>一般性转移支付收入</t>
    </r>
  </si>
  <si>
    <r>
      <rPr>
        <b/>
        <sz val="11"/>
        <color theme="1"/>
        <rFont val="方正书宋_GBK"/>
        <charset val="134"/>
      </rPr>
      <t>专项转移支付收入</t>
    </r>
  </si>
  <si>
    <r>
      <rPr>
        <sz val="11"/>
        <color theme="1"/>
        <rFont val="宋体"/>
        <charset val="134"/>
      </rPr>
      <t>县级合计</t>
    </r>
  </si>
  <si>
    <r>
      <rPr>
        <sz val="11"/>
        <color theme="1"/>
        <rFont val="宋体"/>
        <charset val="134"/>
      </rPr>
      <t>县本级</t>
    </r>
  </si>
  <si>
    <r>
      <rPr>
        <sz val="11"/>
        <rFont val="宋体"/>
        <charset val="134"/>
      </rPr>
      <t>附表</t>
    </r>
    <r>
      <rPr>
        <sz val="11"/>
        <rFont val="Times New Roman"/>
        <charset val="134"/>
      </rPr>
      <t>7</t>
    </r>
  </si>
  <si>
    <r>
      <rPr>
        <sz val="18"/>
        <color theme="1"/>
        <rFont val="方正小标宋简体"/>
        <charset val="134"/>
      </rPr>
      <t>截止</t>
    </r>
    <r>
      <rPr>
        <sz val="18"/>
        <color theme="1"/>
        <rFont val="Times New Roman"/>
        <charset val="134"/>
      </rPr>
      <t>2023</t>
    </r>
    <r>
      <rPr>
        <sz val="18"/>
        <color theme="1"/>
        <rFont val="方正小标宋简体"/>
        <charset val="134"/>
      </rPr>
      <t>年底政府一般债务限额、余额情况表</t>
    </r>
  </si>
  <si>
    <t>单位：亿元</t>
  </si>
  <si>
    <t>地区</t>
  </si>
  <si>
    <t>一般债务限额</t>
  </si>
  <si>
    <t>一般债务余额</t>
  </si>
  <si>
    <t>澧县</t>
  </si>
  <si>
    <r>
      <rPr>
        <sz val="11"/>
        <rFont val="宋体"/>
        <charset val="134"/>
      </rPr>
      <t>附表</t>
    </r>
    <r>
      <rPr>
        <sz val="11"/>
        <rFont val="Nimbus Roman"/>
        <charset val="134"/>
      </rPr>
      <t>8</t>
    </r>
  </si>
  <si>
    <r>
      <rPr>
        <sz val="18"/>
        <rFont val="Nimbus Roman"/>
        <charset val="134"/>
      </rPr>
      <t>2023</t>
    </r>
    <r>
      <rPr>
        <sz val="18"/>
        <rFont val="方正小标宋简体"/>
        <charset val="134"/>
      </rPr>
      <t>年度澧县政府性基金预算收入执行情况表</t>
    </r>
  </si>
  <si>
    <r>
      <rPr>
        <sz val="11"/>
        <rFont val="宋体"/>
        <charset val="134"/>
      </rPr>
      <t>科目编码</t>
    </r>
  </si>
  <si>
    <r>
      <rPr>
        <sz val="11"/>
        <rFont val="宋体"/>
        <charset val="134"/>
      </rPr>
      <t>项目</t>
    </r>
  </si>
  <si>
    <r>
      <rPr>
        <sz val="11"/>
        <rFont val="Nimbus Roman"/>
        <charset val="134"/>
      </rPr>
      <t>2023</t>
    </r>
    <r>
      <rPr>
        <sz val="11"/>
        <rFont val="宋体"/>
        <charset val="134"/>
      </rPr>
      <t>年执行数</t>
    </r>
  </si>
  <si>
    <t>10301</t>
  </si>
  <si>
    <r>
      <rPr>
        <sz val="11"/>
        <color indexed="0"/>
        <rFont val="宋体"/>
        <charset val="134"/>
      </rPr>
      <t>政府性基金收入</t>
    </r>
  </si>
  <si>
    <t>1030102</t>
  </si>
  <si>
    <r>
      <rPr>
        <sz val="11"/>
        <rFont val="宋体"/>
        <charset val="134"/>
      </rPr>
      <t>农网还贷资金收入</t>
    </r>
  </si>
  <si>
    <t>1030112</t>
  </si>
  <si>
    <r>
      <rPr>
        <sz val="11"/>
        <rFont val="宋体"/>
        <charset val="134"/>
      </rPr>
      <t>海南省高等级公路车辆通行附加费收入</t>
    </r>
  </si>
  <si>
    <t>1030129</t>
  </si>
  <si>
    <r>
      <rPr>
        <sz val="11"/>
        <rFont val="宋体"/>
        <charset val="134"/>
      </rPr>
      <t>国家电影事业发展专项资金收入</t>
    </r>
  </si>
  <si>
    <t>1030146</t>
  </si>
  <si>
    <r>
      <rPr>
        <sz val="11"/>
        <rFont val="宋体"/>
        <charset val="134"/>
      </rPr>
      <t>国有土地收益基金收入</t>
    </r>
  </si>
  <si>
    <t>1030147</t>
  </si>
  <si>
    <r>
      <rPr>
        <sz val="11"/>
        <rFont val="宋体"/>
        <charset val="134"/>
      </rPr>
      <t>农业土地开发资金收入</t>
    </r>
  </si>
  <si>
    <t>1030148</t>
  </si>
  <si>
    <r>
      <rPr>
        <sz val="11"/>
        <rFont val="宋体"/>
        <charset val="134"/>
      </rPr>
      <t>国有土地使用权出让收入</t>
    </r>
  </si>
  <si>
    <t>1030150</t>
  </si>
  <si>
    <r>
      <rPr>
        <sz val="11"/>
        <rFont val="宋体"/>
        <charset val="134"/>
      </rPr>
      <t>大中型水库库区基金收入</t>
    </r>
  </si>
  <si>
    <t>1030155</t>
  </si>
  <si>
    <r>
      <rPr>
        <sz val="11"/>
        <rFont val="宋体"/>
        <charset val="134"/>
      </rPr>
      <t>彩票公益金收入</t>
    </r>
  </si>
  <si>
    <t>1030156</t>
  </si>
  <si>
    <r>
      <rPr>
        <sz val="11"/>
        <rFont val="宋体"/>
        <charset val="134"/>
      </rPr>
      <t>城市基础设施配套费收入</t>
    </r>
  </si>
  <si>
    <t>1030157</t>
  </si>
  <si>
    <r>
      <rPr>
        <sz val="11"/>
        <rFont val="宋体"/>
        <charset val="134"/>
      </rPr>
      <t>小型水库移民扶助基金收入</t>
    </r>
  </si>
  <si>
    <t>1030158</t>
  </si>
  <si>
    <r>
      <rPr>
        <sz val="11"/>
        <rFont val="宋体"/>
        <charset val="134"/>
      </rPr>
      <t>国家重大水利工程建设基金收入</t>
    </r>
  </si>
  <si>
    <t>1030159</t>
  </si>
  <si>
    <r>
      <rPr>
        <sz val="11"/>
        <rFont val="宋体"/>
        <charset val="134"/>
      </rPr>
      <t>车辆通行费</t>
    </r>
  </si>
  <si>
    <t>1030178</t>
  </si>
  <si>
    <r>
      <rPr>
        <sz val="11"/>
        <rFont val="宋体"/>
        <charset val="134"/>
      </rPr>
      <t>污水处理费收入</t>
    </r>
  </si>
  <si>
    <t>1030180</t>
  </si>
  <si>
    <r>
      <rPr>
        <sz val="11"/>
        <rFont val="宋体"/>
        <charset val="134"/>
      </rPr>
      <t>彩票发行机构和彩票销售机构的业务费用</t>
    </r>
  </si>
  <si>
    <t>1030199</t>
  </si>
  <si>
    <r>
      <rPr>
        <sz val="11"/>
        <rFont val="宋体"/>
        <charset val="134"/>
      </rPr>
      <t>其他政府性基金收入</t>
    </r>
  </si>
  <si>
    <t>10310</t>
  </si>
  <si>
    <r>
      <rPr>
        <sz val="11"/>
        <rFont val="宋体"/>
        <charset val="134"/>
      </rPr>
      <t>专项债务对应项目专项收入</t>
    </r>
  </si>
  <si>
    <t>1031003</t>
  </si>
  <si>
    <r>
      <rPr>
        <sz val="11"/>
        <rFont val="宋体"/>
        <charset val="134"/>
      </rPr>
      <t>海南省高等级公路车辆通行附加费专项债务对应项目专项收入</t>
    </r>
  </si>
  <si>
    <t>1031005</t>
  </si>
  <si>
    <r>
      <rPr>
        <sz val="11"/>
        <rFont val="宋体"/>
        <charset val="134"/>
      </rPr>
      <t>国家电影事业发展专项资金专项债务对应项目专项收入</t>
    </r>
  </si>
  <si>
    <t>1031006</t>
  </si>
  <si>
    <r>
      <rPr>
        <sz val="11"/>
        <rFont val="宋体"/>
        <charset val="134"/>
      </rPr>
      <t>国有土地使用权出让金专项债务对应项目专项收入</t>
    </r>
  </si>
  <si>
    <t>1031008</t>
  </si>
  <si>
    <r>
      <rPr>
        <sz val="11"/>
        <rFont val="宋体"/>
        <charset val="134"/>
      </rPr>
      <t>农业土地开发资金专项债务对应项目专项收入</t>
    </r>
  </si>
  <si>
    <t>1031009</t>
  </si>
  <si>
    <r>
      <rPr>
        <sz val="11"/>
        <rFont val="宋体"/>
        <charset val="134"/>
      </rPr>
      <t>大中型水库库区基金专项债务对应项目专项收入</t>
    </r>
  </si>
  <si>
    <t>1031010</t>
  </si>
  <si>
    <r>
      <rPr>
        <sz val="11"/>
        <rFont val="宋体"/>
        <charset val="134"/>
      </rPr>
      <t>城市基础设施配套费专项债务对应项目专项收入</t>
    </r>
  </si>
  <si>
    <t>1031011</t>
  </si>
  <si>
    <r>
      <rPr>
        <sz val="11"/>
        <rFont val="宋体"/>
        <charset val="134"/>
      </rPr>
      <t>小型水库移民扶助基金专项债务对应项目专项收入</t>
    </r>
  </si>
  <si>
    <t>1031012</t>
  </si>
  <si>
    <r>
      <rPr>
        <sz val="11"/>
        <rFont val="宋体"/>
        <charset val="134"/>
      </rPr>
      <t>国家重大水利工程建设基金专项债务对应项目专项收入</t>
    </r>
  </si>
  <si>
    <t>1031013</t>
  </si>
  <si>
    <r>
      <rPr>
        <sz val="11"/>
        <rFont val="宋体"/>
        <charset val="134"/>
      </rPr>
      <t>车辆通行费专项债务对应项目专项收入</t>
    </r>
  </si>
  <si>
    <t>1031014</t>
  </si>
  <si>
    <r>
      <rPr>
        <sz val="11"/>
        <rFont val="宋体"/>
        <charset val="134"/>
      </rPr>
      <t>污水处理费专项债务对应项目专项收入</t>
    </r>
  </si>
  <si>
    <t>1031099</t>
  </si>
  <si>
    <r>
      <rPr>
        <sz val="11"/>
        <rFont val="宋体"/>
        <charset val="134"/>
      </rPr>
      <t>其他政府性基金专项债务对应项目专项收入</t>
    </r>
  </si>
  <si>
    <r>
      <rPr>
        <b/>
        <sz val="11"/>
        <rFont val="宋体"/>
        <charset val="134"/>
      </rPr>
      <t>地方本级收入合计</t>
    </r>
  </si>
  <si>
    <t>105</t>
  </si>
  <si>
    <r>
      <rPr>
        <sz val="11"/>
        <rFont val="宋体"/>
        <charset val="134"/>
      </rPr>
      <t>债务收入</t>
    </r>
  </si>
  <si>
    <t>10504</t>
  </si>
  <si>
    <r>
      <rPr>
        <sz val="11"/>
        <rFont val="宋体"/>
        <charset val="134"/>
      </rPr>
      <t>地方政府债务收入</t>
    </r>
  </si>
  <si>
    <t>1050402</t>
  </si>
  <si>
    <r>
      <rPr>
        <sz val="11"/>
        <rFont val="宋体"/>
        <charset val="134"/>
      </rPr>
      <t>专项债务收入</t>
    </r>
  </si>
  <si>
    <t>110</t>
  </si>
  <si>
    <r>
      <rPr>
        <sz val="11"/>
        <rFont val="宋体"/>
        <charset val="134"/>
      </rPr>
      <t>转移性收入</t>
    </r>
  </si>
  <si>
    <t>11004</t>
  </si>
  <si>
    <r>
      <rPr>
        <sz val="11"/>
        <rFont val="宋体"/>
        <charset val="134"/>
      </rPr>
      <t>政府性基金转移支付收入</t>
    </r>
  </si>
  <si>
    <t>11006</t>
  </si>
  <si>
    <r>
      <rPr>
        <sz val="11"/>
        <rFont val="宋体"/>
        <charset val="134"/>
      </rPr>
      <t>上解收入</t>
    </r>
  </si>
  <si>
    <t>1100603</t>
  </si>
  <si>
    <r>
      <rPr>
        <sz val="11"/>
        <rFont val="宋体"/>
        <charset val="134"/>
      </rPr>
      <t>政府性基金上解收入</t>
    </r>
  </si>
  <si>
    <t>11008</t>
  </si>
  <si>
    <r>
      <rPr>
        <sz val="11"/>
        <rFont val="宋体"/>
        <charset val="134"/>
      </rPr>
      <t>上年结余收入</t>
    </r>
  </si>
  <si>
    <t>1100802</t>
  </si>
  <si>
    <r>
      <rPr>
        <sz val="11"/>
        <rFont val="宋体"/>
        <charset val="134"/>
      </rPr>
      <t>政府性基金预算上年结余收入</t>
    </r>
  </si>
  <si>
    <t>11009</t>
  </si>
  <si>
    <r>
      <rPr>
        <sz val="11"/>
        <rFont val="宋体"/>
        <charset val="134"/>
      </rPr>
      <t>调入资金</t>
    </r>
  </si>
  <si>
    <t>1100902</t>
  </si>
  <si>
    <r>
      <rPr>
        <sz val="11"/>
        <rFont val="宋体"/>
        <charset val="134"/>
      </rPr>
      <t>调入政府性基金预算资金</t>
    </r>
  </si>
  <si>
    <t>110090299</t>
  </si>
  <si>
    <r>
      <rPr>
        <sz val="11"/>
        <rFont val="宋体"/>
        <charset val="134"/>
      </rPr>
      <t>其他调入政府性基金预算资金</t>
    </r>
  </si>
  <si>
    <t>11011</t>
  </si>
  <si>
    <r>
      <rPr>
        <sz val="11"/>
        <rFont val="宋体"/>
        <charset val="134"/>
      </rPr>
      <t>债务转贷收入</t>
    </r>
  </si>
  <si>
    <t>1101102</t>
  </si>
  <si>
    <r>
      <rPr>
        <sz val="11"/>
        <rFont val="宋体"/>
        <charset val="134"/>
      </rPr>
      <t>地方政府专项债务转贷收入</t>
    </r>
  </si>
  <si>
    <r>
      <rPr>
        <b/>
        <sz val="11"/>
        <rFont val="宋体"/>
        <charset val="134"/>
      </rPr>
      <t>收入总计</t>
    </r>
  </si>
  <si>
    <r>
      <rPr>
        <sz val="11"/>
        <rFont val="宋体"/>
        <charset val="134"/>
      </rPr>
      <t>附表</t>
    </r>
    <r>
      <rPr>
        <sz val="11"/>
        <rFont val="Nimbus Roman"/>
        <charset val="134"/>
      </rPr>
      <t>9</t>
    </r>
  </si>
  <si>
    <r>
      <rPr>
        <sz val="18"/>
        <color theme="1"/>
        <rFont val="Nimbus Roman"/>
        <charset val="134"/>
      </rPr>
      <t>2023</t>
    </r>
    <r>
      <rPr>
        <sz val="18"/>
        <color theme="1"/>
        <rFont val="方正小标宋简体"/>
        <charset val="134"/>
      </rPr>
      <t>年度澧县政府性基金预算支出执行情况表</t>
    </r>
  </si>
  <si>
    <r>
      <rPr>
        <sz val="11"/>
        <rFont val="方正书宋_GBK"/>
        <charset val="134"/>
      </rPr>
      <t>科目编码</t>
    </r>
  </si>
  <si>
    <r>
      <rPr>
        <sz val="11"/>
        <rFont val="黑体"/>
        <charset val="134"/>
      </rPr>
      <t>项目</t>
    </r>
  </si>
  <si>
    <r>
      <rPr>
        <sz val="11"/>
        <rFont val="方正书宋_GBK"/>
        <charset val="134"/>
      </rPr>
      <t>上年执行数</t>
    </r>
  </si>
  <si>
    <t>206</t>
  </si>
  <si>
    <r>
      <rPr>
        <sz val="11"/>
        <rFont val="方正书宋_GBK"/>
        <charset val="134"/>
      </rPr>
      <t>科学技术支出</t>
    </r>
  </si>
  <si>
    <t>20610</t>
  </si>
  <si>
    <r>
      <rPr>
        <sz val="11"/>
        <rFont val="方正书宋_GBK"/>
        <charset val="134"/>
      </rPr>
      <t>核电站乏燃料处理处置基金支出</t>
    </r>
  </si>
  <si>
    <t>2061001</t>
  </si>
  <si>
    <r>
      <rPr>
        <sz val="11"/>
        <rFont val="方正书宋_GBK"/>
        <charset val="134"/>
      </rPr>
      <t>乏燃料运输</t>
    </r>
  </si>
  <si>
    <t>2061002</t>
  </si>
  <si>
    <r>
      <rPr>
        <sz val="11"/>
        <rFont val="方正书宋_GBK"/>
        <charset val="134"/>
      </rPr>
      <t>乏燃料离堆贮存</t>
    </r>
  </si>
  <si>
    <t>2061003</t>
  </si>
  <si>
    <r>
      <rPr>
        <sz val="11"/>
        <rFont val="方正书宋_GBK"/>
        <charset val="134"/>
      </rPr>
      <t>乏燃料后处理</t>
    </r>
  </si>
  <si>
    <t>2061004</t>
  </si>
  <si>
    <r>
      <rPr>
        <sz val="11"/>
        <rFont val="方正书宋_GBK"/>
        <charset val="134"/>
      </rPr>
      <t>高放废物的处理处置</t>
    </r>
  </si>
  <si>
    <t>2061005</t>
  </si>
  <si>
    <r>
      <rPr>
        <sz val="11"/>
        <rFont val="方正书宋_GBK"/>
        <charset val="134"/>
      </rPr>
      <t>乏燃料后处理厂的建设、运行、改造和退役</t>
    </r>
  </si>
  <si>
    <t>2061099</t>
  </si>
  <si>
    <r>
      <rPr>
        <sz val="11"/>
        <rFont val="方正书宋_GBK"/>
        <charset val="134"/>
      </rPr>
      <t>其他乏燃料处理处置基金支出</t>
    </r>
  </si>
  <si>
    <t>207</t>
  </si>
  <si>
    <r>
      <rPr>
        <sz val="11"/>
        <rFont val="方正书宋_GBK"/>
        <charset val="134"/>
      </rPr>
      <t>文化旅游体育与传媒支出</t>
    </r>
  </si>
  <si>
    <t>20707</t>
  </si>
  <si>
    <r>
      <rPr>
        <sz val="11"/>
        <rFont val="方正书宋_GBK"/>
        <charset val="134"/>
      </rPr>
      <t>国家电影事业发展专项资金安排的支出</t>
    </r>
  </si>
  <si>
    <t>2070701</t>
  </si>
  <si>
    <r>
      <rPr>
        <sz val="11"/>
        <rFont val="方正书宋_GBK"/>
        <charset val="134"/>
      </rPr>
      <t>资助国产影片放映</t>
    </r>
  </si>
  <si>
    <t>2070702</t>
  </si>
  <si>
    <r>
      <rPr>
        <sz val="11"/>
        <rFont val="方正书宋_GBK"/>
        <charset val="134"/>
      </rPr>
      <t>资助影院建设</t>
    </r>
  </si>
  <si>
    <t>2070703</t>
  </si>
  <si>
    <r>
      <rPr>
        <sz val="11"/>
        <rFont val="方正书宋_GBK"/>
        <charset val="134"/>
      </rPr>
      <t>资助少数民族语电影译制</t>
    </r>
  </si>
  <si>
    <t>2070704</t>
  </si>
  <si>
    <r>
      <rPr>
        <sz val="11"/>
        <rFont val="方正书宋_GBK"/>
        <charset val="134"/>
      </rPr>
      <t>购买农村电影公益性放映版权服务</t>
    </r>
  </si>
  <si>
    <t>2070799</t>
  </si>
  <si>
    <r>
      <rPr>
        <sz val="11"/>
        <rFont val="方正书宋_GBK"/>
        <charset val="134"/>
      </rPr>
      <t>其他国家电影事业发展专项资金支出</t>
    </r>
  </si>
  <si>
    <t>20709</t>
  </si>
  <si>
    <r>
      <rPr>
        <sz val="11"/>
        <rFont val="方正书宋_GBK"/>
        <charset val="134"/>
      </rPr>
      <t>旅游发展基金支出</t>
    </r>
  </si>
  <si>
    <t>2070901</t>
  </si>
  <si>
    <r>
      <rPr>
        <sz val="11"/>
        <rFont val="方正书宋_GBK"/>
        <charset val="134"/>
      </rPr>
      <t>宣传促销</t>
    </r>
  </si>
  <si>
    <t>2070902</t>
  </si>
  <si>
    <r>
      <rPr>
        <sz val="11"/>
        <rFont val="方正书宋_GBK"/>
        <charset val="134"/>
      </rPr>
      <t>行业规划</t>
    </r>
  </si>
  <si>
    <t>2070903</t>
  </si>
  <si>
    <r>
      <rPr>
        <sz val="11"/>
        <rFont val="方正书宋_GBK"/>
        <charset val="134"/>
      </rPr>
      <t>旅游事业补助</t>
    </r>
  </si>
  <si>
    <t>2070904</t>
  </si>
  <si>
    <r>
      <rPr>
        <sz val="11"/>
        <rFont val="方正书宋_GBK"/>
        <charset val="134"/>
      </rPr>
      <t>地方旅游开发项目补助</t>
    </r>
  </si>
  <si>
    <t>2070999</t>
  </si>
  <si>
    <r>
      <rPr>
        <sz val="11"/>
        <rFont val="方正书宋_GBK"/>
        <charset val="134"/>
      </rPr>
      <t>其他旅游发展基金支出</t>
    </r>
  </si>
  <si>
    <t>20710</t>
  </si>
  <si>
    <r>
      <rPr>
        <sz val="11"/>
        <rFont val="方正书宋_GBK"/>
        <charset val="134"/>
      </rPr>
      <t>国家电影事业发展专项资金对应专项债务收入安排的支出</t>
    </r>
  </si>
  <si>
    <t>2071001</t>
  </si>
  <si>
    <r>
      <rPr>
        <sz val="11"/>
        <rFont val="方正书宋_GBK"/>
        <charset val="134"/>
      </rPr>
      <t>资助城市影院</t>
    </r>
  </si>
  <si>
    <t>2071099</t>
  </si>
  <si>
    <r>
      <rPr>
        <sz val="11"/>
        <rFont val="方正书宋_GBK"/>
        <charset val="134"/>
      </rPr>
      <t>其他国家电影事业发展专项资金对应专项债务收入支出</t>
    </r>
  </si>
  <si>
    <t>211</t>
  </si>
  <si>
    <r>
      <rPr>
        <sz val="11"/>
        <rFont val="方正书宋_GBK"/>
        <charset val="134"/>
      </rPr>
      <t>节能环保支出</t>
    </r>
  </si>
  <si>
    <t>21160</t>
  </si>
  <si>
    <r>
      <rPr>
        <sz val="11"/>
        <rFont val="方正书宋_GBK"/>
        <charset val="134"/>
      </rPr>
      <t>可再生能源电价附加收入安排的支出</t>
    </r>
  </si>
  <si>
    <t>2116001</t>
  </si>
  <si>
    <r>
      <rPr>
        <sz val="11"/>
        <rFont val="方正书宋_GBK"/>
        <charset val="134"/>
      </rPr>
      <t>风力发电补助</t>
    </r>
  </si>
  <si>
    <t>2116002</t>
  </si>
  <si>
    <r>
      <rPr>
        <sz val="11"/>
        <rFont val="方正书宋_GBK"/>
        <charset val="134"/>
      </rPr>
      <t>太阳能发电补助</t>
    </r>
  </si>
  <si>
    <t>2116003</t>
  </si>
  <si>
    <r>
      <rPr>
        <sz val="11"/>
        <rFont val="方正书宋_GBK"/>
        <charset val="134"/>
      </rPr>
      <t>生物质能发电补助</t>
    </r>
  </si>
  <si>
    <t>2116099</t>
  </si>
  <si>
    <r>
      <rPr>
        <sz val="11"/>
        <rFont val="方正书宋_GBK"/>
        <charset val="134"/>
      </rPr>
      <t>其他可再生能源电价附加收入安排的支出</t>
    </r>
  </si>
  <si>
    <t>21161</t>
  </si>
  <si>
    <r>
      <rPr>
        <sz val="11"/>
        <rFont val="方正书宋_GBK"/>
        <charset val="134"/>
      </rPr>
      <t>废弃电器电子产品处理基金支出</t>
    </r>
  </si>
  <si>
    <t>2116101</t>
  </si>
  <si>
    <r>
      <rPr>
        <sz val="11"/>
        <rFont val="方正书宋_GBK"/>
        <charset val="134"/>
      </rPr>
      <t>回收处理费用补贴</t>
    </r>
  </si>
  <si>
    <t>2116102</t>
  </si>
  <si>
    <r>
      <rPr>
        <sz val="11"/>
        <rFont val="方正书宋_GBK"/>
        <charset val="134"/>
      </rPr>
      <t>信息系统建设</t>
    </r>
  </si>
  <si>
    <t>2116103</t>
  </si>
  <si>
    <r>
      <rPr>
        <sz val="11"/>
        <rFont val="方正书宋_GBK"/>
        <charset val="134"/>
      </rPr>
      <t>基金征管经费</t>
    </r>
  </si>
  <si>
    <t>2116104</t>
  </si>
  <si>
    <r>
      <rPr>
        <sz val="11"/>
        <rFont val="方正书宋_GBK"/>
        <charset val="134"/>
      </rPr>
      <t>其他废弃电器电子产品处理基金支出</t>
    </r>
  </si>
  <si>
    <t>212</t>
  </si>
  <si>
    <r>
      <rPr>
        <sz val="11"/>
        <rFont val="方正书宋_GBK"/>
        <charset val="134"/>
      </rPr>
      <t>城乡社区支出</t>
    </r>
  </si>
  <si>
    <t>21208</t>
  </si>
  <si>
    <r>
      <rPr>
        <sz val="11"/>
        <rFont val="方正书宋_GBK"/>
        <charset val="134"/>
      </rPr>
      <t>国有土地使用权出让收入安排的支出</t>
    </r>
  </si>
  <si>
    <t>2120801</t>
  </si>
  <si>
    <r>
      <rPr>
        <sz val="11"/>
        <rFont val="方正书宋_GBK"/>
        <charset val="134"/>
      </rPr>
      <t>征地和拆迁补偿支出</t>
    </r>
  </si>
  <si>
    <t>2120802</t>
  </si>
  <si>
    <r>
      <rPr>
        <sz val="11"/>
        <rFont val="方正书宋_GBK"/>
        <charset val="134"/>
      </rPr>
      <t>土地开发支出</t>
    </r>
  </si>
  <si>
    <t>2120803</t>
  </si>
  <si>
    <r>
      <rPr>
        <sz val="11"/>
        <rFont val="方正书宋_GBK"/>
        <charset val="134"/>
      </rPr>
      <t>城市建设支出</t>
    </r>
  </si>
  <si>
    <t>2120804</t>
  </si>
  <si>
    <r>
      <rPr>
        <sz val="11"/>
        <rFont val="方正书宋_GBK"/>
        <charset val="134"/>
      </rPr>
      <t>农村基础设施建设支出</t>
    </r>
  </si>
  <si>
    <t>2120805</t>
  </si>
  <si>
    <r>
      <rPr>
        <sz val="11"/>
        <rFont val="方正书宋_GBK"/>
        <charset val="134"/>
      </rPr>
      <t>补助被征地农民支出</t>
    </r>
  </si>
  <si>
    <t>2120806</t>
  </si>
  <si>
    <r>
      <rPr>
        <sz val="11"/>
        <rFont val="方正书宋_GBK"/>
        <charset val="134"/>
      </rPr>
      <t>土地出让业务支出</t>
    </r>
  </si>
  <si>
    <t>2120807</t>
  </si>
  <si>
    <r>
      <rPr>
        <sz val="11"/>
        <rFont val="方正书宋_GBK"/>
        <charset val="134"/>
      </rPr>
      <t>廉租住房支出</t>
    </r>
  </si>
  <si>
    <t>2120809</t>
  </si>
  <si>
    <r>
      <rPr>
        <sz val="11"/>
        <rFont val="方正书宋_GBK"/>
        <charset val="134"/>
      </rPr>
      <t>支付破产或改制企业职工安置费</t>
    </r>
  </si>
  <si>
    <t>2120810</t>
  </si>
  <si>
    <r>
      <rPr>
        <sz val="11"/>
        <rFont val="方正书宋_GBK"/>
        <charset val="134"/>
      </rPr>
      <t>棚户区改造支出</t>
    </r>
  </si>
  <si>
    <t>2120811</t>
  </si>
  <si>
    <r>
      <rPr>
        <sz val="11"/>
        <rFont val="方正书宋_GBK"/>
        <charset val="134"/>
      </rPr>
      <t>公共租赁住房支出</t>
    </r>
  </si>
  <si>
    <t>2120813</t>
  </si>
  <si>
    <r>
      <rPr>
        <sz val="11"/>
        <rFont val="方正书宋_GBK"/>
        <charset val="134"/>
      </rPr>
      <t>保障性住房租金补贴</t>
    </r>
  </si>
  <si>
    <t>2120814</t>
  </si>
  <si>
    <r>
      <rPr>
        <sz val="11"/>
        <rFont val="方正书宋_GBK"/>
        <charset val="134"/>
      </rPr>
      <t>农业生产发展支出</t>
    </r>
  </si>
  <si>
    <t>2120815</t>
  </si>
  <si>
    <r>
      <rPr>
        <sz val="11"/>
        <rFont val="方正书宋_GBK"/>
        <charset val="134"/>
      </rPr>
      <t>农村社会事业支出</t>
    </r>
  </si>
  <si>
    <t>2120816</t>
  </si>
  <si>
    <r>
      <rPr>
        <sz val="11"/>
        <rFont val="方正书宋_GBK"/>
        <charset val="134"/>
      </rPr>
      <t>农业农村生态环境支出</t>
    </r>
  </si>
  <si>
    <t>2120899</t>
  </si>
  <si>
    <r>
      <rPr>
        <sz val="11"/>
        <rFont val="方正书宋_GBK"/>
        <charset val="134"/>
      </rPr>
      <t>其他国有土地使用权出让收入安排的支出</t>
    </r>
  </si>
  <si>
    <t>21210</t>
  </si>
  <si>
    <r>
      <rPr>
        <sz val="11"/>
        <rFont val="方正书宋_GBK"/>
        <charset val="134"/>
      </rPr>
      <t>国有土地收益基金安排的支出</t>
    </r>
  </si>
  <si>
    <t>2121001</t>
  </si>
  <si>
    <t>2121002</t>
  </si>
  <si>
    <t>2121099</t>
  </si>
  <si>
    <r>
      <rPr>
        <sz val="11"/>
        <rFont val="方正书宋_GBK"/>
        <charset val="134"/>
      </rPr>
      <t>其他国有土地收益基金支出</t>
    </r>
  </si>
  <si>
    <t>21211</t>
  </si>
  <si>
    <r>
      <rPr>
        <sz val="11"/>
        <rFont val="方正书宋_GBK"/>
        <charset val="134"/>
      </rPr>
      <t>农业土地开发资金安排的支出</t>
    </r>
  </si>
  <si>
    <t>21213</t>
  </si>
  <si>
    <r>
      <rPr>
        <sz val="11"/>
        <rFont val="方正书宋_GBK"/>
        <charset val="134"/>
      </rPr>
      <t>城市基础设施配套费安排的支出</t>
    </r>
  </si>
  <si>
    <t>2121301</t>
  </si>
  <si>
    <r>
      <rPr>
        <sz val="11"/>
        <rFont val="方正书宋_GBK"/>
        <charset val="134"/>
      </rPr>
      <t>城市公共设施</t>
    </r>
  </si>
  <si>
    <t>2121302</t>
  </si>
  <si>
    <r>
      <rPr>
        <sz val="11"/>
        <rFont val="方正书宋_GBK"/>
        <charset val="134"/>
      </rPr>
      <t>城市环境卫生</t>
    </r>
  </si>
  <si>
    <t>2121303</t>
  </si>
  <si>
    <r>
      <rPr>
        <sz val="11"/>
        <rFont val="方正书宋_GBK"/>
        <charset val="134"/>
      </rPr>
      <t>公有房屋</t>
    </r>
  </si>
  <si>
    <t>2121304</t>
  </si>
  <si>
    <r>
      <rPr>
        <sz val="11"/>
        <rFont val="方正书宋_GBK"/>
        <charset val="134"/>
      </rPr>
      <t>城市防洪</t>
    </r>
  </si>
  <si>
    <t>2121399</t>
  </si>
  <si>
    <r>
      <rPr>
        <sz val="11"/>
        <rFont val="方正书宋_GBK"/>
        <charset val="134"/>
      </rPr>
      <t>其他城市基础设施配套费安排的支出</t>
    </r>
  </si>
  <si>
    <t>21214</t>
  </si>
  <si>
    <r>
      <rPr>
        <sz val="11"/>
        <rFont val="方正书宋_GBK"/>
        <charset val="134"/>
      </rPr>
      <t>污水处理费安排的支出</t>
    </r>
  </si>
  <si>
    <t>2121401</t>
  </si>
  <si>
    <r>
      <rPr>
        <sz val="11"/>
        <rFont val="方正书宋_GBK"/>
        <charset val="134"/>
      </rPr>
      <t>污水处理设施建设和运营</t>
    </r>
  </si>
  <si>
    <t>2121402</t>
  </si>
  <si>
    <r>
      <rPr>
        <sz val="11"/>
        <rFont val="方正书宋_GBK"/>
        <charset val="134"/>
      </rPr>
      <t>代征手续费</t>
    </r>
  </si>
  <si>
    <t>2121499</t>
  </si>
  <si>
    <r>
      <rPr>
        <sz val="11"/>
        <rFont val="方正书宋_GBK"/>
        <charset val="134"/>
      </rPr>
      <t>其他污水处理费安排的支出</t>
    </r>
  </si>
  <si>
    <t>21215</t>
  </si>
  <si>
    <r>
      <rPr>
        <sz val="11"/>
        <rFont val="方正书宋_GBK"/>
        <charset val="134"/>
      </rPr>
      <t>土地储备专项债券收入安排的支出</t>
    </r>
  </si>
  <si>
    <t>2121501</t>
  </si>
  <si>
    <t>2121502</t>
  </si>
  <si>
    <t>2121599</t>
  </si>
  <si>
    <r>
      <rPr>
        <sz val="11"/>
        <rFont val="方正书宋_GBK"/>
        <charset val="134"/>
      </rPr>
      <t>其他土地储备专项债券收入安排的支出</t>
    </r>
  </si>
  <si>
    <t>21216</t>
  </si>
  <si>
    <r>
      <rPr>
        <sz val="11"/>
        <rFont val="方正书宋_GBK"/>
        <charset val="134"/>
      </rPr>
      <t>棚户区改造专项债券收入安排的支出</t>
    </r>
  </si>
  <si>
    <t>2121601</t>
  </si>
  <si>
    <t>2121602</t>
  </si>
  <si>
    <t>2121699</t>
  </si>
  <si>
    <r>
      <rPr>
        <sz val="11"/>
        <rFont val="方正书宋_GBK"/>
        <charset val="134"/>
      </rPr>
      <t>其他棚户区改造专项债券收入安排的支出</t>
    </r>
  </si>
  <si>
    <t>21217</t>
  </si>
  <si>
    <r>
      <rPr>
        <sz val="11"/>
        <rFont val="方正书宋_GBK"/>
        <charset val="134"/>
      </rPr>
      <t>城市基础设施配套费对应专项债务收入安排的支出</t>
    </r>
  </si>
  <si>
    <t>2121701</t>
  </si>
  <si>
    <t>2121702</t>
  </si>
  <si>
    <t>2121703</t>
  </si>
  <si>
    <t>2121704</t>
  </si>
  <si>
    <t>2121799</t>
  </si>
  <si>
    <r>
      <rPr>
        <sz val="11"/>
        <rFont val="方正书宋_GBK"/>
        <charset val="134"/>
      </rPr>
      <t>其他城市基础设施配套费对应专项债务收入安排的支出</t>
    </r>
  </si>
  <si>
    <t>21218</t>
  </si>
  <si>
    <r>
      <rPr>
        <sz val="11"/>
        <rFont val="方正书宋_GBK"/>
        <charset val="134"/>
      </rPr>
      <t>污水处理费对应专项债务收入安排的支出</t>
    </r>
  </si>
  <si>
    <t>2121801</t>
  </si>
  <si>
    <t>2121899</t>
  </si>
  <si>
    <r>
      <rPr>
        <sz val="11"/>
        <rFont val="方正书宋_GBK"/>
        <charset val="134"/>
      </rPr>
      <t>其他污水处理费对应专项债务收入安排的支出</t>
    </r>
  </si>
  <si>
    <t>21219</t>
  </si>
  <si>
    <r>
      <rPr>
        <sz val="11"/>
        <rFont val="方正书宋_GBK"/>
        <charset val="134"/>
      </rPr>
      <t>国有土地使用权出让收入对应专项债务收入安排的支出</t>
    </r>
  </si>
  <si>
    <t>2121901</t>
  </si>
  <si>
    <t>2121902</t>
  </si>
  <si>
    <t>2121903</t>
  </si>
  <si>
    <t>2121904</t>
  </si>
  <si>
    <t>2121905</t>
  </si>
  <si>
    <t>2121906</t>
  </si>
  <si>
    <t>2121907</t>
  </si>
  <si>
    <t>2121999</t>
  </si>
  <si>
    <r>
      <rPr>
        <sz val="11"/>
        <rFont val="方正书宋_GBK"/>
        <charset val="134"/>
      </rPr>
      <t>其他国有土地使用权出让收入对应专项债务收入安排的支出</t>
    </r>
  </si>
  <si>
    <t>213</t>
  </si>
  <si>
    <r>
      <rPr>
        <sz val="11"/>
        <rFont val="方正书宋_GBK"/>
        <charset val="134"/>
      </rPr>
      <t>农林水支出</t>
    </r>
  </si>
  <si>
    <t>21366</t>
  </si>
  <si>
    <r>
      <rPr>
        <sz val="11"/>
        <rFont val="方正书宋_GBK"/>
        <charset val="134"/>
      </rPr>
      <t>大中型水库库区基金安排的支出</t>
    </r>
  </si>
  <si>
    <t>2136601</t>
  </si>
  <si>
    <r>
      <rPr>
        <sz val="11"/>
        <rFont val="方正书宋_GBK"/>
        <charset val="134"/>
      </rPr>
      <t>基础设施建设和经济发展</t>
    </r>
  </si>
  <si>
    <t>2136602</t>
  </si>
  <si>
    <r>
      <rPr>
        <sz val="11"/>
        <rFont val="方正书宋_GBK"/>
        <charset val="134"/>
      </rPr>
      <t>解决移民遗留问题</t>
    </r>
  </si>
  <si>
    <t>2136603</t>
  </si>
  <si>
    <r>
      <rPr>
        <sz val="11"/>
        <rFont val="方正书宋_GBK"/>
        <charset val="134"/>
      </rPr>
      <t>库区防护工程维护</t>
    </r>
  </si>
  <si>
    <t>2136699</t>
  </si>
  <si>
    <r>
      <rPr>
        <sz val="11"/>
        <rFont val="方正书宋_GBK"/>
        <charset val="134"/>
      </rPr>
      <t>其他大中型水库库区基金支出</t>
    </r>
  </si>
  <si>
    <t>21367</t>
  </si>
  <si>
    <r>
      <rPr>
        <sz val="11"/>
        <rFont val="方正书宋_GBK"/>
        <charset val="134"/>
      </rPr>
      <t>三峡水库库区基金支出</t>
    </r>
  </si>
  <si>
    <t>2136701</t>
  </si>
  <si>
    <t>2136702</t>
  </si>
  <si>
    <t>2136703</t>
  </si>
  <si>
    <r>
      <rPr>
        <sz val="11"/>
        <rFont val="方正书宋_GBK"/>
        <charset val="134"/>
      </rPr>
      <t>库区维护和管理</t>
    </r>
  </si>
  <si>
    <t>2136799</t>
  </si>
  <si>
    <r>
      <rPr>
        <sz val="11"/>
        <rFont val="方正书宋_GBK"/>
        <charset val="134"/>
      </rPr>
      <t>其他三峡水库库区基金支出</t>
    </r>
  </si>
  <si>
    <t>21369</t>
  </si>
  <si>
    <r>
      <rPr>
        <sz val="11"/>
        <rFont val="方正书宋_GBK"/>
        <charset val="134"/>
      </rPr>
      <t>国家重大水利工程建设基金安排的支出</t>
    </r>
  </si>
  <si>
    <t>2136901</t>
  </si>
  <si>
    <r>
      <rPr>
        <sz val="11"/>
        <rFont val="方正书宋_GBK"/>
        <charset val="134"/>
      </rPr>
      <t>南水北调工程建设</t>
    </r>
  </si>
  <si>
    <t>2136902</t>
  </si>
  <si>
    <r>
      <rPr>
        <sz val="11"/>
        <rFont val="方正书宋_GBK"/>
        <charset val="134"/>
      </rPr>
      <t>三峡后续工作</t>
    </r>
  </si>
  <si>
    <t>2136903</t>
  </si>
  <si>
    <r>
      <rPr>
        <sz val="11"/>
        <rFont val="方正书宋_GBK"/>
        <charset val="134"/>
      </rPr>
      <t>地方重大水利工程建设</t>
    </r>
  </si>
  <si>
    <t>2136999</t>
  </si>
  <si>
    <r>
      <rPr>
        <sz val="11"/>
        <rFont val="方正书宋_GBK"/>
        <charset val="134"/>
      </rPr>
      <t>其他重大水利工程建设基金支出</t>
    </r>
  </si>
  <si>
    <t>21370</t>
  </si>
  <si>
    <r>
      <rPr>
        <sz val="11"/>
        <rFont val="方正书宋_GBK"/>
        <charset val="134"/>
      </rPr>
      <t>大中型水库库区基金对应专项债务收入安排的支出</t>
    </r>
  </si>
  <si>
    <t>2137001</t>
  </si>
  <si>
    <t>2137099</t>
  </si>
  <si>
    <r>
      <rPr>
        <sz val="11"/>
        <rFont val="方正书宋_GBK"/>
        <charset val="134"/>
      </rPr>
      <t>其他大中型水库库区基金对应专项债务收入支出</t>
    </r>
  </si>
  <si>
    <t>21371</t>
  </si>
  <si>
    <r>
      <rPr>
        <sz val="11"/>
        <rFont val="方正书宋_GBK"/>
        <charset val="134"/>
      </rPr>
      <t>国家重大水利工程建设基金对应专项债务收入安排的支出</t>
    </r>
  </si>
  <si>
    <t>2137101</t>
  </si>
  <si>
    <t>2137102</t>
  </si>
  <si>
    <r>
      <rPr>
        <sz val="11"/>
        <rFont val="方正书宋_GBK"/>
        <charset val="134"/>
      </rPr>
      <t>三峡工程后续工作</t>
    </r>
  </si>
  <si>
    <t>2137103</t>
  </si>
  <si>
    <t>2137199</t>
  </si>
  <si>
    <r>
      <rPr>
        <sz val="11"/>
        <rFont val="方正书宋_GBK"/>
        <charset val="134"/>
      </rPr>
      <t>其他重大水利工程建设基金对应专项债务收入支出</t>
    </r>
  </si>
  <si>
    <t>21372</t>
  </si>
  <si>
    <r>
      <rPr>
        <sz val="11"/>
        <rFont val="宋体"/>
        <charset val="134"/>
      </rPr>
      <t>大中型水库移民后期扶持基金支出</t>
    </r>
  </si>
  <si>
    <t>2137201</t>
  </si>
  <si>
    <r>
      <rPr>
        <sz val="11"/>
        <rFont val="宋体"/>
        <charset val="134"/>
      </rPr>
      <t>移民补助</t>
    </r>
  </si>
  <si>
    <t>2137202</t>
  </si>
  <si>
    <r>
      <rPr>
        <sz val="11"/>
        <rFont val="宋体"/>
        <charset val="134"/>
      </rPr>
      <t>基础设施建设和经济发展</t>
    </r>
  </si>
  <si>
    <t>2137299</t>
  </si>
  <si>
    <r>
      <rPr>
        <sz val="11"/>
        <rFont val="宋体"/>
        <charset val="134"/>
      </rPr>
      <t>其他大中型水库移民后期扶持基金支出</t>
    </r>
  </si>
  <si>
    <t>21373</t>
  </si>
  <si>
    <r>
      <rPr>
        <sz val="11"/>
        <rFont val="宋体"/>
        <charset val="134"/>
      </rPr>
      <t>小型水库移民扶助基金安排的支出</t>
    </r>
  </si>
  <si>
    <t>2137301</t>
  </si>
  <si>
    <t>2137302</t>
  </si>
  <si>
    <t>2137399</t>
  </si>
  <si>
    <r>
      <rPr>
        <sz val="11"/>
        <rFont val="宋体"/>
        <charset val="134"/>
      </rPr>
      <t>其他小型水库移民扶助基金支出</t>
    </r>
  </si>
  <si>
    <t>21374</t>
  </si>
  <si>
    <r>
      <rPr>
        <sz val="11"/>
        <rFont val="宋体"/>
        <charset val="134"/>
      </rPr>
      <t>小型水库移民扶助基金对应专项债务收入安排的支出</t>
    </r>
  </si>
  <si>
    <t>2137401</t>
  </si>
  <si>
    <t>2137499</t>
  </si>
  <si>
    <r>
      <rPr>
        <sz val="11"/>
        <rFont val="宋体"/>
        <charset val="134"/>
      </rPr>
      <t>其他小型水库移民扶助基金对应专项债务收入安排的支出</t>
    </r>
  </si>
  <si>
    <t>214</t>
  </si>
  <si>
    <r>
      <rPr>
        <sz val="11"/>
        <rFont val="方正书宋_GBK"/>
        <charset val="134"/>
      </rPr>
      <t>交通运输支出</t>
    </r>
  </si>
  <si>
    <t>21460</t>
  </si>
  <si>
    <r>
      <rPr>
        <sz val="11"/>
        <rFont val="方正书宋_GBK"/>
        <charset val="134"/>
      </rPr>
      <t>海南省高等级公路车辆通行附加费安排的支出</t>
    </r>
  </si>
  <si>
    <t>2146001</t>
  </si>
  <si>
    <r>
      <rPr>
        <sz val="11"/>
        <rFont val="方正书宋_GBK"/>
        <charset val="134"/>
      </rPr>
      <t>公路建设</t>
    </r>
  </si>
  <si>
    <t>2146002</t>
  </si>
  <si>
    <r>
      <rPr>
        <sz val="11"/>
        <rFont val="方正书宋_GBK"/>
        <charset val="134"/>
      </rPr>
      <t>公路养护</t>
    </r>
  </si>
  <si>
    <t>2146003</t>
  </si>
  <si>
    <r>
      <rPr>
        <sz val="11"/>
        <rFont val="方正书宋_GBK"/>
        <charset val="134"/>
      </rPr>
      <t>公路还贷</t>
    </r>
  </si>
  <si>
    <t>2146099</t>
  </si>
  <si>
    <r>
      <rPr>
        <sz val="11"/>
        <rFont val="方正书宋_GBK"/>
        <charset val="134"/>
      </rPr>
      <t>其他海南省高等级公路车辆通行附加费安排的支出</t>
    </r>
  </si>
  <si>
    <t>21462</t>
  </si>
  <si>
    <r>
      <rPr>
        <sz val="11"/>
        <rFont val="方正书宋_GBK"/>
        <charset val="134"/>
      </rPr>
      <t>车辆通行费安排的支出</t>
    </r>
  </si>
  <si>
    <t>2146201</t>
  </si>
  <si>
    <t>2146202</t>
  </si>
  <si>
    <r>
      <rPr>
        <sz val="11"/>
        <rFont val="方正书宋_GBK"/>
        <charset val="134"/>
      </rPr>
      <t>政府还贷公路养护</t>
    </r>
  </si>
  <si>
    <t>2146203</t>
  </si>
  <si>
    <r>
      <rPr>
        <sz val="11"/>
        <rFont val="方正书宋_GBK"/>
        <charset val="134"/>
      </rPr>
      <t>政府还贷公路管理</t>
    </r>
  </si>
  <si>
    <t>2146299</t>
  </si>
  <si>
    <r>
      <rPr>
        <sz val="11"/>
        <rFont val="方正书宋_GBK"/>
        <charset val="134"/>
      </rPr>
      <t>其他车辆通行费安排的支出</t>
    </r>
  </si>
  <si>
    <t>21464</t>
  </si>
  <si>
    <r>
      <rPr>
        <sz val="11"/>
        <rFont val="方正书宋_GBK"/>
        <charset val="134"/>
      </rPr>
      <t>铁路建设基金支出</t>
    </r>
  </si>
  <si>
    <t>2146401</t>
  </si>
  <si>
    <r>
      <rPr>
        <sz val="11"/>
        <rFont val="方正书宋_GBK"/>
        <charset val="134"/>
      </rPr>
      <t>铁路建设投资</t>
    </r>
  </si>
  <si>
    <t>2146402</t>
  </si>
  <si>
    <r>
      <rPr>
        <sz val="11"/>
        <rFont val="方正书宋_GBK"/>
        <charset val="134"/>
      </rPr>
      <t>购置铁路机车车辆</t>
    </r>
  </si>
  <si>
    <t>2146403</t>
  </si>
  <si>
    <r>
      <rPr>
        <sz val="11"/>
        <rFont val="方正书宋_GBK"/>
        <charset val="134"/>
      </rPr>
      <t>铁路还贷</t>
    </r>
  </si>
  <si>
    <t>2146404</t>
  </si>
  <si>
    <r>
      <rPr>
        <sz val="11"/>
        <rFont val="方正书宋_GBK"/>
        <charset val="134"/>
      </rPr>
      <t>建设项目铺底资金</t>
    </r>
  </si>
  <si>
    <t>2146405</t>
  </si>
  <si>
    <r>
      <rPr>
        <sz val="11"/>
        <rFont val="方正书宋_GBK"/>
        <charset val="134"/>
      </rPr>
      <t>勘测设计</t>
    </r>
  </si>
  <si>
    <t>2146406</t>
  </si>
  <si>
    <r>
      <rPr>
        <sz val="11"/>
        <rFont val="方正书宋_GBK"/>
        <charset val="134"/>
      </rPr>
      <t>注册资本金</t>
    </r>
  </si>
  <si>
    <t>2146407</t>
  </si>
  <si>
    <r>
      <rPr>
        <sz val="11"/>
        <rFont val="方正书宋_GBK"/>
        <charset val="134"/>
      </rPr>
      <t>周转资金</t>
    </r>
  </si>
  <si>
    <t>2146499</t>
  </si>
  <si>
    <r>
      <rPr>
        <sz val="11"/>
        <rFont val="方正书宋_GBK"/>
        <charset val="134"/>
      </rPr>
      <t>其他铁路建设基金支出</t>
    </r>
  </si>
  <si>
    <t>21468</t>
  </si>
  <si>
    <r>
      <rPr>
        <sz val="11"/>
        <rFont val="方正书宋_GBK"/>
        <charset val="134"/>
      </rPr>
      <t>船舶油污损害赔偿基金支出</t>
    </r>
  </si>
  <si>
    <t>2146801</t>
  </si>
  <si>
    <r>
      <rPr>
        <sz val="11"/>
        <rFont val="方正书宋_GBK"/>
        <charset val="134"/>
      </rPr>
      <t>应急处置费用</t>
    </r>
  </si>
  <si>
    <t>2146802</t>
  </si>
  <si>
    <r>
      <rPr>
        <sz val="11"/>
        <rFont val="方正书宋_GBK"/>
        <charset val="134"/>
      </rPr>
      <t>控制清除污染</t>
    </r>
  </si>
  <si>
    <t>2146803</t>
  </si>
  <si>
    <r>
      <rPr>
        <sz val="11"/>
        <rFont val="方正书宋_GBK"/>
        <charset val="134"/>
      </rPr>
      <t>损失补偿</t>
    </r>
  </si>
  <si>
    <t>2146804</t>
  </si>
  <si>
    <r>
      <rPr>
        <sz val="11"/>
        <rFont val="方正书宋_GBK"/>
        <charset val="134"/>
      </rPr>
      <t>生态恢复</t>
    </r>
  </si>
  <si>
    <t>2146805</t>
  </si>
  <si>
    <r>
      <rPr>
        <sz val="11"/>
        <rFont val="方正书宋_GBK"/>
        <charset val="134"/>
      </rPr>
      <t>监视监测</t>
    </r>
  </si>
  <si>
    <t>2146899</t>
  </si>
  <si>
    <r>
      <rPr>
        <sz val="11"/>
        <rFont val="方正书宋_GBK"/>
        <charset val="134"/>
      </rPr>
      <t>其他船舶油污损害赔偿基金支出</t>
    </r>
  </si>
  <si>
    <t>21469</t>
  </si>
  <si>
    <r>
      <rPr>
        <sz val="11"/>
        <rFont val="方正书宋_GBK"/>
        <charset val="134"/>
      </rPr>
      <t>民航发展基金支出</t>
    </r>
  </si>
  <si>
    <t>2146901</t>
  </si>
  <si>
    <r>
      <rPr>
        <sz val="11"/>
        <rFont val="方正书宋_GBK"/>
        <charset val="134"/>
      </rPr>
      <t>民航机场建设</t>
    </r>
  </si>
  <si>
    <t>2146902</t>
  </si>
  <si>
    <r>
      <rPr>
        <sz val="11"/>
        <rFont val="方正书宋_GBK"/>
        <charset val="134"/>
      </rPr>
      <t>空管系统建设</t>
    </r>
  </si>
  <si>
    <t>2146903</t>
  </si>
  <si>
    <r>
      <rPr>
        <sz val="11"/>
        <rFont val="方正书宋_GBK"/>
        <charset val="134"/>
      </rPr>
      <t>民航安全</t>
    </r>
  </si>
  <si>
    <t>2146904</t>
  </si>
  <si>
    <r>
      <rPr>
        <sz val="11"/>
        <rFont val="方正书宋_GBK"/>
        <charset val="134"/>
      </rPr>
      <t>航线和机场补贴</t>
    </r>
  </si>
  <si>
    <t>2146906</t>
  </si>
  <si>
    <r>
      <rPr>
        <sz val="11"/>
        <rFont val="方正书宋_GBK"/>
        <charset val="134"/>
      </rPr>
      <t>民航节能减排</t>
    </r>
  </si>
  <si>
    <t>2146907</t>
  </si>
  <si>
    <r>
      <rPr>
        <sz val="11"/>
        <rFont val="方正书宋_GBK"/>
        <charset val="134"/>
      </rPr>
      <t>通用航空发展</t>
    </r>
  </si>
  <si>
    <t>2146908</t>
  </si>
  <si>
    <r>
      <rPr>
        <sz val="11"/>
        <rFont val="方正书宋_GBK"/>
        <charset val="134"/>
      </rPr>
      <t>征管经费</t>
    </r>
  </si>
  <si>
    <t>2146909</t>
  </si>
  <si>
    <r>
      <rPr>
        <sz val="11"/>
        <rFont val="方正书宋_GBK"/>
        <charset val="134"/>
      </rPr>
      <t>民航科教和信息建设</t>
    </r>
  </si>
  <si>
    <t>2146999</t>
  </si>
  <si>
    <r>
      <rPr>
        <sz val="11"/>
        <rFont val="方正书宋_GBK"/>
        <charset val="134"/>
      </rPr>
      <t>其他民航发展基金支出</t>
    </r>
  </si>
  <si>
    <t>21470</t>
  </si>
  <si>
    <r>
      <rPr>
        <sz val="11"/>
        <rFont val="方正书宋_GBK"/>
        <charset val="134"/>
      </rPr>
      <t>海南省高等级公路车辆通行附加费对应专项债务收入安排的支出</t>
    </r>
  </si>
  <si>
    <t>2147001</t>
  </si>
  <si>
    <t>2147099</t>
  </si>
  <si>
    <r>
      <rPr>
        <sz val="11"/>
        <rFont val="方正书宋_GBK"/>
        <charset val="134"/>
      </rPr>
      <t>其他海南省高等级公路车辆通行附加费对应专项债务收入安排的支出</t>
    </r>
  </si>
  <si>
    <t>21471</t>
  </si>
  <si>
    <r>
      <rPr>
        <sz val="11"/>
        <rFont val="方正书宋_GBK"/>
        <charset val="134"/>
      </rPr>
      <t>政府收费公路专项债券收入安排的支出</t>
    </r>
  </si>
  <si>
    <t>2147101</t>
  </si>
  <si>
    <t>2147199</t>
  </si>
  <si>
    <r>
      <rPr>
        <sz val="11"/>
        <rFont val="方正书宋_GBK"/>
        <charset val="134"/>
      </rPr>
      <t>其他政府收费公路专项债券收入安排的支出</t>
    </r>
  </si>
  <si>
    <t>21472</t>
  </si>
  <si>
    <r>
      <rPr>
        <sz val="11"/>
        <rFont val="方正书宋_GBK"/>
        <charset val="134"/>
      </rPr>
      <t>车辆通行费对应专项债务收入安排的支出</t>
    </r>
  </si>
  <si>
    <t>215</t>
  </si>
  <si>
    <r>
      <rPr>
        <sz val="11"/>
        <rFont val="方正书宋_GBK"/>
        <charset val="134"/>
      </rPr>
      <t>资源勘探工业信息等支出</t>
    </r>
  </si>
  <si>
    <t>21562</t>
  </si>
  <si>
    <r>
      <rPr>
        <sz val="11"/>
        <rFont val="方正书宋_GBK"/>
        <charset val="134"/>
      </rPr>
      <t>农网还贷资金支出</t>
    </r>
  </si>
  <si>
    <t>2156201</t>
  </si>
  <si>
    <r>
      <rPr>
        <sz val="11"/>
        <rFont val="方正书宋_GBK"/>
        <charset val="134"/>
      </rPr>
      <t>中央农网还贷资金支出</t>
    </r>
  </si>
  <si>
    <t>2156202</t>
  </si>
  <si>
    <r>
      <rPr>
        <sz val="11"/>
        <rFont val="方正书宋_GBK"/>
        <charset val="134"/>
      </rPr>
      <t>地方农网还贷资金支出</t>
    </r>
  </si>
  <si>
    <t>2156299</t>
  </si>
  <si>
    <r>
      <rPr>
        <sz val="11"/>
        <rFont val="方正书宋_GBK"/>
        <charset val="134"/>
      </rPr>
      <t>其他农网还贷资金支出</t>
    </r>
  </si>
  <si>
    <t>217</t>
  </si>
  <si>
    <r>
      <rPr>
        <sz val="11"/>
        <rFont val="方正书宋_GBK"/>
        <charset val="134"/>
      </rPr>
      <t>金融支出</t>
    </r>
  </si>
  <si>
    <t>21704</t>
  </si>
  <si>
    <r>
      <rPr>
        <sz val="11"/>
        <rFont val="仿宋_GB2312"/>
        <charset val="134"/>
      </rPr>
      <t>金融调控支出</t>
    </r>
  </si>
  <si>
    <t>2170402</t>
  </si>
  <si>
    <r>
      <rPr>
        <sz val="11"/>
        <rFont val="方正书宋_GBK"/>
        <charset val="134"/>
      </rPr>
      <t>中央特别国债经营基金支出</t>
    </r>
  </si>
  <si>
    <t>2170403</t>
  </si>
  <si>
    <r>
      <rPr>
        <sz val="11"/>
        <rFont val="方正书宋_GBK"/>
        <charset val="134"/>
      </rPr>
      <t>中央特别国债经营基金财务支出</t>
    </r>
  </si>
  <si>
    <t>229</t>
  </si>
  <si>
    <r>
      <rPr>
        <sz val="11"/>
        <rFont val="方正书宋_GBK"/>
        <charset val="134"/>
      </rPr>
      <t>其他支出</t>
    </r>
  </si>
  <si>
    <t>22904</t>
  </si>
  <si>
    <r>
      <rPr>
        <sz val="11"/>
        <rFont val="方正书宋_GBK"/>
        <charset val="134"/>
      </rPr>
      <t>其他政府性基金及对应专项债务收入安排的支出</t>
    </r>
  </si>
  <si>
    <t>2290401</t>
  </si>
  <si>
    <r>
      <rPr>
        <sz val="11"/>
        <rFont val="方正书宋_GBK"/>
        <charset val="134"/>
      </rPr>
      <t>其他政府性基金安排的支出</t>
    </r>
  </si>
  <si>
    <t>2290402</t>
  </si>
  <si>
    <r>
      <rPr>
        <sz val="11"/>
        <rFont val="方正书宋_GBK"/>
        <charset val="134"/>
      </rPr>
      <t>其他地方自行试点项目收益专项债券收入安排的支出</t>
    </r>
  </si>
  <si>
    <t>2290403</t>
  </si>
  <si>
    <r>
      <rPr>
        <sz val="11"/>
        <rFont val="方正书宋_GBK"/>
        <charset val="134"/>
      </rPr>
      <t>其他政府性基金债务收入安排的支出</t>
    </r>
  </si>
  <si>
    <t>22908</t>
  </si>
  <si>
    <r>
      <rPr>
        <sz val="11"/>
        <rFont val="方正书宋_GBK"/>
        <charset val="134"/>
      </rPr>
      <t>彩票发行销售机构业务费安排的支出</t>
    </r>
  </si>
  <si>
    <t>2290802</t>
  </si>
  <si>
    <r>
      <rPr>
        <sz val="11"/>
        <rFont val="方正书宋_GBK"/>
        <charset val="134"/>
      </rPr>
      <t>福利彩票发行机构的业务费支出</t>
    </r>
  </si>
  <si>
    <t>2290803</t>
  </si>
  <si>
    <r>
      <rPr>
        <sz val="11"/>
        <rFont val="方正书宋_GBK"/>
        <charset val="134"/>
      </rPr>
      <t>体育彩票发行机构的业务费支出</t>
    </r>
  </si>
  <si>
    <t>2290804</t>
  </si>
  <si>
    <r>
      <rPr>
        <sz val="11"/>
        <rFont val="方正书宋_GBK"/>
        <charset val="134"/>
      </rPr>
      <t>福利彩票销售机构的业务费支出</t>
    </r>
  </si>
  <si>
    <t>2290805</t>
  </si>
  <si>
    <r>
      <rPr>
        <sz val="11"/>
        <rFont val="方正书宋_GBK"/>
        <charset val="134"/>
      </rPr>
      <t>体育彩票销售机构的业务费支出</t>
    </r>
  </si>
  <si>
    <t>2290806</t>
  </si>
  <si>
    <r>
      <rPr>
        <sz val="11"/>
        <rFont val="方正书宋_GBK"/>
        <charset val="134"/>
      </rPr>
      <t>彩票兑奖周转金支出</t>
    </r>
  </si>
  <si>
    <t>2290807</t>
  </si>
  <si>
    <r>
      <rPr>
        <sz val="11"/>
        <rFont val="方正书宋_GBK"/>
        <charset val="134"/>
      </rPr>
      <t>彩票发行销售风险基金支出</t>
    </r>
  </si>
  <si>
    <t>2290808</t>
  </si>
  <si>
    <r>
      <rPr>
        <sz val="11"/>
        <rFont val="方正书宋_GBK"/>
        <charset val="134"/>
      </rPr>
      <t>彩票市场调控资金支出</t>
    </r>
  </si>
  <si>
    <t>2290899</t>
  </si>
  <si>
    <r>
      <rPr>
        <sz val="11"/>
        <rFont val="方正书宋_GBK"/>
        <charset val="134"/>
      </rPr>
      <t>其他彩票发行销售机构业务费安排的支出</t>
    </r>
  </si>
  <si>
    <t>22909</t>
  </si>
  <si>
    <r>
      <rPr>
        <sz val="11"/>
        <rFont val="方正书宋_GBK"/>
        <charset val="134"/>
      </rPr>
      <t>抗疫特别国债财务基金支出</t>
    </r>
  </si>
  <si>
    <t>2290901</t>
  </si>
  <si>
    <r>
      <rPr>
        <sz val="11"/>
        <rFont val="仿宋_GB2312"/>
        <charset val="134"/>
      </rPr>
      <t>抗疫特别国债经营基金支出</t>
    </r>
  </si>
  <si>
    <t>22960</t>
  </si>
  <si>
    <r>
      <rPr>
        <sz val="11"/>
        <rFont val="方正书宋_GBK"/>
        <charset val="134"/>
      </rPr>
      <t>彩票公益金安排的支出</t>
    </r>
  </si>
  <si>
    <t>2296001</t>
  </si>
  <si>
    <r>
      <rPr>
        <sz val="11"/>
        <rFont val="方正书宋_GBK"/>
        <charset val="134"/>
      </rPr>
      <t>用于补充全国社会保障基金的彩票公益金支出</t>
    </r>
  </si>
  <si>
    <t>2296002</t>
  </si>
  <si>
    <r>
      <rPr>
        <sz val="11"/>
        <rFont val="方正书宋_GBK"/>
        <charset val="134"/>
      </rPr>
      <t>用于社会福利的彩票公益金支出</t>
    </r>
  </si>
  <si>
    <t>2296003</t>
  </si>
  <si>
    <r>
      <rPr>
        <sz val="11"/>
        <rFont val="方正书宋_GBK"/>
        <charset val="134"/>
      </rPr>
      <t>用于体育事业的彩票公益金支出</t>
    </r>
  </si>
  <si>
    <t>2296004</t>
  </si>
  <si>
    <r>
      <rPr>
        <sz val="11"/>
        <rFont val="方正书宋_GBK"/>
        <charset val="134"/>
      </rPr>
      <t>用于教育事业的彩票公益金支出</t>
    </r>
  </si>
  <si>
    <t>2296005</t>
  </si>
  <si>
    <r>
      <rPr>
        <sz val="11"/>
        <rFont val="方正书宋_GBK"/>
        <charset val="134"/>
      </rPr>
      <t>用于红十字事业的彩票公益金支出</t>
    </r>
  </si>
  <si>
    <t>2296006</t>
  </si>
  <si>
    <r>
      <rPr>
        <sz val="11"/>
        <rFont val="方正书宋_GBK"/>
        <charset val="134"/>
      </rPr>
      <t>用于残疾人事业的彩票公益金支出</t>
    </r>
  </si>
  <si>
    <t>2296010</t>
  </si>
  <si>
    <r>
      <rPr>
        <sz val="11"/>
        <rFont val="方正书宋_GBK"/>
        <charset val="134"/>
      </rPr>
      <t>用于文化事业的彩票公益金支出</t>
    </r>
  </si>
  <si>
    <t>2296011</t>
  </si>
  <si>
    <r>
      <rPr>
        <sz val="11"/>
        <rFont val="方正书宋_GBK"/>
        <charset val="134"/>
      </rPr>
      <t>用于巩固脱贫攻坚成果衔接乡村振兴的彩票公益金支出</t>
    </r>
  </si>
  <si>
    <t>2296012</t>
  </si>
  <si>
    <r>
      <rPr>
        <sz val="11"/>
        <rFont val="方正书宋_GBK"/>
        <charset val="134"/>
      </rPr>
      <t>用于法律援助的彩票公益金支出</t>
    </r>
  </si>
  <si>
    <t>2296013</t>
  </si>
  <si>
    <r>
      <rPr>
        <sz val="11"/>
        <rFont val="方正书宋_GBK"/>
        <charset val="134"/>
      </rPr>
      <t>用于城乡医疗救助的彩票公益金支出</t>
    </r>
  </si>
  <si>
    <t>2296099</t>
  </si>
  <si>
    <r>
      <rPr>
        <sz val="11"/>
        <rFont val="方正书宋_GBK"/>
        <charset val="134"/>
      </rPr>
      <t>用于其他社会公益事业的彩票公益金支出</t>
    </r>
  </si>
  <si>
    <t>232</t>
  </si>
  <si>
    <r>
      <rPr>
        <sz val="11"/>
        <rFont val="方正书宋_GBK"/>
        <charset val="134"/>
      </rPr>
      <t>债务付息支出</t>
    </r>
  </si>
  <si>
    <t>23204</t>
  </si>
  <si>
    <r>
      <rPr>
        <sz val="11"/>
        <rFont val="方正书宋_GBK"/>
        <charset val="134"/>
      </rPr>
      <t>地方政府专项债务付息支出</t>
    </r>
  </si>
  <si>
    <t>2320401</t>
  </si>
  <si>
    <r>
      <rPr>
        <sz val="11"/>
        <rFont val="方正书宋_GBK"/>
        <charset val="134"/>
      </rPr>
      <t>海南省高等级公路车辆通行附加费债务付息支出</t>
    </r>
  </si>
  <si>
    <t>2320405</t>
  </si>
  <si>
    <r>
      <rPr>
        <sz val="11"/>
        <rFont val="方正书宋_GBK"/>
        <charset val="134"/>
      </rPr>
      <t>国家电影事业发展专项资金债务付息支出</t>
    </r>
  </si>
  <si>
    <t>2320411</t>
  </si>
  <si>
    <r>
      <rPr>
        <sz val="11"/>
        <rFont val="方正书宋_GBK"/>
        <charset val="134"/>
      </rPr>
      <t>国有土地使用权出让金债务付息支出</t>
    </r>
  </si>
  <si>
    <t>2320413</t>
  </si>
  <si>
    <r>
      <rPr>
        <sz val="11"/>
        <rFont val="方正书宋_GBK"/>
        <charset val="134"/>
      </rPr>
      <t>农业土地开发资金债务付息支出</t>
    </r>
  </si>
  <si>
    <t>2320414</t>
  </si>
  <si>
    <r>
      <rPr>
        <sz val="11"/>
        <rFont val="方正书宋_GBK"/>
        <charset val="134"/>
      </rPr>
      <t>大中型水库库区基金债务付息支出</t>
    </r>
  </si>
  <si>
    <t>2320416</t>
  </si>
  <si>
    <r>
      <rPr>
        <sz val="11"/>
        <rFont val="方正书宋_GBK"/>
        <charset val="134"/>
      </rPr>
      <t>城市基础设施配套费债务付息支出</t>
    </r>
  </si>
  <si>
    <t>2320417</t>
  </si>
  <si>
    <r>
      <rPr>
        <sz val="11"/>
        <rFont val="方正书宋_GBK"/>
        <charset val="134"/>
      </rPr>
      <t>小型水库移民扶助基金债务付息支出</t>
    </r>
  </si>
  <si>
    <t>2320418</t>
  </si>
  <si>
    <r>
      <rPr>
        <sz val="11"/>
        <rFont val="方正书宋_GBK"/>
        <charset val="134"/>
      </rPr>
      <t>国家重大水利工程建设基金债务付息支出</t>
    </r>
  </si>
  <si>
    <t>2320419</t>
  </si>
  <si>
    <r>
      <rPr>
        <sz val="11"/>
        <rFont val="方正书宋_GBK"/>
        <charset val="134"/>
      </rPr>
      <t>车辆通行费债务付息支出</t>
    </r>
  </si>
  <si>
    <t>2320420</t>
  </si>
  <si>
    <r>
      <rPr>
        <sz val="11"/>
        <rFont val="方正书宋_GBK"/>
        <charset val="134"/>
      </rPr>
      <t>污水处理费债务付息支出</t>
    </r>
  </si>
  <si>
    <t>2320431</t>
  </si>
  <si>
    <r>
      <rPr>
        <sz val="11"/>
        <rFont val="方正书宋_GBK"/>
        <charset val="134"/>
      </rPr>
      <t>土地储备专项债券付息支出</t>
    </r>
  </si>
  <si>
    <t>2320432</t>
  </si>
  <si>
    <r>
      <rPr>
        <sz val="11"/>
        <rFont val="方正书宋_GBK"/>
        <charset val="134"/>
      </rPr>
      <t>政府收费公路专项债券付息支出</t>
    </r>
  </si>
  <si>
    <t>2320433</t>
  </si>
  <si>
    <r>
      <rPr>
        <sz val="11"/>
        <rFont val="方正书宋_GBK"/>
        <charset val="134"/>
      </rPr>
      <t>棚户区改造专项债券付息支出</t>
    </r>
  </si>
  <si>
    <t>2320498</t>
  </si>
  <si>
    <r>
      <rPr>
        <sz val="11"/>
        <rFont val="方正书宋_GBK"/>
        <charset val="134"/>
      </rPr>
      <t>其他地方自行试点项目收益专项债券付息支出</t>
    </r>
  </si>
  <si>
    <t>2320499</t>
  </si>
  <si>
    <r>
      <rPr>
        <sz val="11"/>
        <rFont val="方正书宋_GBK"/>
        <charset val="134"/>
      </rPr>
      <t>其他政府性基金债务付息支出</t>
    </r>
  </si>
  <si>
    <t>233</t>
  </si>
  <si>
    <r>
      <rPr>
        <sz val="11"/>
        <rFont val="方正书宋_GBK"/>
        <charset val="134"/>
      </rPr>
      <t>债务发行费用支出</t>
    </r>
  </si>
  <si>
    <t>23304</t>
  </si>
  <si>
    <r>
      <rPr>
        <sz val="11"/>
        <rFont val="方正书宋_GBK"/>
        <charset val="134"/>
      </rPr>
      <t>地方政府专项债务发行费用支出</t>
    </r>
  </si>
  <si>
    <t>2330401</t>
  </si>
  <si>
    <r>
      <rPr>
        <sz val="11"/>
        <rFont val="方正书宋_GBK"/>
        <charset val="134"/>
      </rPr>
      <t>海南省高等级公路车辆通行附加费债务发行费用支出</t>
    </r>
  </si>
  <si>
    <t>2330405</t>
  </si>
  <si>
    <r>
      <rPr>
        <sz val="11"/>
        <rFont val="方正书宋_GBK"/>
        <charset val="134"/>
      </rPr>
      <t>国家电影事业发展专项资金债务发行费用支出</t>
    </r>
  </si>
  <si>
    <t>2330411</t>
  </si>
  <si>
    <r>
      <rPr>
        <sz val="11"/>
        <rFont val="方正书宋_GBK"/>
        <charset val="134"/>
      </rPr>
      <t>国有土地使用权出让金债务发行费用支出</t>
    </r>
  </si>
  <si>
    <t>2330413</t>
  </si>
  <si>
    <r>
      <rPr>
        <sz val="11"/>
        <rFont val="方正书宋_GBK"/>
        <charset val="134"/>
      </rPr>
      <t>农业土地开发资金债务发行费用支出</t>
    </r>
  </si>
  <si>
    <t>2330414</t>
  </si>
  <si>
    <r>
      <rPr>
        <sz val="11"/>
        <rFont val="方正书宋_GBK"/>
        <charset val="134"/>
      </rPr>
      <t>大中型水库库区基金债务发行费用支出</t>
    </r>
  </si>
  <si>
    <t>2330416</t>
  </si>
  <si>
    <r>
      <rPr>
        <sz val="11"/>
        <rFont val="方正书宋_GBK"/>
        <charset val="134"/>
      </rPr>
      <t>城市基础设施配套费债务发行费用支出</t>
    </r>
  </si>
  <si>
    <t>2330417</t>
  </si>
  <si>
    <r>
      <rPr>
        <sz val="11"/>
        <rFont val="方正书宋_GBK"/>
        <charset val="134"/>
      </rPr>
      <t>小型水库移民扶助基金债务发行费用支出</t>
    </r>
  </si>
  <si>
    <t>2330418</t>
  </si>
  <si>
    <r>
      <rPr>
        <sz val="11"/>
        <rFont val="方正书宋_GBK"/>
        <charset val="134"/>
      </rPr>
      <t>国家重大水利工程建设基金债务发行费用支出</t>
    </r>
  </si>
  <si>
    <t>2330419</t>
  </si>
  <si>
    <r>
      <rPr>
        <sz val="11"/>
        <rFont val="方正书宋_GBK"/>
        <charset val="134"/>
      </rPr>
      <t>车辆通行费债务发行费用支出</t>
    </r>
  </si>
  <si>
    <t>2330420</t>
  </si>
  <si>
    <r>
      <rPr>
        <sz val="11"/>
        <rFont val="方正书宋_GBK"/>
        <charset val="134"/>
      </rPr>
      <t>污水处理费债务发行费用支出</t>
    </r>
  </si>
  <si>
    <t>2330431</t>
  </si>
  <si>
    <r>
      <rPr>
        <sz val="11"/>
        <rFont val="方正书宋_GBK"/>
        <charset val="134"/>
      </rPr>
      <t>土地储备专项债券发行费用支出</t>
    </r>
  </si>
  <si>
    <t>2330432</t>
  </si>
  <si>
    <r>
      <rPr>
        <sz val="11"/>
        <rFont val="方正书宋_GBK"/>
        <charset val="134"/>
      </rPr>
      <t>政府收费公路专项债券发行费用支出</t>
    </r>
  </si>
  <si>
    <t>2330433</t>
  </si>
  <si>
    <r>
      <rPr>
        <sz val="11"/>
        <rFont val="方正书宋_GBK"/>
        <charset val="134"/>
      </rPr>
      <t>棚户区改造专项债券发行费用支出</t>
    </r>
  </si>
  <si>
    <t>2330498</t>
  </si>
  <si>
    <r>
      <rPr>
        <sz val="11"/>
        <rFont val="方正书宋_GBK"/>
        <charset val="134"/>
      </rPr>
      <t>其他地方自行试点项目收益专项债券发行费用支出</t>
    </r>
  </si>
  <si>
    <t>2330499</t>
  </si>
  <si>
    <r>
      <rPr>
        <sz val="11"/>
        <rFont val="方正书宋_GBK"/>
        <charset val="134"/>
      </rPr>
      <t>其他政府性基金债务发行费用支出</t>
    </r>
  </si>
  <si>
    <t>234</t>
  </si>
  <si>
    <r>
      <rPr>
        <sz val="11"/>
        <rFont val="方正书宋_GBK"/>
        <charset val="134"/>
      </rPr>
      <t>抗疫特别国债安排的支出</t>
    </r>
  </si>
  <si>
    <t>23401</t>
  </si>
  <si>
    <r>
      <rPr>
        <sz val="11"/>
        <rFont val="方正书宋_GBK"/>
        <charset val="134"/>
      </rPr>
      <t>基础设施建设</t>
    </r>
  </si>
  <si>
    <t>2340101</t>
  </si>
  <si>
    <r>
      <rPr>
        <sz val="11"/>
        <rFont val="方正书宋_GBK"/>
        <charset val="134"/>
      </rPr>
      <t>公共卫生体系建设</t>
    </r>
  </si>
  <si>
    <t>2340102</t>
  </si>
  <si>
    <r>
      <rPr>
        <sz val="11"/>
        <rFont val="方正书宋_GBK"/>
        <charset val="134"/>
      </rPr>
      <t>重大疫情防控救治体系建设</t>
    </r>
  </si>
  <si>
    <t>2340103</t>
  </si>
  <si>
    <r>
      <rPr>
        <sz val="11"/>
        <rFont val="方正书宋_GBK"/>
        <charset val="134"/>
      </rPr>
      <t>粮食安全</t>
    </r>
  </si>
  <si>
    <t>2340104</t>
  </si>
  <si>
    <r>
      <rPr>
        <sz val="11"/>
        <rFont val="方正书宋_GBK"/>
        <charset val="134"/>
      </rPr>
      <t>能源安全</t>
    </r>
  </si>
  <si>
    <t>2340105</t>
  </si>
  <si>
    <r>
      <rPr>
        <sz val="11"/>
        <rFont val="方正书宋_GBK"/>
        <charset val="134"/>
      </rPr>
      <t>应急物资保障</t>
    </r>
  </si>
  <si>
    <t>2340106</t>
  </si>
  <si>
    <r>
      <rPr>
        <sz val="11"/>
        <rFont val="方正书宋_GBK"/>
        <charset val="134"/>
      </rPr>
      <t>产业链改造升级</t>
    </r>
  </si>
  <si>
    <t>2340107</t>
  </si>
  <si>
    <r>
      <rPr>
        <sz val="11"/>
        <rFont val="方正书宋_GBK"/>
        <charset val="134"/>
      </rPr>
      <t>城镇老旧小区改造</t>
    </r>
  </si>
  <si>
    <t>2340108</t>
  </si>
  <si>
    <r>
      <rPr>
        <sz val="11"/>
        <rFont val="方正书宋_GBK"/>
        <charset val="134"/>
      </rPr>
      <t>生态环境治理</t>
    </r>
  </si>
  <si>
    <t>2340109</t>
  </si>
  <si>
    <r>
      <rPr>
        <sz val="11"/>
        <rFont val="方正书宋_GBK"/>
        <charset val="134"/>
      </rPr>
      <t>交通基础设施建设</t>
    </r>
  </si>
  <si>
    <t>2340110</t>
  </si>
  <si>
    <r>
      <rPr>
        <sz val="11"/>
        <rFont val="方正书宋_GBK"/>
        <charset val="134"/>
      </rPr>
      <t>市政设施建设</t>
    </r>
  </si>
  <si>
    <t>2340111</t>
  </si>
  <si>
    <r>
      <rPr>
        <sz val="11"/>
        <rFont val="方正书宋_GBK"/>
        <charset val="134"/>
      </rPr>
      <t>重大区域规划基础设施建设</t>
    </r>
  </si>
  <si>
    <t>2340199</t>
  </si>
  <si>
    <r>
      <rPr>
        <sz val="11"/>
        <rFont val="方正书宋_GBK"/>
        <charset val="134"/>
      </rPr>
      <t>其他基础设施建设</t>
    </r>
  </si>
  <si>
    <t>23402</t>
  </si>
  <si>
    <r>
      <rPr>
        <sz val="11"/>
        <rFont val="方正书宋_GBK"/>
        <charset val="134"/>
      </rPr>
      <t>抗疫相关支出</t>
    </r>
  </si>
  <si>
    <t>2340201</t>
  </si>
  <si>
    <r>
      <rPr>
        <sz val="11"/>
        <rFont val="方正书宋_GBK"/>
        <charset val="134"/>
      </rPr>
      <t>减免房租补贴</t>
    </r>
  </si>
  <si>
    <t>2340202</t>
  </si>
  <si>
    <r>
      <rPr>
        <sz val="11"/>
        <rFont val="方正书宋_GBK"/>
        <charset val="134"/>
      </rPr>
      <t>重点企业贷款贴息</t>
    </r>
  </si>
  <si>
    <t>2340203</t>
  </si>
  <si>
    <r>
      <rPr>
        <sz val="11"/>
        <rFont val="方正书宋_GBK"/>
        <charset val="134"/>
      </rPr>
      <t>创业担保贷款贴息</t>
    </r>
  </si>
  <si>
    <t>2340204</t>
  </si>
  <si>
    <r>
      <rPr>
        <sz val="11"/>
        <rFont val="方正书宋_GBK"/>
        <charset val="134"/>
      </rPr>
      <t>援企稳岗补贴</t>
    </r>
  </si>
  <si>
    <t>2340205</t>
  </si>
  <si>
    <r>
      <rPr>
        <sz val="11"/>
        <rFont val="方正书宋_GBK"/>
        <charset val="134"/>
      </rPr>
      <t>困难群众基本生活补助</t>
    </r>
  </si>
  <si>
    <t>2340299</t>
  </si>
  <si>
    <r>
      <rPr>
        <sz val="11"/>
        <rFont val="方正书宋_GBK"/>
        <charset val="134"/>
      </rPr>
      <t>其他抗疫相关支出</t>
    </r>
  </si>
  <si>
    <t>地方本级支出合计</t>
  </si>
  <si>
    <t>230</t>
  </si>
  <si>
    <r>
      <rPr>
        <sz val="11"/>
        <rFont val="方正书宋_GBK"/>
        <charset val="134"/>
      </rPr>
      <t>转移性支出</t>
    </r>
  </si>
  <si>
    <t>23004</t>
  </si>
  <si>
    <r>
      <rPr>
        <sz val="11"/>
        <rFont val="方正书宋_GBK"/>
        <charset val="134"/>
      </rPr>
      <t>政府性基金转移支付</t>
    </r>
  </si>
  <si>
    <t>23006</t>
  </si>
  <si>
    <r>
      <rPr>
        <sz val="11"/>
        <rFont val="方正书宋_GBK"/>
        <charset val="134"/>
      </rPr>
      <t>上解支出</t>
    </r>
  </si>
  <si>
    <t>2300603</t>
  </si>
  <si>
    <r>
      <rPr>
        <sz val="11"/>
        <rFont val="方正书宋_GBK"/>
        <charset val="134"/>
      </rPr>
      <t>政府性基金上解支出</t>
    </r>
  </si>
  <si>
    <t>23008</t>
  </si>
  <si>
    <r>
      <rPr>
        <sz val="11"/>
        <rFont val="方正书宋_GBK"/>
        <charset val="134"/>
      </rPr>
      <t>调出资金</t>
    </r>
  </si>
  <si>
    <t>2300802</t>
  </si>
  <si>
    <r>
      <rPr>
        <sz val="11"/>
        <rFont val="方正书宋_GBK"/>
        <charset val="134"/>
      </rPr>
      <t>政府性基金预算调出资金</t>
    </r>
  </si>
  <si>
    <t>23009</t>
  </si>
  <si>
    <r>
      <rPr>
        <sz val="11"/>
        <rFont val="方正书宋_GBK"/>
        <charset val="134"/>
      </rPr>
      <t>年终结余</t>
    </r>
  </si>
  <si>
    <t>2300902</t>
  </si>
  <si>
    <r>
      <rPr>
        <sz val="11"/>
        <rFont val="方正书宋_GBK"/>
        <charset val="134"/>
      </rPr>
      <t>政府性基金年终结余</t>
    </r>
  </si>
  <si>
    <t>23011</t>
  </si>
  <si>
    <r>
      <rPr>
        <sz val="11"/>
        <rFont val="方正书宋_GBK"/>
        <charset val="134"/>
      </rPr>
      <t>债务转贷支出</t>
    </r>
  </si>
  <si>
    <t>231</t>
  </si>
  <si>
    <r>
      <rPr>
        <sz val="11"/>
        <rFont val="方正书宋_GBK"/>
        <charset val="134"/>
      </rPr>
      <t>债务还本支出</t>
    </r>
  </si>
  <si>
    <t>23104</t>
  </si>
  <si>
    <r>
      <rPr>
        <sz val="11"/>
        <rFont val="方正书宋_GBK"/>
        <charset val="134"/>
      </rPr>
      <t>地方政府专项债务还本支出</t>
    </r>
  </si>
  <si>
    <t>支出总计</t>
  </si>
  <si>
    <r>
      <rPr>
        <sz val="11"/>
        <rFont val="宋体"/>
        <charset val="134"/>
      </rPr>
      <t>附表</t>
    </r>
    <r>
      <rPr>
        <sz val="11"/>
        <rFont val="Times New Roman"/>
        <charset val="134"/>
      </rPr>
      <t>10</t>
    </r>
  </si>
  <si>
    <r>
      <rPr>
        <sz val="18"/>
        <color theme="1"/>
        <rFont val="Times New Roman"/>
        <charset val="134"/>
      </rPr>
      <t>2023</t>
    </r>
    <r>
      <rPr>
        <sz val="18"/>
        <color theme="1"/>
        <rFont val="方正小标宋简体"/>
        <charset val="134"/>
      </rPr>
      <t>年度澧县政府性基金预算专项转移支付表</t>
    </r>
  </si>
  <si>
    <r>
      <rPr>
        <sz val="18"/>
        <color theme="1"/>
        <rFont val="宋体"/>
        <charset val="134"/>
      </rPr>
      <t>无内容</t>
    </r>
  </si>
  <si>
    <r>
      <rPr>
        <sz val="11"/>
        <rFont val="宋体"/>
        <charset val="134"/>
      </rPr>
      <t>附表</t>
    </r>
    <r>
      <rPr>
        <sz val="11"/>
        <rFont val="Times New Roman"/>
        <charset val="134"/>
      </rPr>
      <t>11</t>
    </r>
  </si>
  <si>
    <r>
      <rPr>
        <sz val="18"/>
        <color theme="1"/>
        <rFont val="方正小标宋简体"/>
        <charset val="134"/>
      </rPr>
      <t>截止</t>
    </r>
    <r>
      <rPr>
        <sz val="18"/>
        <color theme="1"/>
        <rFont val="Times New Roman"/>
        <charset val="134"/>
      </rPr>
      <t>2023</t>
    </r>
    <r>
      <rPr>
        <sz val="18"/>
        <color theme="1"/>
        <rFont val="方正小标宋简体"/>
        <charset val="134"/>
      </rPr>
      <t>年底政府专项债务限额、余额情况表</t>
    </r>
  </si>
  <si>
    <r>
      <rPr>
        <sz val="11"/>
        <color theme="1"/>
        <rFont val="宋体"/>
        <charset val="134"/>
      </rPr>
      <t>单位：亿元</t>
    </r>
  </si>
  <si>
    <r>
      <rPr>
        <b/>
        <sz val="11"/>
        <color theme="1"/>
        <rFont val="宋体"/>
        <charset val="134"/>
      </rPr>
      <t>地区</t>
    </r>
  </si>
  <si>
    <r>
      <rPr>
        <b/>
        <sz val="11"/>
        <color theme="1"/>
        <rFont val="宋体"/>
        <charset val="134"/>
      </rPr>
      <t>专项债务限额</t>
    </r>
  </si>
  <si>
    <r>
      <rPr>
        <b/>
        <sz val="11"/>
        <color theme="1"/>
        <rFont val="宋体"/>
        <charset val="134"/>
      </rPr>
      <t>专项债务余额</t>
    </r>
  </si>
  <si>
    <r>
      <rPr>
        <sz val="11"/>
        <color theme="1"/>
        <rFont val="宋体"/>
        <charset val="134"/>
      </rPr>
      <t>澧县</t>
    </r>
  </si>
  <si>
    <r>
      <rPr>
        <sz val="11"/>
        <rFont val="宋体"/>
        <charset val="134"/>
      </rPr>
      <t>附表</t>
    </r>
    <r>
      <rPr>
        <sz val="11"/>
        <rFont val="Times New Roman"/>
        <charset val="134"/>
      </rPr>
      <t>12</t>
    </r>
  </si>
  <si>
    <r>
      <rPr>
        <sz val="18"/>
        <color theme="1"/>
        <rFont val="Times New Roman"/>
        <charset val="134"/>
      </rPr>
      <t>2023</t>
    </r>
    <r>
      <rPr>
        <sz val="18"/>
        <color theme="1"/>
        <rFont val="方正小标宋简体"/>
        <charset val="134"/>
      </rPr>
      <t>年国有资本经营预算收入执行情况表</t>
    </r>
  </si>
  <si>
    <r>
      <rPr>
        <b/>
        <sz val="11"/>
        <color theme="1"/>
        <rFont val="方正书宋_GBK"/>
        <charset val="134"/>
      </rPr>
      <t>科目编码</t>
    </r>
  </si>
  <si>
    <r>
      <rPr>
        <b/>
        <sz val="11"/>
        <color theme="1"/>
        <rFont val="方正书宋_GBK"/>
        <charset val="134"/>
      </rPr>
      <t>项目</t>
    </r>
  </si>
  <si>
    <r>
      <rPr>
        <b/>
        <sz val="11"/>
        <color theme="1"/>
        <rFont val="Times New Roman"/>
        <charset val="134"/>
      </rPr>
      <t>2023</t>
    </r>
    <r>
      <rPr>
        <b/>
        <sz val="11"/>
        <color theme="1"/>
        <rFont val="方正书宋_GBK"/>
        <charset val="134"/>
      </rPr>
      <t>年</t>
    </r>
    <r>
      <rPr>
        <b/>
        <sz val="11"/>
        <color theme="1"/>
        <rFont val="Times New Roman"/>
        <charset val="134"/>
      </rPr>
      <t xml:space="preserve">
</t>
    </r>
    <r>
      <rPr>
        <b/>
        <sz val="11"/>
        <color theme="1"/>
        <rFont val="方正书宋_GBK"/>
        <charset val="134"/>
      </rPr>
      <t>执行数</t>
    </r>
  </si>
  <si>
    <t>1030601</t>
  </si>
  <si>
    <r>
      <rPr>
        <sz val="11"/>
        <color theme="1"/>
        <rFont val="Nimbus Roman"/>
        <charset val="134"/>
      </rPr>
      <t>一、利润收入</t>
    </r>
  </si>
  <si>
    <t>1030602</t>
  </si>
  <si>
    <r>
      <rPr>
        <sz val="11"/>
        <color theme="1"/>
        <rFont val="Nimbus Roman"/>
        <charset val="134"/>
      </rPr>
      <t>二、股利、股息收入</t>
    </r>
  </si>
  <si>
    <t>1030603</t>
  </si>
  <si>
    <r>
      <rPr>
        <sz val="11"/>
        <color theme="1"/>
        <rFont val="Nimbus Roman"/>
        <charset val="134"/>
      </rPr>
      <t>三、产权转让收入</t>
    </r>
  </si>
  <si>
    <t>1030604</t>
  </si>
  <si>
    <r>
      <rPr>
        <sz val="11"/>
        <color theme="1"/>
        <rFont val="Nimbus Roman"/>
        <charset val="134"/>
      </rPr>
      <t>四、清算收入</t>
    </r>
  </si>
  <si>
    <t>1030698</t>
  </si>
  <si>
    <r>
      <rPr>
        <sz val="11"/>
        <color theme="1"/>
        <rFont val="Nimbus Roman"/>
        <charset val="134"/>
      </rPr>
      <t>五、其他国有资本经营预算收入</t>
    </r>
  </si>
  <si>
    <r>
      <rPr>
        <b/>
        <sz val="11"/>
        <color theme="1"/>
        <rFont val="方正书宋_GBK"/>
        <charset val="134"/>
      </rPr>
      <t>地方本级收入合计</t>
    </r>
  </si>
  <si>
    <r>
      <rPr>
        <b/>
        <sz val="11"/>
        <color theme="1"/>
        <rFont val="方正书宋_GBK"/>
        <charset val="134"/>
      </rPr>
      <t>转移性收入</t>
    </r>
  </si>
  <si>
    <t>11005</t>
  </si>
  <si>
    <r>
      <rPr>
        <sz val="11"/>
        <color theme="1"/>
        <rFont val="Nimbus Roman"/>
        <charset val="134"/>
      </rPr>
      <t>国有资本经营预算转移支付收入</t>
    </r>
  </si>
  <si>
    <t>1100501</t>
  </si>
  <si>
    <r>
      <rPr>
        <sz val="11"/>
        <color theme="1"/>
        <rFont val="Nimbus Roman"/>
        <charset val="134"/>
      </rPr>
      <t>上解收入</t>
    </r>
  </si>
  <si>
    <t>1100604</t>
  </si>
  <si>
    <r>
      <rPr>
        <sz val="11"/>
        <color theme="1"/>
        <rFont val="Nimbus Roman"/>
        <charset val="134"/>
      </rPr>
      <t>国有资本经营预算上解收入</t>
    </r>
  </si>
  <si>
    <r>
      <rPr>
        <sz val="11"/>
        <color theme="1"/>
        <rFont val="Nimbus Roman"/>
        <charset val="134"/>
      </rPr>
      <t>上年结余收入</t>
    </r>
  </si>
  <si>
    <t>1100804</t>
  </si>
  <si>
    <r>
      <rPr>
        <sz val="11"/>
        <color theme="1"/>
        <rFont val="Nimbus Roman"/>
        <charset val="134"/>
      </rPr>
      <t>国有资本经营预算上年结余收入</t>
    </r>
  </si>
  <si>
    <r>
      <rPr>
        <b/>
        <sz val="11"/>
        <color theme="1"/>
        <rFont val="方正书宋_GBK"/>
        <charset val="134"/>
      </rPr>
      <t>收</t>
    </r>
    <r>
      <rPr>
        <b/>
        <sz val="11"/>
        <color theme="1"/>
        <rFont val="Times New Roman"/>
        <charset val="134"/>
      </rPr>
      <t xml:space="preserve"> </t>
    </r>
    <r>
      <rPr>
        <b/>
        <sz val="11"/>
        <color theme="1"/>
        <rFont val="方正书宋_GBK"/>
        <charset val="134"/>
      </rPr>
      <t>入</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</si>
  <si>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r>
      <rPr>
        <sz val="11"/>
        <rFont val="宋体"/>
        <charset val="134"/>
      </rPr>
      <t>附表</t>
    </r>
    <r>
      <rPr>
        <sz val="11"/>
        <rFont val="Times New Roman"/>
        <charset val="134"/>
      </rPr>
      <t>13</t>
    </r>
  </si>
  <si>
    <r>
      <rPr>
        <sz val="18"/>
        <color theme="1"/>
        <rFont val="Times New Roman"/>
        <charset val="134"/>
      </rPr>
      <t>2023</t>
    </r>
    <r>
      <rPr>
        <sz val="18"/>
        <color theme="1"/>
        <rFont val="方正小标宋简体"/>
        <charset val="134"/>
      </rPr>
      <t>年国有资本经营预算支出执行情况表</t>
    </r>
  </si>
  <si>
    <t>20804</t>
  </si>
  <si>
    <r>
      <rPr>
        <sz val="11"/>
        <color theme="1"/>
        <rFont val="Nimbus Roman"/>
        <charset val="134"/>
      </rPr>
      <t>一、补充全国社会保障基金</t>
    </r>
  </si>
  <si>
    <t>22301</t>
  </si>
  <si>
    <r>
      <rPr>
        <sz val="11"/>
        <color theme="1"/>
        <rFont val="Nimbus Roman"/>
        <charset val="134"/>
      </rPr>
      <t>二、解决历史遗留问题及改革成本支出</t>
    </r>
  </si>
  <si>
    <t>22302</t>
  </si>
  <si>
    <r>
      <rPr>
        <sz val="11"/>
        <color theme="1"/>
        <rFont val="Nimbus Roman"/>
        <charset val="134"/>
      </rPr>
      <t>三、国有企业资本金注入</t>
    </r>
  </si>
  <si>
    <t>22303</t>
  </si>
  <si>
    <r>
      <rPr>
        <sz val="11"/>
        <color theme="1"/>
        <rFont val="Nimbus Roman"/>
        <charset val="134"/>
      </rPr>
      <t>四、国有企业政策性补贴</t>
    </r>
  </si>
  <si>
    <t>22399</t>
  </si>
  <si>
    <r>
      <rPr>
        <sz val="11"/>
        <color theme="1"/>
        <rFont val="Nimbus Roman"/>
        <charset val="134"/>
      </rPr>
      <t>五、其他国有资本经营预算支出</t>
    </r>
  </si>
  <si>
    <r>
      <rPr>
        <b/>
        <sz val="11"/>
        <color theme="1"/>
        <rFont val="方正书宋_GBK"/>
        <charset val="134"/>
      </rPr>
      <t>地方本级支出合计</t>
    </r>
  </si>
  <si>
    <r>
      <rPr>
        <sz val="11"/>
        <color theme="1"/>
        <rFont val="Nimbus Roman"/>
        <charset val="134"/>
      </rPr>
      <t>转移性支出</t>
    </r>
  </si>
  <si>
    <t>23005</t>
  </si>
  <si>
    <r>
      <rPr>
        <sz val="11"/>
        <color theme="1"/>
        <rFont val="Nimbus Roman"/>
        <charset val="134"/>
      </rPr>
      <t>国有资本经营预算转移支付</t>
    </r>
  </si>
  <si>
    <t>2300501</t>
  </si>
  <si>
    <r>
      <rPr>
        <sz val="11"/>
        <color theme="1"/>
        <rFont val="Nimbus Roman"/>
        <charset val="134"/>
      </rPr>
      <t>国有资本经营预算转移支付支出</t>
    </r>
  </si>
  <si>
    <r>
      <rPr>
        <sz val="11"/>
        <color theme="1"/>
        <rFont val="Nimbus Roman"/>
        <charset val="134"/>
      </rPr>
      <t>上解支出</t>
    </r>
  </si>
  <si>
    <t>2300604</t>
  </si>
  <si>
    <r>
      <rPr>
        <sz val="11"/>
        <color theme="1"/>
        <rFont val="Nimbus Roman"/>
        <charset val="134"/>
      </rPr>
      <t>国有资本经营预算上解支出</t>
    </r>
  </si>
  <si>
    <r>
      <rPr>
        <sz val="11"/>
        <color theme="1"/>
        <rFont val="Nimbus Roman"/>
        <charset val="134"/>
      </rPr>
      <t>调出资金</t>
    </r>
  </si>
  <si>
    <t>2300803</t>
  </si>
  <si>
    <r>
      <rPr>
        <sz val="11"/>
        <color theme="1"/>
        <rFont val="Nimbus Roman"/>
        <charset val="134"/>
      </rPr>
      <t>国有资本经营预算调出资金</t>
    </r>
  </si>
  <si>
    <r>
      <rPr>
        <sz val="11"/>
        <color theme="1"/>
        <rFont val="Nimbus Roman"/>
        <charset val="134"/>
      </rPr>
      <t>年终结余</t>
    </r>
  </si>
  <si>
    <t>2300918</t>
  </si>
  <si>
    <r>
      <rPr>
        <sz val="11"/>
        <color theme="1"/>
        <rFont val="Nimbus Roman"/>
        <charset val="134"/>
      </rPr>
      <t>国有资本经营预算年终结余</t>
    </r>
  </si>
  <si>
    <r>
      <rPr>
        <b/>
        <sz val="11"/>
        <color theme="1"/>
        <rFont val="方正书宋_GBK"/>
        <charset val="134"/>
      </rPr>
      <t>支</t>
    </r>
    <r>
      <rPr>
        <b/>
        <sz val="11"/>
        <color theme="1"/>
        <rFont val="Times New Roman"/>
        <charset val="134"/>
      </rPr>
      <t xml:space="preserve"> </t>
    </r>
    <r>
      <rPr>
        <b/>
        <sz val="11"/>
        <color theme="1"/>
        <rFont val="方正书宋_GBK"/>
        <charset val="134"/>
      </rPr>
      <t>出</t>
    </r>
    <r>
      <rPr>
        <b/>
        <sz val="11"/>
        <color theme="1"/>
        <rFont val="Times New Roman"/>
        <charset val="134"/>
      </rPr>
      <t xml:space="preserve"> </t>
    </r>
    <r>
      <rPr>
        <b/>
        <sz val="11"/>
        <color theme="1"/>
        <rFont val="方正书宋_GBK"/>
        <charset val="134"/>
      </rPr>
      <t>总</t>
    </r>
    <r>
      <rPr>
        <b/>
        <sz val="11"/>
        <color theme="1"/>
        <rFont val="Times New Roman"/>
        <charset val="134"/>
      </rPr>
      <t xml:space="preserve"> </t>
    </r>
    <r>
      <rPr>
        <b/>
        <sz val="11"/>
        <color theme="1"/>
        <rFont val="方正书宋_GBK"/>
        <charset val="134"/>
      </rPr>
      <t>计</t>
    </r>
  </si>
  <si>
    <t>附表14</t>
  </si>
  <si>
    <t>2023年社会保险基金预算收入执行情况表</t>
  </si>
  <si>
    <r>
      <rPr>
        <b/>
        <sz val="11"/>
        <color theme="1"/>
        <rFont val="方正书宋_GBK"/>
        <charset val="134"/>
      </rPr>
      <t>项</t>
    </r>
    <r>
      <rPr>
        <b/>
        <sz val="11"/>
        <color theme="1"/>
        <rFont val="Nimbus Roman"/>
        <charset val="134"/>
      </rPr>
      <t xml:space="preserve">   </t>
    </r>
    <r>
      <rPr>
        <b/>
        <sz val="11"/>
        <color theme="1"/>
        <rFont val="方正书宋_GBK"/>
        <charset val="134"/>
      </rPr>
      <t>目</t>
    </r>
  </si>
  <si>
    <t>合计</t>
  </si>
  <si>
    <t>城乡居民基本养老保险基金</t>
  </si>
  <si>
    <t>机关事业单位基本养老保险基金</t>
  </si>
  <si>
    <r>
      <rPr>
        <b/>
        <sz val="11"/>
        <color theme="1"/>
        <rFont val="方正书宋_GBK"/>
        <charset val="134"/>
      </rPr>
      <t>职工基本医疗保险</t>
    </r>
    <r>
      <rPr>
        <b/>
        <sz val="11"/>
        <color theme="1"/>
        <rFont val="Nimbus Roman"/>
        <charset val="134"/>
      </rPr>
      <t>(</t>
    </r>
    <r>
      <rPr>
        <b/>
        <sz val="11"/>
        <color theme="1"/>
        <rFont val="方正书宋_GBK"/>
        <charset val="134"/>
      </rPr>
      <t>含生育保险</t>
    </r>
    <r>
      <rPr>
        <b/>
        <sz val="11"/>
        <color theme="1"/>
        <rFont val="Nimbus Roman"/>
        <charset val="134"/>
      </rPr>
      <t>)</t>
    </r>
    <r>
      <rPr>
        <b/>
        <sz val="11"/>
        <color theme="1"/>
        <rFont val="方正书宋_GBK"/>
        <charset val="134"/>
      </rPr>
      <t>基金</t>
    </r>
  </si>
  <si>
    <t>城乡居民基本医疗保险基金</t>
  </si>
  <si>
    <t>工伤保险基金</t>
  </si>
  <si>
    <t>失业保险基金</t>
  </si>
  <si>
    <t>一、上年结余</t>
  </si>
  <si>
    <t>二、本年收入</t>
  </si>
  <si>
    <r>
      <rPr>
        <sz val="11"/>
        <color indexed="8"/>
        <rFont val="Times New Roman"/>
        <charset val="134"/>
      </rPr>
      <t xml:space="preserve">    </t>
    </r>
    <r>
      <rPr>
        <sz val="11"/>
        <color indexed="8"/>
        <rFont val="仿宋_GB2312"/>
        <charset val="134"/>
      </rPr>
      <t>其中</t>
    </r>
    <r>
      <rPr>
        <sz val="11"/>
        <color indexed="8"/>
        <rFont val="Times New Roman"/>
        <charset val="134"/>
      </rPr>
      <t>:1.</t>
    </r>
    <r>
      <rPr>
        <sz val="11"/>
        <color indexed="8"/>
        <rFont val="仿宋_GB2312"/>
        <charset val="134"/>
      </rPr>
      <t>社会保险费收入</t>
    </r>
  </si>
  <si>
    <r>
      <rPr>
        <sz val="11"/>
        <color indexed="8"/>
        <rFont val="Times New Roman"/>
        <charset val="134"/>
      </rPr>
      <t xml:space="preserve">         2.</t>
    </r>
    <r>
      <rPr>
        <sz val="11"/>
        <color indexed="8"/>
        <rFont val="仿宋_GB2312"/>
        <charset val="134"/>
      </rPr>
      <t>利息收入</t>
    </r>
  </si>
  <si>
    <r>
      <rPr>
        <sz val="11"/>
        <color indexed="8"/>
        <rFont val="Times New Roman"/>
        <charset val="134"/>
      </rPr>
      <t xml:space="preserve">         3.</t>
    </r>
    <r>
      <rPr>
        <sz val="11"/>
        <color indexed="8"/>
        <rFont val="仿宋_GB2312"/>
        <charset val="134"/>
      </rPr>
      <t>财政补贴收入</t>
    </r>
  </si>
  <si>
    <r>
      <rPr>
        <sz val="11"/>
        <color indexed="8"/>
        <rFont val="Times New Roman"/>
        <charset val="134"/>
      </rPr>
      <t xml:space="preserve">         4.</t>
    </r>
    <r>
      <rPr>
        <sz val="11"/>
        <color indexed="8"/>
        <rFont val="仿宋_GB2312"/>
        <charset val="134"/>
      </rPr>
      <t>委托投资收益</t>
    </r>
  </si>
  <si>
    <r>
      <rPr>
        <sz val="11"/>
        <color indexed="8"/>
        <rFont val="Times New Roman"/>
        <charset val="134"/>
      </rPr>
      <t xml:space="preserve">         5.</t>
    </r>
    <r>
      <rPr>
        <sz val="11"/>
        <color indexed="8"/>
        <rFont val="仿宋_GB2312"/>
        <charset val="134"/>
      </rPr>
      <t>其他收入</t>
    </r>
  </si>
  <si>
    <r>
      <rPr>
        <sz val="11"/>
        <color indexed="8"/>
        <rFont val="Times New Roman"/>
        <charset val="134"/>
      </rPr>
      <t xml:space="preserve">         6.</t>
    </r>
    <r>
      <rPr>
        <sz val="11"/>
        <color indexed="8"/>
        <rFont val="仿宋_GB2312"/>
        <charset val="134"/>
      </rPr>
      <t>转移收入</t>
    </r>
  </si>
  <si>
    <t>三、合计</t>
  </si>
  <si>
    <r>
      <rPr>
        <sz val="11"/>
        <rFont val="宋体"/>
        <charset val="134"/>
      </rPr>
      <t>附表</t>
    </r>
    <r>
      <rPr>
        <sz val="11"/>
        <rFont val="Times New Roman"/>
        <charset val="134"/>
      </rPr>
      <t>15</t>
    </r>
  </si>
  <si>
    <r>
      <rPr>
        <sz val="18"/>
        <color rgb="FF000000"/>
        <rFont val="Times New Roman"/>
        <charset val="134"/>
      </rPr>
      <t>2023</t>
    </r>
    <r>
      <rPr>
        <sz val="18"/>
        <color rgb="FF000000"/>
        <rFont val="方正小标宋简体"/>
        <charset val="134"/>
      </rPr>
      <t>年澧县社会保险基金预算支出执行情况表</t>
    </r>
  </si>
  <si>
    <r>
      <rPr>
        <sz val="11"/>
        <color rgb="FF000000"/>
        <rFont val="宋体"/>
        <charset val="134"/>
      </rPr>
      <t>单位：万元</t>
    </r>
  </si>
  <si>
    <r>
      <rPr>
        <sz val="11"/>
        <color theme="1"/>
        <rFont val="宋体"/>
        <charset val="134"/>
      </rPr>
      <t>项</t>
    </r>
    <r>
      <rPr>
        <sz val="11"/>
        <color theme="1"/>
        <rFont val="Times New Roman"/>
        <charset val="134"/>
      </rPr>
      <t xml:space="preserve">   </t>
    </r>
    <r>
      <rPr>
        <sz val="11"/>
        <color theme="1"/>
        <rFont val="宋体"/>
        <charset val="134"/>
      </rPr>
      <t>目</t>
    </r>
  </si>
  <si>
    <r>
      <rPr>
        <sz val="11"/>
        <color theme="1"/>
        <rFont val="宋体"/>
        <charset val="134"/>
      </rPr>
      <t>合计</t>
    </r>
  </si>
  <si>
    <r>
      <rPr>
        <sz val="11"/>
        <color theme="1"/>
        <rFont val="宋体"/>
        <charset val="134"/>
      </rPr>
      <t>城乡居民基本养老保险基金</t>
    </r>
  </si>
  <si>
    <r>
      <rPr>
        <sz val="11"/>
        <color theme="1"/>
        <rFont val="宋体"/>
        <charset val="134"/>
      </rPr>
      <t>机关事业单位基本养老保险基金</t>
    </r>
  </si>
  <si>
    <r>
      <rPr>
        <sz val="11"/>
        <color theme="1"/>
        <rFont val="宋体"/>
        <charset val="134"/>
      </rPr>
      <t>城镇职工基本医疗保险基金</t>
    </r>
  </si>
  <si>
    <r>
      <rPr>
        <sz val="11"/>
        <color theme="1"/>
        <rFont val="宋体"/>
        <charset val="134"/>
      </rPr>
      <t>居民基本医疗保险基金</t>
    </r>
  </si>
  <si>
    <r>
      <rPr>
        <sz val="11"/>
        <color theme="1"/>
        <rFont val="宋体"/>
        <charset val="134"/>
      </rPr>
      <t>工伤保险基金</t>
    </r>
  </si>
  <si>
    <r>
      <rPr>
        <sz val="11"/>
        <color theme="1"/>
        <rFont val="宋体"/>
        <charset val="134"/>
      </rPr>
      <t>失业保险基金</t>
    </r>
  </si>
  <si>
    <r>
      <rPr>
        <b/>
        <sz val="11"/>
        <color theme="1"/>
        <rFont val="宋体"/>
        <charset val="134"/>
      </rPr>
      <t>一、支出</t>
    </r>
  </si>
  <si>
    <r>
      <rPr>
        <sz val="11"/>
        <color theme="1"/>
        <rFont val="Times New Roman"/>
        <charset val="134"/>
      </rPr>
      <t>1</t>
    </r>
    <r>
      <rPr>
        <sz val="11"/>
        <color theme="1"/>
        <rFont val="宋体"/>
        <charset val="134"/>
      </rPr>
      <t>、社会保险待遇支出</t>
    </r>
  </si>
  <si>
    <r>
      <rPr>
        <sz val="11"/>
        <color theme="1"/>
        <rFont val="Times New Roman"/>
        <charset val="134"/>
      </rPr>
      <t xml:space="preserve">   2</t>
    </r>
    <r>
      <rPr>
        <sz val="11"/>
        <color theme="1"/>
        <rFont val="宋体"/>
        <charset val="134"/>
      </rPr>
      <t>、其他支出</t>
    </r>
  </si>
  <si>
    <r>
      <rPr>
        <sz val="11"/>
        <color theme="1"/>
        <rFont val="Times New Roman"/>
        <charset val="134"/>
      </rPr>
      <t xml:space="preserve">   3</t>
    </r>
    <r>
      <rPr>
        <sz val="11"/>
        <color theme="1"/>
        <rFont val="宋体"/>
        <charset val="134"/>
      </rPr>
      <t>、转移支出</t>
    </r>
  </si>
  <si>
    <r>
      <rPr>
        <b/>
        <sz val="11"/>
        <color theme="1"/>
        <rFont val="宋体"/>
        <charset val="134"/>
      </rPr>
      <t>二、上解上级支出</t>
    </r>
  </si>
  <si>
    <r>
      <rPr>
        <b/>
        <sz val="11"/>
        <color theme="1"/>
        <rFont val="宋体"/>
        <charset val="134"/>
      </rPr>
      <t>三、年末滚存结余</t>
    </r>
  </si>
  <si>
    <r>
      <rPr>
        <b/>
        <sz val="11"/>
        <color theme="1"/>
        <rFont val="宋体"/>
        <charset val="134"/>
      </rPr>
      <t>四、合计</t>
    </r>
  </si>
  <si>
    <r>
      <rPr>
        <sz val="11"/>
        <rFont val="宋体"/>
        <charset val="134"/>
      </rPr>
      <t>附表</t>
    </r>
    <r>
      <rPr>
        <sz val="11"/>
        <rFont val="Times New Roman"/>
        <charset val="134"/>
      </rPr>
      <t>16</t>
    </r>
  </si>
  <si>
    <r>
      <rPr>
        <sz val="18"/>
        <color theme="1"/>
        <rFont val="Times New Roman"/>
        <charset val="134"/>
      </rPr>
      <t>2024</t>
    </r>
    <r>
      <rPr>
        <sz val="18"/>
        <color theme="1"/>
        <rFont val="方正小标宋简体"/>
        <charset val="134"/>
      </rPr>
      <t>年澧县一般公共预算收入总表</t>
    </r>
  </si>
  <si>
    <r>
      <rPr>
        <b/>
        <sz val="11"/>
        <color theme="1"/>
        <rFont val="Times New Roman"/>
        <charset val="134"/>
      </rPr>
      <t>2023</t>
    </r>
    <r>
      <rPr>
        <b/>
        <sz val="11"/>
        <color theme="1"/>
        <rFont val="宋体"/>
        <charset val="134"/>
      </rPr>
      <t>年预算数</t>
    </r>
  </si>
  <si>
    <r>
      <rPr>
        <b/>
        <sz val="11"/>
        <color theme="1"/>
        <rFont val="Times New Roman"/>
        <charset val="134"/>
      </rPr>
      <t>2024</t>
    </r>
    <r>
      <rPr>
        <b/>
        <sz val="11"/>
        <color theme="1"/>
        <rFont val="宋体"/>
        <charset val="134"/>
      </rPr>
      <t>年预算数</t>
    </r>
  </si>
  <si>
    <r>
      <rPr>
        <sz val="11"/>
        <color theme="1"/>
        <rFont val="Times New Roman"/>
        <charset val="134"/>
      </rPr>
      <t xml:space="preserve">  </t>
    </r>
    <r>
      <rPr>
        <sz val="11"/>
        <color theme="1"/>
        <rFont val="宋体"/>
        <charset val="134"/>
      </rPr>
      <t>（一）税收收入</t>
    </r>
  </si>
  <si>
    <t>`</t>
  </si>
  <si>
    <r>
      <rPr>
        <sz val="11"/>
        <color theme="1"/>
        <rFont val="Times New Roman"/>
        <charset val="134"/>
      </rPr>
      <t>1、财政部门</t>
    </r>
  </si>
  <si>
    <r>
      <rPr>
        <sz val="11"/>
        <color theme="1"/>
        <rFont val="Times New Roman"/>
        <charset val="134"/>
      </rPr>
      <t xml:space="preserve">  </t>
    </r>
    <r>
      <rPr>
        <sz val="11"/>
        <color theme="1"/>
        <rFont val="宋体"/>
        <charset val="134"/>
      </rPr>
      <t>（一）可支配财力补助收入</t>
    </r>
  </si>
  <si>
    <r>
      <rPr>
        <sz val="11"/>
        <color theme="1"/>
        <rFont val="Times New Roman"/>
        <charset val="134"/>
      </rPr>
      <t xml:space="preserve">     1</t>
    </r>
    <r>
      <rPr>
        <sz val="11"/>
        <color theme="1"/>
        <rFont val="宋体"/>
        <charset val="134"/>
      </rPr>
      <t>、返还性收入</t>
    </r>
  </si>
  <si>
    <r>
      <rPr>
        <sz val="11"/>
        <color theme="1"/>
        <rFont val="Times New Roman"/>
        <charset val="134"/>
      </rPr>
      <t xml:space="preserve">    2</t>
    </r>
    <r>
      <rPr>
        <sz val="11"/>
        <color theme="1"/>
        <rFont val="宋体"/>
        <charset val="134"/>
      </rPr>
      <t>、可支配的一般性转移支付收入</t>
    </r>
  </si>
  <si>
    <r>
      <rPr>
        <sz val="11"/>
        <color theme="1"/>
        <rFont val="宋体"/>
        <charset val="134"/>
      </rPr>
      <t>（二）专项性质转移支付收入</t>
    </r>
  </si>
  <si>
    <r>
      <rPr>
        <sz val="11"/>
        <color theme="1"/>
        <rFont val="Times New Roman"/>
        <charset val="134"/>
      </rPr>
      <t xml:space="preserve">    1</t>
    </r>
    <r>
      <rPr>
        <sz val="11"/>
        <color theme="1"/>
        <rFont val="宋体"/>
        <charset val="134"/>
      </rPr>
      <t>、专门用途一般性转移支付收入</t>
    </r>
  </si>
  <si>
    <r>
      <rPr>
        <sz val="11"/>
        <color theme="1"/>
        <rFont val="Times New Roman"/>
        <charset val="134"/>
      </rPr>
      <t xml:space="preserve">   2</t>
    </r>
    <r>
      <rPr>
        <sz val="11"/>
        <color theme="1"/>
        <rFont val="宋体"/>
        <charset val="134"/>
      </rPr>
      <t>、专项转移支付收入</t>
    </r>
  </si>
  <si>
    <r>
      <rPr>
        <b/>
        <sz val="11"/>
        <color theme="1"/>
        <rFont val="宋体"/>
        <charset val="134"/>
      </rPr>
      <t>三、上年结余结转收入</t>
    </r>
  </si>
  <si>
    <r>
      <rPr>
        <sz val="11"/>
        <color theme="1"/>
        <rFont val="Times New Roman"/>
        <charset val="134"/>
      </rPr>
      <t xml:space="preserve">   1</t>
    </r>
    <r>
      <rPr>
        <sz val="11"/>
        <color theme="1"/>
        <rFont val="宋体"/>
        <charset val="134"/>
      </rPr>
      <t>、上年结转</t>
    </r>
  </si>
  <si>
    <r>
      <rPr>
        <b/>
        <sz val="11"/>
        <color theme="1"/>
        <rFont val="宋体"/>
        <charset val="134"/>
      </rPr>
      <t>四、调入资金</t>
    </r>
  </si>
  <si>
    <r>
      <rPr>
        <sz val="11"/>
        <color theme="1"/>
        <rFont val="Times New Roman"/>
        <charset val="134"/>
      </rPr>
      <t xml:space="preserve">    1</t>
    </r>
    <r>
      <rPr>
        <sz val="11"/>
        <color theme="1"/>
        <rFont val="宋体"/>
        <charset val="134"/>
      </rPr>
      <t>、从政府性基金预算调入资金</t>
    </r>
  </si>
  <si>
    <r>
      <rPr>
        <sz val="11"/>
        <color theme="1"/>
        <rFont val="Times New Roman"/>
        <charset val="134"/>
      </rPr>
      <t xml:space="preserve">    2</t>
    </r>
    <r>
      <rPr>
        <sz val="11"/>
        <color theme="1"/>
        <rFont val="宋体"/>
        <charset val="134"/>
      </rPr>
      <t>、从国有资本经营预算调入资金</t>
    </r>
  </si>
  <si>
    <r>
      <rPr>
        <sz val="11"/>
        <color theme="1"/>
        <rFont val="Times New Roman"/>
        <charset val="134"/>
      </rPr>
      <t xml:space="preserve">   3</t>
    </r>
    <r>
      <rPr>
        <sz val="11"/>
        <color theme="1"/>
        <rFont val="宋体"/>
        <charset val="134"/>
      </rPr>
      <t>、从财政专户调入资金</t>
    </r>
  </si>
  <si>
    <r>
      <rPr>
        <b/>
        <sz val="11"/>
        <color theme="1"/>
        <rFont val="宋体"/>
        <charset val="134"/>
      </rPr>
      <t>五、债务转贷收入</t>
    </r>
  </si>
  <si>
    <r>
      <rPr>
        <sz val="11"/>
        <rFont val="宋体"/>
        <charset val="134"/>
      </rPr>
      <t>附表</t>
    </r>
    <r>
      <rPr>
        <sz val="11"/>
        <rFont val="Times New Roman"/>
        <charset val="134"/>
      </rPr>
      <t>17</t>
    </r>
  </si>
  <si>
    <r>
      <rPr>
        <sz val="18"/>
        <color theme="1"/>
        <rFont val="Times New Roman"/>
        <charset val="134"/>
      </rPr>
      <t>2024</t>
    </r>
    <r>
      <rPr>
        <sz val="18"/>
        <color theme="1"/>
        <rFont val="方正小标宋简体"/>
        <charset val="134"/>
      </rPr>
      <t>年澧县一般公共预算支出总表</t>
    </r>
  </si>
  <si>
    <r>
      <rPr>
        <b/>
        <sz val="11"/>
        <rFont val="宋体"/>
        <charset val="134"/>
      </rPr>
      <t>项目</t>
    </r>
  </si>
  <si>
    <r>
      <rPr>
        <b/>
        <sz val="11"/>
        <rFont val="Times New Roman"/>
        <charset val="134"/>
      </rPr>
      <t>2024</t>
    </r>
    <r>
      <rPr>
        <b/>
        <sz val="11"/>
        <rFont val="宋体"/>
        <charset val="134"/>
      </rPr>
      <t>年预算数</t>
    </r>
  </si>
  <si>
    <r>
      <rPr>
        <b/>
        <sz val="11"/>
        <color theme="1"/>
        <rFont val="宋体"/>
        <charset val="134"/>
      </rPr>
      <t>一、一般公共预算本级支出</t>
    </r>
  </si>
  <si>
    <t>201</t>
  </si>
  <si>
    <t>202</t>
  </si>
  <si>
    <t>203</t>
  </si>
  <si>
    <t>204</t>
  </si>
  <si>
    <t>205</t>
  </si>
  <si>
    <t>208</t>
  </si>
  <si>
    <t>210</t>
  </si>
  <si>
    <t>216</t>
  </si>
  <si>
    <t>219</t>
  </si>
  <si>
    <t>220</t>
  </si>
  <si>
    <t>221</t>
  </si>
  <si>
    <t>222</t>
  </si>
  <si>
    <t>224</t>
  </si>
  <si>
    <t>227</t>
  </si>
  <si>
    <r>
      <rPr>
        <sz val="11"/>
        <rFont val="宋体"/>
        <charset val="134"/>
      </rPr>
      <t>预备费</t>
    </r>
  </si>
  <si>
    <r>
      <rPr>
        <sz val="11"/>
        <rFont val="宋体"/>
        <charset val="134"/>
      </rPr>
      <t>其他支出</t>
    </r>
  </si>
  <si>
    <r>
      <rPr>
        <b/>
        <sz val="11"/>
        <color theme="1"/>
        <rFont val="宋体"/>
        <charset val="134"/>
      </rPr>
      <t>二、上解支出</t>
    </r>
  </si>
  <si>
    <r>
      <rPr>
        <b/>
        <sz val="11"/>
        <color theme="1"/>
        <rFont val="宋体"/>
        <charset val="134"/>
      </rPr>
      <t>三、债务还本支出</t>
    </r>
  </si>
  <si>
    <r>
      <rPr>
        <b/>
        <sz val="11"/>
        <color theme="1"/>
        <rFont val="宋体"/>
        <charset val="134"/>
      </rPr>
      <t>四、年终结余</t>
    </r>
  </si>
  <si>
    <r>
      <rPr>
        <sz val="11"/>
        <color theme="1"/>
        <rFont val="Times New Roman"/>
        <charset val="134"/>
      </rPr>
      <t>1.</t>
    </r>
    <r>
      <rPr>
        <sz val="11"/>
        <color theme="1"/>
        <rFont val="宋体"/>
        <charset val="134"/>
      </rPr>
      <t>结转下年</t>
    </r>
  </si>
  <si>
    <r>
      <rPr>
        <sz val="11"/>
        <rFont val="宋体"/>
        <charset val="134"/>
      </rPr>
      <t>附表</t>
    </r>
    <r>
      <rPr>
        <sz val="11"/>
        <rFont val="Nimbus Roman"/>
        <charset val="134"/>
      </rPr>
      <t>18</t>
    </r>
  </si>
  <si>
    <t>2024年澧县地方一般公共预算收入明细表</t>
  </si>
  <si>
    <r>
      <rPr>
        <sz val="11"/>
        <rFont val="Nimbus Roman"/>
        <charset val="134"/>
      </rPr>
      <t>2023</t>
    </r>
    <r>
      <rPr>
        <b/>
        <sz val="11"/>
        <color theme="1"/>
        <rFont val="宋体"/>
        <charset val="134"/>
      </rPr>
      <t>年完成数</t>
    </r>
  </si>
  <si>
    <r>
      <rPr>
        <sz val="11"/>
        <rFont val="Nimbus Roman"/>
        <charset val="134"/>
      </rPr>
      <t>2024</t>
    </r>
    <r>
      <rPr>
        <b/>
        <sz val="11"/>
        <color theme="1"/>
        <rFont val="宋体"/>
        <charset val="134"/>
      </rPr>
      <t>年预算数</t>
    </r>
  </si>
  <si>
    <r>
      <rPr>
        <sz val="11"/>
        <rFont val="宋体"/>
        <charset val="134"/>
      </rPr>
      <t>增值税</t>
    </r>
  </si>
  <si>
    <r>
      <rPr>
        <sz val="11"/>
        <rFont val="宋体"/>
        <charset val="134"/>
      </rPr>
      <t>企业所得税</t>
    </r>
  </si>
  <si>
    <r>
      <rPr>
        <sz val="11"/>
        <rFont val="宋体"/>
        <charset val="134"/>
      </rPr>
      <t>个人所得税</t>
    </r>
  </si>
  <si>
    <r>
      <rPr>
        <sz val="11"/>
        <rFont val="宋体"/>
        <charset val="134"/>
      </rPr>
      <t>资源税</t>
    </r>
  </si>
  <si>
    <r>
      <rPr>
        <sz val="11"/>
        <rFont val="宋体"/>
        <charset val="134"/>
      </rPr>
      <t>城市维护建设税</t>
    </r>
  </si>
  <si>
    <r>
      <rPr>
        <sz val="11"/>
        <rFont val="宋体"/>
        <charset val="134"/>
      </rPr>
      <t>房产税</t>
    </r>
  </si>
  <si>
    <r>
      <rPr>
        <sz val="11"/>
        <rFont val="宋体"/>
        <charset val="134"/>
      </rPr>
      <t>印花税</t>
    </r>
  </si>
  <si>
    <r>
      <rPr>
        <sz val="11"/>
        <rFont val="宋体"/>
        <charset val="134"/>
      </rPr>
      <t>城镇土地使用税</t>
    </r>
  </si>
  <si>
    <r>
      <rPr>
        <sz val="11"/>
        <rFont val="宋体"/>
        <charset val="134"/>
      </rPr>
      <t>土地增值税</t>
    </r>
  </si>
  <si>
    <r>
      <rPr>
        <sz val="11"/>
        <rFont val="宋体"/>
        <charset val="134"/>
      </rPr>
      <t>车船税</t>
    </r>
  </si>
  <si>
    <r>
      <rPr>
        <sz val="11"/>
        <rFont val="宋体"/>
        <charset val="134"/>
      </rPr>
      <t>耕地占用税</t>
    </r>
  </si>
  <si>
    <r>
      <rPr>
        <sz val="11"/>
        <rFont val="宋体"/>
        <charset val="134"/>
      </rPr>
      <t>契税</t>
    </r>
  </si>
  <si>
    <r>
      <rPr>
        <sz val="11"/>
        <rFont val="宋体"/>
        <charset val="134"/>
      </rPr>
      <t>烟叶税</t>
    </r>
  </si>
  <si>
    <r>
      <rPr>
        <sz val="11"/>
        <rFont val="宋体"/>
        <charset val="134"/>
      </rPr>
      <t>环境保护税</t>
    </r>
  </si>
  <si>
    <r>
      <rPr>
        <sz val="11"/>
        <rFont val="宋体"/>
        <charset val="134"/>
      </rPr>
      <t>其他税收收入</t>
    </r>
  </si>
  <si>
    <r>
      <rPr>
        <sz val="11"/>
        <rFont val="宋体"/>
        <charset val="134"/>
      </rPr>
      <t>专项收入</t>
    </r>
  </si>
  <si>
    <r>
      <rPr>
        <sz val="11"/>
        <rFont val="宋体"/>
        <charset val="134"/>
      </rPr>
      <t>行政事业性收费收入</t>
    </r>
  </si>
  <si>
    <r>
      <rPr>
        <sz val="11"/>
        <rFont val="宋体"/>
        <charset val="134"/>
      </rPr>
      <t>罚没收入</t>
    </r>
  </si>
  <si>
    <r>
      <rPr>
        <sz val="11"/>
        <rFont val="宋体"/>
        <charset val="134"/>
      </rPr>
      <t>国有资本经营收入</t>
    </r>
  </si>
  <si>
    <r>
      <rPr>
        <sz val="11"/>
        <rFont val="宋体"/>
        <charset val="134"/>
      </rPr>
      <t>国有资源（资产）有偿使用收入</t>
    </r>
  </si>
  <si>
    <r>
      <rPr>
        <sz val="11"/>
        <rFont val="宋体"/>
        <charset val="134"/>
      </rPr>
      <t>捐赠收入</t>
    </r>
  </si>
  <si>
    <r>
      <rPr>
        <sz val="11"/>
        <rFont val="宋体"/>
        <charset val="134"/>
      </rPr>
      <t>政府住房基金收入</t>
    </r>
  </si>
  <si>
    <r>
      <rPr>
        <sz val="11"/>
        <color theme="1"/>
        <rFont val="宋体"/>
        <charset val="134"/>
      </rPr>
      <t>附表</t>
    </r>
    <r>
      <rPr>
        <sz val="11"/>
        <color theme="1"/>
        <rFont val="Times New Roman"/>
        <charset val="134"/>
      </rPr>
      <t>19</t>
    </r>
  </si>
  <si>
    <r>
      <rPr>
        <sz val="18"/>
        <color theme="1"/>
        <rFont val="Times New Roman"/>
        <charset val="134"/>
      </rPr>
      <t>2024</t>
    </r>
    <r>
      <rPr>
        <sz val="18"/>
        <color theme="1"/>
        <rFont val="方正小标宋简体"/>
        <charset val="134"/>
      </rPr>
      <t>年度澧县一般公共预算支出明细表</t>
    </r>
  </si>
  <si>
    <r>
      <rPr>
        <b/>
        <sz val="11"/>
        <rFont val="黑体"/>
        <charset val="134"/>
      </rPr>
      <t>预算数</t>
    </r>
  </si>
  <si>
    <t>2010101</t>
  </si>
  <si>
    <r>
      <rPr>
        <sz val="11"/>
        <rFont val="宋体"/>
        <charset val="134"/>
      </rPr>
      <t>行政运行</t>
    </r>
  </si>
  <si>
    <t>2010102</t>
  </si>
  <si>
    <r>
      <rPr>
        <sz val="11"/>
        <rFont val="宋体"/>
        <charset val="134"/>
      </rPr>
      <t>一般行政管理事务</t>
    </r>
  </si>
  <si>
    <t>2010103</t>
  </si>
  <si>
    <t>机关服务</t>
  </si>
  <si>
    <t>2010104</t>
  </si>
  <si>
    <r>
      <rPr>
        <sz val="11"/>
        <rFont val="宋体"/>
        <charset val="134"/>
      </rPr>
      <t>人大会议</t>
    </r>
  </si>
  <si>
    <t>2010105</t>
  </si>
  <si>
    <r>
      <rPr>
        <sz val="11"/>
        <rFont val="宋体"/>
        <charset val="134"/>
      </rPr>
      <t>人大立法</t>
    </r>
  </si>
  <si>
    <t>2010106</t>
  </si>
  <si>
    <t>人大监督</t>
  </si>
  <si>
    <t>2010107</t>
  </si>
  <si>
    <t>人大代表履职能力提升</t>
  </si>
  <si>
    <t>2010108</t>
  </si>
  <si>
    <r>
      <rPr>
        <sz val="11"/>
        <rFont val="宋体"/>
        <charset val="134"/>
      </rPr>
      <t>代表工作</t>
    </r>
  </si>
  <si>
    <t>2010109</t>
  </si>
  <si>
    <t>人大信访工作</t>
  </si>
  <si>
    <t>2010150</t>
  </si>
  <si>
    <t>事业运行</t>
  </si>
  <si>
    <t>2010199</t>
  </si>
  <si>
    <r>
      <rPr>
        <sz val="11"/>
        <rFont val="宋体"/>
        <charset val="134"/>
      </rPr>
      <t>其他人大事务支出</t>
    </r>
  </si>
  <si>
    <t>2010201</t>
  </si>
  <si>
    <t>2010202</t>
  </si>
  <si>
    <t>2010203</t>
  </si>
  <si>
    <t>2010204</t>
  </si>
  <si>
    <t>政协会议</t>
  </si>
  <si>
    <t>2010205</t>
  </si>
  <si>
    <t>委员视察</t>
  </si>
  <si>
    <t>2010206</t>
  </si>
  <si>
    <t>参政议政</t>
  </si>
  <si>
    <t>2010250</t>
  </si>
  <si>
    <t>2010299</t>
  </si>
  <si>
    <r>
      <rPr>
        <sz val="11"/>
        <rFont val="宋体"/>
        <charset val="134"/>
      </rPr>
      <t>其他政协事务支出</t>
    </r>
  </si>
  <si>
    <t>2010301</t>
  </si>
  <si>
    <t>2010302</t>
  </si>
  <si>
    <t>2010303</t>
  </si>
  <si>
    <t>2010304</t>
  </si>
  <si>
    <t>专项服务</t>
  </si>
  <si>
    <t>2010305</t>
  </si>
  <si>
    <t>专项业务及机关事务管理</t>
  </si>
  <si>
    <t>2010306</t>
  </si>
  <si>
    <r>
      <rPr>
        <sz val="11"/>
        <rFont val="宋体"/>
        <charset val="134"/>
      </rPr>
      <t>政务公开审批</t>
    </r>
  </si>
  <si>
    <t>2010309</t>
  </si>
  <si>
    <t>参事事务</t>
  </si>
  <si>
    <t>2010350</t>
  </si>
  <si>
    <t>2010399</t>
  </si>
  <si>
    <r>
      <rPr>
        <sz val="11"/>
        <rFont val="宋体"/>
        <charset val="134"/>
      </rPr>
      <t>其他政府办公厅（室）及相关机构事务支出</t>
    </r>
  </si>
  <si>
    <t>2010401</t>
  </si>
  <si>
    <t>2010402</t>
  </si>
  <si>
    <t>一般行政管理事务</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</si>
  <si>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</si>
  <si>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</si>
  <si>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</si>
  <si>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</si>
  <si>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</si>
  <si>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</si>
  <si>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</si>
  <si>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</si>
  <si>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</si>
  <si>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</si>
  <si>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</si>
  <si>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</si>
  <si>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</si>
  <si>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r>
      <rPr>
        <sz val="11"/>
        <rFont val="宋体"/>
        <charset val="134"/>
      </rPr>
      <t>其他发展与改革事务支出</t>
    </r>
  </si>
  <si>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</si>
  <si>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</si>
  <si>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</si>
  <si>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</si>
  <si>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</si>
  <si>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</si>
  <si>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</si>
  <si>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</si>
  <si>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</si>
  <si>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</si>
  <si>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</si>
  <si>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</si>
  <si>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</si>
  <si>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</si>
  <si>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</si>
  <si>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</si>
  <si>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2010601</t>
  </si>
  <si>
    <t>2010602</t>
  </si>
  <si>
    <t>2010603</t>
  </si>
  <si>
    <t>2010604</t>
  </si>
  <si>
    <t>预算改革业务</t>
  </si>
  <si>
    <t>2010605</t>
  </si>
  <si>
    <r>
      <rPr>
        <sz val="11"/>
        <rFont val="宋体"/>
        <charset val="134"/>
      </rPr>
      <t>财政国库业务</t>
    </r>
  </si>
  <si>
    <t>2010606</t>
  </si>
  <si>
    <t>财政监察</t>
  </si>
  <si>
    <t>2010607</t>
  </si>
  <si>
    <r>
      <rPr>
        <sz val="11"/>
        <rFont val="宋体"/>
        <charset val="134"/>
      </rPr>
      <t>信息化建设</t>
    </r>
  </si>
  <si>
    <t>2010608</t>
  </si>
  <si>
    <t>财政委托业务支出</t>
  </si>
  <si>
    <t>2010650</t>
  </si>
  <si>
    <t>2010699</t>
  </si>
  <si>
    <r>
      <rPr>
        <sz val="11"/>
        <rFont val="宋体"/>
        <charset val="134"/>
      </rPr>
      <t>其他财政事务支出</t>
    </r>
  </si>
  <si>
    <t>2010701</t>
  </si>
  <si>
    <t>2010702</t>
  </si>
  <si>
    <t>2010703</t>
  </si>
  <si>
    <t>2010709</t>
  </si>
  <si>
    <t>信息化建设</t>
  </si>
  <si>
    <t>2010710</t>
  </si>
  <si>
    <t>税收业务</t>
  </si>
  <si>
    <t>2010750</t>
  </si>
  <si>
    <t>2010799</t>
  </si>
  <si>
    <r>
      <rPr>
        <sz val="11"/>
        <rFont val="宋体"/>
        <charset val="134"/>
      </rPr>
      <t>其他税收事务支出</t>
    </r>
  </si>
  <si>
    <t>2010801</t>
  </si>
  <si>
    <t>2010802</t>
  </si>
  <si>
    <t>2010803</t>
  </si>
  <si>
    <t>2010804</t>
  </si>
  <si>
    <r>
      <rPr>
        <sz val="11"/>
        <rFont val="宋体"/>
        <charset val="134"/>
      </rPr>
      <t>审计业务</t>
    </r>
  </si>
  <si>
    <t>2010805</t>
  </si>
  <si>
    <t>审计管理</t>
  </si>
  <si>
    <t>2010806</t>
  </si>
  <si>
    <t>2010850</t>
  </si>
  <si>
    <t>2010899</t>
  </si>
  <si>
    <t>其他审计事务支出</t>
  </si>
  <si>
    <t>2010901</t>
  </si>
  <si>
    <t>行政运行</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</si>
  <si>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</si>
  <si>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</si>
  <si>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</si>
  <si>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</si>
  <si>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</si>
  <si>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</si>
  <si>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</si>
  <si>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</si>
  <si>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</si>
  <si>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</si>
  <si>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</si>
  <si>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</si>
  <si>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</si>
  <si>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</si>
  <si>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</si>
  <si>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</si>
  <si>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</si>
  <si>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</si>
  <si>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2011101</t>
  </si>
  <si>
    <t>2011102</t>
  </si>
  <si>
    <t>2011103</t>
  </si>
  <si>
    <t>2011104</t>
  </si>
  <si>
    <t>大案要案查处</t>
  </si>
  <si>
    <t>2011105</t>
  </si>
  <si>
    <t>派驻派出机构</t>
  </si>
  <si>
    <t>2011106</t>
  </si>
  <si>
    <t>巡视工作</t>
  </si>
  <si>
    <t>2011150</t>
  </si>
  <si>
    <t>2011199</t>
  </si>
  <si>
    <r>
      <rPr>
        <sz val="11"/>
        <rFont val="宋体"/>
        <charset val="134"/>
      </rPr>
      <t>其他纪检监察事务支出</t>
    </r>
  </si>
  <si>
    <t>2011301</t>
  </si>
  <si>
    <t>2011302</t>
  </si>
  <si>
    <t>2011303</t>
  </si>
  <si>
    <t>2011304</t>
  </si>
  <si>
    <t>对外贸易管理</t>
  </si>
  <si>
    <t>2011305</t>
  </si>
  <si>
    <t>国际经济合作</t>
  </si>
  <si>
    <t>2011306</t>
  </si>
  <si>
    <t>外资管理</t>
  </si>
  <si>
    <t>2011307</t>
  </si>
  <si>
    <t>国内贸易管理</t>
  </si>
  <si>
    <t>2011308</t>
  </si>
  <si>
    <r>
      <rPr>
        <sz val="11"/>
        <rFont val="宋体"/>
        <charset val="134"/>
      </rPr>
      <t>招商引资</t>
    </r>
  </si>
  <si>
    <t>2011350</t>
  </si>
  <si>
    <r>
      <rPr>
        <sz val="11"/>
        <rFont val="宋体"/>
        <charset val="134"/>
      </rPr>
      <t>事业运行</t>
    </r>
  </si>
  <si>
    <t>2011399</t>
  </si>
  <si>
    <r>
      <rPr>
        <sz val="11"/>
        <rFont val="宋体"/>
        <charset val="134"/>
      </rPr>
      <t>其他商贸事务支出</t>
    </r>
  </si>
  <si>
    <t>2011401</t>
  </si>
  <si>
    <t>2011402</t>
  </si>
  <si>
    <t>2011403</t>
  </si>
  <si>
    <t>2011404</t>
  </si>
  <si>
    <t>专利审批</t>
  </si>
  <si>
    <t>2011405</t>
  </si>
  <si>
    <r>
      <rPr>
        <sz val="11"/>
        <rFont val="宋体"/>
        <charset val="134"/>
      </rPr>
      <t>知识产权战略和规划</t>
    </r>
  </si>
  <si>
    <t>2011408</t>
  </si>
  <si>
    <t>国际合作与交流</t>
  </si>
  <si>
    <t>2011409</t>
  </si>
  <si>
    <t>知识产权宏观管理</t>
  </si>
  <si>
    <t>2011410</t>
  </si>
  <si>
    <t>商标管理</t>
  </si>
  <si>
    <t>2011411</t>
  </si>
  <si>
    <t>原产地地理标志管理</t>
  </si>
  <si>
    <t>2011450</t>
  </si>
  <si>
    <t>2011499</t>
  </si>
  <si>
    <r>
      <rPr>
        <sz val="11"/>
        <rFont val="宋体"/>
        <charset val="134"/>
      </rPr>
      <t>其他知识产权事务支出</t>
    </r>
  </si>
  <si>
    <t>2012301</t>
  </si>
  <si>
    <t>2012302</t>
  </si>
  <si>
    <t>2012303</t>
  </si>
  <si>
    <t>2012304</t>
  </si>
  <si>
    <t>民族工作专项</t>
  </si>
  <si>
    <t>2012350</t>
  </si>
  <si>
    <t>2012399</t>
  </si>
  <si>
    <t>其他民族事务支出</t>
  </si>
  <si>
    <t>2012501</t>
  </si>
  <si>
    <t>2012502</t>
  </si>
  <si>
    <t>2012503</t>
  </si>
  <si>
    <t>2012504</t>
  </si>
  <si>
    <t>港澳事务</t>
  </si>
  <si>
    <t>2012505</t>
  </si>
  <si>
    <t>台湾事务</t>
  </si>
  <si>
    <t>2012550</t>
  </si>
  <si>
    <t>2012599</t>
  </si>
  <si>
    <t>其他港澳台事务支出</t>
  </si>
  <si>
    <t>2012601</t>
  </si>
  <si>
    <t>2012602</t>
  </si>
  <si>
    <t>2012603</t>
  </si>
  <si>
    <t>2012604</t>
  </si>
  <si>
    <r>
      <rPr>
        <sz val="11"/>
        <rFont val="宋体"/>
        <charset val="134"/>
      </rPr>
      <t>档案馆</t>
    </r>
  </si>
  <si>
    <t>2012699</t>
  </si>
  <si>
    <t>其他档案事务支出</t>
  </si>
  <si>
    <t>2012801</t>
  </si>
  <si>
    <t>2012802</t>
  </si>
  <si>
    <t>2012803</t>
  </si>
  <si>
    <t>2012804</t>
  </si>
  <si>
    <t>2012850</t>
  </si>
  <si>
    <t>2012899</t>
  </si>
  <si>
    <t>其他民主党派及工商联事务支出</t>
  </si>
  <si>
    <t>2012901</t>
  </si>
  <si>
    <t>2012902</t>
  </si>
  <si>
    <t>2012903</t>
  </si>
  <si>
    <t>2012906</t>
  </si>
  <si>
    <r>
      <rPr>
        <sz val="11"/>
        <rFont val="宋体"/>
        <charset val="134"/>
      </rPr>
      <t>工会事务</t>
    </r>
  </si>
  <si>
    <t>2012950</t>
  </si>
  <si>
    <t>2012999</t>
  </si>
  <si>
    <r>
      <rPr>
        <sz val="11"/>
        <rFont val="宋体"/>
        <charset val="134"/>
      </rPr>
      <t>其他群众团体事务支出</t>
    </r>
  </si>
  <si>
    <t>2013101</t>
  </si>
  <si>
    <t>2013102</t>
  </si>
  <si>
    <t>2013103</t>
  </si>
  <si>
    <t>2013105</t>
  </si>
  <si>
    <t>专项业务</t>
  </si>
  <si>
    <t>2013150</t>
  </si>
  <si>
    <t>2013199</t>
  </si>
  <si>
    <t>其他党委办公厅（室）及相关机构事务支出</t>
  </si>
  <si>
    <t>2013201</t>
  </si>
  <si>
    <t>2013202</t>
  </si>
  <si>
    <t>2013203</t>
  </si>
  <si>
    <t>2013204</t>
  </si>
  <si>
    <t>公务员事务</t>
  </si>
  <si>
    <t>2013250</t>
  </si>
  <si>
    <t>2013299</t>
  </si>
  <si>
    <r>
      <rPr>
        <sz val="11"/>
        <rFont val="宋体"/>
        <charset val="134"/>
      </rPr>
      <t>其他组织事务支出</t>
    </r>
  </si>
  <si>
    <t>2013301</t>
  </si>
  <si>
    <t>2013302</t>
  </si>
  <si>
    <t>2013303</t>
  </si>
  <si>
    <t>2013304</t>
  </si>
  <si>
    <t>宣传管理</t>
  </si>
  <si>
    <t>2013350</t>
  </si>
  <si>
    <t>2013399</t>
  </si>
  <si>
    <r>
      <rPr>
        <sz val="11"/>
        <rFont val="宋体"/>
        <charset val="134"/>
      </rPr>
      <t>其他宣传事务支出</t>
    </r>
  </si>
  <si>
    <t>2013401</t>
  </si>
  <si>
    <t>2013402</t>
  </si>
  <si>
    <t>2013403</t>
  </si>
  <si>
    <t>2013404</t>
  </si>
  <si>
    <r>
      <rPr>
        <sz val="11"/>
        <rFont val="宋体"/>
        <charset val="134"/>
      </rPr>
      <t>宗教事务</t>
    </r>
  </si>
  <si>
    <t>2013405</t>
  </si>
  <si>
    <r>
      <rPr>
        <sz val="11"/>
        <rFont val="宋体"/>
        <charset val="134"/>
      </rPr>
      <t>华侨事务</t>
    </r>
  </si>
  <si>
    <t>2013450</t>
  </si>
  <si>
    <t>2013499</t>
  </si>
  <si>
    <r>
      <rPr>
        <sz val="11"/>
        <rFont val="宋体"/>
        <charset val="134"/>
      </rPr>
      <t>其他统战事务支出</t>
    </r>
  </si>
  <si>
    <t>2013501</t>
  </si>
  <si>
    <t>2013502</t>
  </si>
  <si>
    <t>2013503</t>
  </si>
  <si>
    <t>2013550</t>
  </si>
  <si>
    <t>2013599</t>
  </si>
  <si>
    <t>其他对外联络事务支出</t>
  </si>
  <si>
    <t>2013601</t>
  </si>
  <si>
    <t>2013602</t>
  </si>
  <si>
    <t>2013603</t>
  </si>
  <si>
    <t>2013650</t>
  </si>
  <si>
    <t>2013699</t>
  </si>
  <si>
    <t>其他共产党事务支出</t>
  </si>
  <si>
    <t>2013701</t>
  </si>
  <si>
    <t>2013702</t>
  </si>
  <si>
    <t>2013703</t>
  </si>
  <si>
    <t>2013704</t>
  </si>
  <si>
    <t>信息安全事务</t>
  </si>
  <si>
    <t>2013750</t>
  </si>
  <si>
    <t>2013799</t>
  </si>
  <si>
    <t>其他网信事务支出</t>
  </si>
  <si>
    <t>2013801</t>
  </si>
  <si>
    <t>2013802</t>
  </si>
  <si>
    <t>2013803</t>
  </si>
  <si>
    <t>2013804</t>
  </si>
  <si>
    <t>市场主体管理</t>
  </si>
  <si>
    <t>2013805</t>
  </si>
  <si>
    <r>
      <rPr>
        <sz val="11"/>
        <rFont val="宋体"/>
        <charset val="134"/>
      </rPr>
      <t>市场秩序执法</t>
    </r>
  </si>
  <si>
    <t>2013808</t>
  </si>
  <si>
    <t>2013810</t>
  </si>
  <si>
    <r>
      <rPr>
        <sz val="11"/>
        <rFont val="宋体"/>
        <charset val="134"/>
      </rPr>
      <t>质量基础</t>
    </r>
  </si>
  <si>
    <t>2013812</t>
  </si>
  <si>
    <r>
      <rPr>
        <sz val="11"/>
        <rFont val="宋体"/>
        <charset val="134"/>
      </rPr>
      <t>药品事务</t>
    </r>
  </si>
  <si>
    <t>2013813</t>
  </si>
  <si>
    <t>医疗器械事务</t>
  </si>
  <si>
    <t>2013814</t>
  </si>
  <si>
    <t>化妆品事务</t>
  </si>
  <si>
    <t>2013815</t>
  </si>
  <si>
    <t>质量安全监管</t>
  </si>
  <si>
    <t>2013816</t>
  </si>
  <si>
    <r>
      <rPr>
        <sz val="11"/>
        <rFont val="宋体"/>
        <charset val="134"/>
      </rPr>
      <t>食品安全监管</t>
    </r>
  </si>
  <si>
    <t>2013850</t>
  </si>
  <si>
    <t>2013899</t>
  </si>
  <si>
    <r>
      <rPr>
        <sz val="11"/>
        <rFont val="宋体"/>
        <charset val="134"/>
      </rPr>
      <t>其他市场监督管理事务</t>
    </r>
  </si>
  <si>
    <t>2013901</t>
  </si>
  <si>
    <t>2013902</t>
  </si>
  <si>
    <t>2013903</t>
  </si>
  <si>
    <t>2013904</t>
  </si>
  <si>
    <t>2013950</t>
  </si>
  <si>
    <t>2013999</t>
  </si>
  <si>
    <t>其他社会工作事务支出</t>
  </si>
  <si>
    <t>2014001</t>
  </si>
  <si>
    <t>2014002</t>
  </si>
  <si>
    <t>2014003</t>
  </si>
  <si>
    <t>2014004</t>
  </si>
  <si>
    <r>
      <rPr>
        <sz val="11"/>
        <rFont val="宋体"/>
        <charset val="134"/>
      </rPr>
      <t>信访业务</t>
    </r>
  </si>
  <si>
    <t>2014099</t>
  </si>
  <si>
    <r>
      <rPr>
        <sz val="11"/>
        <rFont val="宋体"/>
        <charset val="134"/>
      </rPr>
      <t>其他信访事务支出</t>
    </r>
  </si>
  <si>
    <t>2019901</t>
  </si>
  <si>
    <t>国家赔偿费用支出</t>
  </si>
  <si>
    <t>2019999</t>
  </si>
  <si>
    <r>
      <rPr>
        <sz val="11"/>
        <rFont val="宋体"/>
        <charset val="134"/>
      </rPr>
      <t>其他一般公共服务支出</t>
    </r>
  </si>
  <si>
    <t>2020101</t>
  </si>
  <si>
    <t>2020102</t>
  </si>
  <si>
    <t>2020103</t>
  </si>
  <si>
    <t>2020104</t>
  </si>
  <si>
    <t>2020150</t>
  </si>
  <si>
    <t>2020199</t>
  </si>
  <si>
    <t>其他外交管理事务支出</t>
  </si>
  <si>
    <t>2020201</t>
  </si>
  <si>
    <t>驻外使领馆（团、处）</t>
  </si>
  <si>
    <t>2020202</t>
  </si>
  <si>
    <t>其他驻外机构支出</t>
  </si>
  <si>
    <t>2020304</t>
  </si>
  <si>
    <t>援外优惠贷款贴息</t>
  </si>
  <si>
    <t>2020306</t>
  </si>
  <si>
    <t>对外援助</t>
  </si>
  <si>
    <t>2020401</t>
  </si>
  <si>
    <t>国际组织会费</t>
  </si>
  <si>
    <t>2020402</t>
  </si>
  <si>
    <t>国际组织捐赠</t>
  </si>
  <si>
    <t>2020403</t>
  </si>
  <si>
    <t>维和摊款</t>
  </si>
  <si>
    <t>2020404</t>
  </si>
  <si>
    <t>国际组织股金及基金</t>
  </si>
  <si>
    <t>2020499</t>
  </si>
  <si>
    <t>其他国际组织支出</t>
  </si>
  <si>
    <t>2020503</t>
  </si>
  <si>
    <t>在华国际会议</t>
  </si>
  <si>
    <t>2020504</t>
  </si>
  <si>
    <t>国际交流活动</t>
  </si>
  <si>
    <t>2020505</t>
  </si>
  <si>
    <t>对外合作活动</t>
  </si>
  <si>
    <t>2020599</t>
  </si>
  <si>
    <t>其他对外合作与交流支出</t>
  </si>
  <si>
    <t>2020601</t>
  </si>
  <si>
    <t>对外宣传</t>
  </si>
  <si>
    <t>2020701</t>
  </si>
  <si>
    <t>边界勘界</t>
  </si>
  <si>
    <t>2020702</t>
  </si>
  <si>
    <t>边界联检</t>
  </si>
  <si>
    <t>2020703</t>
  </si>
  <si>
    <t>边界界桩维护</t>
  </si>
  <si>
    <t>2020799</t>
  </si>
  <si>
    <t>2020801</t>
  </si>
  <si>
    <t>2020802</t>
  </si>
  <si>
    <t>2020803</t>
  </si>
  <si>
    <t>2020850</t>
  </si>
  <si>
    <t>2020899</t>
  </si>
  <si>
    <t>其他国际发展合作支出</t>
  </si>
  <si>
    <t>2029999</t>
  </si>
  <si>
    <t>其他外交支出</t>
  </si>
  <si>
    <t>2030101</t>
  </si>
  <si>
    <t>现役部队</t>
  </si>
  <si>
    <t>2030102</t>
  </si>
  <si>
    <t>预备役部队</t>
  </si>
  <si>
    <t>2030199</t>
  </si>
  <si>
    <t>其他军费支出</t>
  </si>
  <si>
    <t>2030401</t>
  </si>
  <si>
    <t>国防科研事业</t>
  </si>
  <si>
    <t>2030501</t>
  </si>
  <si>
    <t>专项工程</t>
  </si>
  <si>
    <t>2030601</t>
  </si>
  <si>
    <r>
      <rPr>
        <sz val="11"/>
        <rFont val="宋体"/>
        <charset val="134"/>
      </rPr>
      <t>兵役征集</t>
    </r>
  </si>
  <si>
    <t>2030602</t>
  </si>
  <si>
    <t>经济动员</t>
  </si>
  <si>
    <t>2030603</t>
  </si>
  <si>
    <r>
      <rPr>
        <sz val="11"/>
        <rFont val="宋体"/>
        <charset val="134"/>
      </rPr>
      <t>人民防空</t>
    </r>
  </si>
  <si>
    <t>2030604</t>
  </si>
  <si>
    <t>交通战备</t>
  </si>
  <si>
    <t>2030607</t>
  </si>
  <si>
    <t>民兵</t>
  </si>
  <si>
    <t>2030608</t>
  </si>
  <si>
    <t>边海防</t>
  </si>
  <si>
    <t>2030699</t>
  </si>
  <si>
    <t>其他国防动员支出</t>
  </si>
  <si>
    <t>2039999</t>
  </si>
  <si>
    <t>其他国防支出</t>
  </si>
  <si>
    <t>2040101</t>
  </si>
  <si>
    <r>
      <rPr>
        <sz val="11"/>
        <rFont val="宋体"/>
        <charset val="134"/>
      </rPr>
      <t>武装警察部队</t>
    </r>
  </si>
  <si>
    <t>2040199</t>
  </si>
  <si>
    <t>其他武装警察部队支出</t>
  </si>
  <si>
    <t>2040201</t>
  </si>
  <si>
    <t>2040202</t>
  </si>
  <si>
    <t>2040203</t>
  </si>
  <si>
    <t>2040219</t>
  </si>
  <si>
    <t>2040220</t>
  </si>
  <si>
    <r>
      <rPr>
        <sz val="11"/>
        <rFont val="宋体"/>
        <charset val="134"/>
      </rPr>
      <t>执法办案</t>
    </r>
  </si>
  <si>
    <t>2040221</t>
  </si>
  <si>
    <t>特别业务</t>
  </si>
  <si>
    <t>2040222</t>
  </si>
  <si>
    <t>特勤业务</t>
  </si>
  <si>
    <t>2040223</t>
  </si>
  <si>
    <t>移民事务</t>
  </si>
  <si>
    <t>2040250</t>
  </si>
  <si>
    <t>2040299</t>
  </si>
  <si>
    <r>
      <rPr>
        <sz val="11"/>
        <rFont val="宋体"/>
        <charset val="134"/>
      </rPr>
      <t>其他公安支出</t>
    </r>
  </si>
  <si>
    <t>2040301</t>
  </si>
  <si>
    <t>2040302</t>
  </si>
  <si>
    <t>2040303</t>
  </si>
  <si>
    <t>2040304</t>
  </si>
  <si>
    <t>安全业务</t>
  </si>
  <si>
    <t>2040350</t>
  </si>
  <si>
    <t>2040399</t>
  </si>
  <si>
    <t>其他国家安全支出</t>
  </si>
  <si>
    <t>2040401</t>
  </si>
  <si>
    <t>2040402</t>
  </si>
  <si>
    <t>2040403</t>
  </si>
  <si>
    <t>2040409</t>
  </si>
  <si>
    <t>“两房”建设</t>
  </si>
  <si>
    <t>2040410</t>
  </si>
  <si>
    <t>检察监督</t>
  </si>
  <si>
    <t>2040450</t>
  </si>
  <si>
    <t>2040499</t>
  </si>
  <si>
    <r>
      <rPr>
        <sz val="11"/>
        <rFont val="宋体"/>
        <charset val="134"/>
      </rPr>
      <t>其他检察支出</t>
    </r>
  </si>
  <si>
    <t>2040501</t>
  </si>
  <si>
    <t>2040502</t>
  </si>
  <si>
    <t>2040503</t>
  </si>
  <si>
    <t>2040504</t>
  </si>
  <si>
    <t>案件审判</t>
  </si>
  <si>
    <t>2040505</t>
  </si>
  <si>
    <t>案件执行</t>
  </si>
  <si>
    <t>2040506</t>
  </si>
  <si>
    <t>“两庭”建设</t>
  </si>
  <si>
    <t>2040550</t>
  </si>
  <si>
    <t>2040599</t>
  </si>
  <si>
    <r>
      <rPr>
        <sz val="11"/>
        <rFont val="宋体"/>
        <charset val="134"/>
      </rPr>
      <t>其他法院支出</t>
    </r>
  </si>
  <si>
    <t>2040601</t>
  </si>
  <si>
    <t>2040602</t>
  </si>
  <si>
    <t>2040603</t>
  </si>
  <si>
    <t>2040604</t>
  </si>
  <si>
    <r>
      <rPr>
        <sz val="11"/>
        <rFont val="宋体"/>
        <charset val="134"/>
      </rPr>
      <t>基层司法业务</t>
    </r>
  </si>
  <si>
    <t>2040605</t>
  </si>
  <si>
    <r>
      <rPr>
        <sz val="11"/>
        <rFont val="宋体"/>
        <charset val="134"/>
      </rPr>
      <t>普法宣传</t>
    </r>
  </si>
  <si>
    <t>2040606</t>
  </si>
  <si>
    <t>律师管理</t>
  </si>
  <si>
    <t>2040607</t>
  </si>
  <si>
    <r>
      <rPr>
        <sz val="11"/>
        <rFont val="宋体"/>
        <charset val="134"/>
      </rPr>
      <t>公共法律服务</t>
    </r>
  </si>
  <si>
    <t>2040608</t>
  </si>
  <si>
    <t>国家统一法律职业资格考试</t>
  </si>
  <si>
    <t>2040610</t>
  </si>
  <si>
    <r>
      <rPr>
        <sz val="11"/>
        <rFont val="宋体"/>
        <charset val="134"/>
      </rPr>
      <t>社区矫正</t>
    </r>
  </si>
  <si>
    <t>2040612</t>
  </si>
  <si>
    <r>
      <rPr>
        <sz val="11"/>
        <rFont val="宋体"/>
        <charset val="134"/>
      </rPr>
      <t>法治建设</t>
    </r>
  </si>
  <si>
    <t>2040613</t>
  </si>
  <si>
    <t>2040650</t>
  </si>
  <si>
    <t>2040699</t>
  </si>
  <si>
    <r>
      <rPr>
        <sz val="11"/>
        <rFont val="宋体"/>
        <charset val="134"/>
      </rPr>
      <t>其他司法支出</t>
    </r>
  </si>
  <si>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</si>
  <si>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</si>
  <si>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</si>
  <si>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</si>
  <si>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</si>
  <si>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</si>
  <si>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</si>
  <si>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</si>
  <si>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</si>
  <si>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</si>
  <si>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</si>
  <si>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</si>
  <si>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</si>
  <si>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</si>
  <si>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</si>
  <si>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</si>
  <si>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</si>
  <si>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</si>
  <si>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</si>
  <si>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</si>
  <si>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</si>
  <si>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</si>
  <si>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</si>
  <si>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</si>
  <si>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</si>
  <si>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</si>
  <si>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2040901</t>
  </si>
  <si>
    <t>2040902</t>
  </si>
  <si>
    <t>2040903</t>
  </si>
  <si>
    <t>2040904</t>
  </si>
  <si>
    <t>保密技术</t>
  </si>
  <si>
    <t>2040905</t>
  </si>
  <si>
    <t>保密管理</t>
  </si>
  <si>
    <t>2040950</t>
  </si>
  <si>
    <t>2040999</t>
  </si>
  <si>
    <t>其他国家保密支出</t>
  </si>
  <si>
    <t>2041001</t>
  </si>
  <si>
    <t>2041002</t>
  </si>
  <si>
    <t>2041006</t>
  </si>
  <si>
    <t>2041007</t>
  </si>
  <si>
    <t>缉私业务</t>
  </si>
  <si>
    <t>2041099</t>
  </si>
  <si>
    <t>其他缉私警察支出</t>
  </si>
  <si>
    <t>2049902</t>
  </si>
  <si>
    <r>
      <rPr>
        <sz val="11"/>
        <rFont val="宋体"/>
        <charset val="134"/>
      </rPr>
      <t>国家司法救助支出</t>
    </r>
  </si>
  <si>
    <t>2049999</t>
  </si>
  <si>
    <r>
      <rPr>
        <sz val="11"/>
        <rFont val="宋体"/>
        <charset val="134"/>
      </rPr>
      <t>其他公共安全支出</t>
    </r>
  </si>
  <si>
    <t>2050101</t>
  </si>
  <si>
    <t>2050102</t>
  </si>
  <si>
    <t>2050103</t>
  </si>
  <si>
    <t>2050199</t>
  </si>
  <si>
    <t>其他教育管理事务支出</t>
  </si>
  <si>
    <t>2050201</t>
  </si>
  <si>
    <r>
      <rPr>
        <sz val="11"/>
        <rFont val="宋体"/>
        <charset val="134"/>
      </rPr>
      <t>学前教育</t>
    </r>
  </si>
  <si>
    <t>2050202</t>
  </si>
  <si>
    <r>
      <rPr>
        <sz val="11"/>
        <rFont val="宋体"/>
        <charset val="134"/>
      </rPr>
      <t>小学教育</t>
    </r>
  </si>
  <si>
    <t>2050203</t>
  </si>
  <si>
    <r>
      <rPr>
        <sz val="11"/>
        <rFont val="宋体"/>
        <charset val="134"/>
      </rPr>
      <t>初中教育</t>
    </r>
  </si>
  <si>
    <t>2050204</t>
  </si>
  <si>
    <r>
      <rPr>
        <sz val="11"/>
        <rFont val="宋体"/>
        <charset val="134"/>
      </rPr>
      <t>高中教育</t>
    </r>
  </si>
  <si>
    <t>2050205</t>
  </si>
  <si>
    <t>高等教育</t>
  </si>
  <si>
    <t>2050299</t>
  </si>
  <si>
    <r>
      <rPr>
        <sz val="11"/>
        <rFont val="宋体"/>
        <charset val="134"/>
      </rPr>
      <t>其他普通教育支出</t>
    </r>
  </si>
  <si>
    <t>2050301</t>
  </si>
  <si>
    <t>初等职业教育</t>
  </si>
  <si>
    <t>2050302</t>
  </si>
  <si>
    <r>
      <rPr>
        <sz val="11"/>
        <rFont val="宋体"/>
        <charset val="134"/>
      </rPr>
      <t>中等职业教育</t>
    </r>
  </si>
  <si>
    <t>2050303</t>
  </si>
  <si>
    <r>
      <rPr>
        <sz val="11"/>
        <rFont val="宋体"/>
        <charset val="134"/>
      </rPr>
      <t>技校教育</t>
    </r>
  </si>
  <si>
    <t>2050305</t>
  </si>
  <si>
    <t>高等职业教育</t>
  </si>
  <si>
    <t>2050399</t>
  </si>
  <si>
    <r>
      <rPr>
        <sz val="11"/>
        <rFont val="宋体"/>
        <charset val="134"/>
      </rPr>
      <t>其他职业教育支出</t>
    </r>
  </si>
  <si>
    <t>2050401</t>
  </si>
  <si>
    <t>成人初等教育</t>
  </si>
  <si>
    <t>2050402</t>
  </si>
  <si>
    <t>成人中等教育</t>
  </si>
  <si>
    <t>2050403</t>
  </si>
  <si>
    <r>
      <rPr>
        <sz val="11"/>
        <rFont val="宋体"/>
        <charset val="134"/>
      </rPr>
      <t>成人高等教育</t>
    </r>
  </si>
  <si>
    <t>2050404</t>
  </si>
  <si>
    <t>成人广播电视教育</t>
  </si>
  <si>
    <t>2050499</t>
  </si>
  <si>
    <r>
      <rPr>
        <sz val="11"/>
        <rFont val="宋体"/>
        <charset val="134"/>
      </rPr>
      <t>其他成人教育支出</t>
    </r>
  </si>
  <si>
    <t>2050501</t>
  </si>
  <si>
    <t>广播电视学校</t>
  </si>
  <si>
    <t>2050502</t>
  </si>
  <si>
    <t>教育电视台</t>
  </si>
  <si>
    <t>2050599</t>
  </si>
  <si>
    <t>其他广播电视教育支出</t>
  </si>
  <si>
    <t>2050601</t>
  </si>
  <si>
    <t>出国留学教育</t>
  </si>
  <si>
    <t>2050602</t>
  </si>
  <si>
    <t>来华留学教育</t>
  </si>
  <si>
    <t>2050699</t>
  </si>
  <si>
    <t>其他留学教育支出</t>
  </si>
  <si>
    <t>2050701</t>
  </si>
  <si>
    <r>
      <rPr>
        <sz val="11"/>
        <rFont val="宋体"/>
        <charset val="134"/>
      </rPr>
      <t>特殊学校教育</t>
    </r>
  </si>
  <si>
    <t>2050702</t>
  </si>
  <si>
    <t>工读学校教育</t>
  </si>
  <si>
    <t>2050799</t>
  </si>
  <si>
    <r>
      <rPr>
        <sz val="11"/>
        <rFont val="宋体"/>
        <charset val="134"/>
      </rPr>
      <t>其他特殊教育支出</t>
    </r>
  </si>
  <si>
    <t>2050801</t>
  </si>
  <si>
    <r>
      <rPr>
        <sz val="11"/>
        <rFont val="宋体"/>
        <charset val="134"/>
      </rPr>
      <t>教师进修</t>
    </r>
  </si>
  <si>
    <t>2050802</t>
  </si>
  <si>
    <r>
      <rPr>
        <sz val="11"/>
        <rFont val="宋体"/>
        <charset val="134"/>
      </rPr>
      <t>干部教育</t>
    </r>
  </si>
  <si>
    <t>2050803</t>
  </si>
  <si>
    <t>培训支出</t>
  </si>
  <si>
    <t>2050804</t>
  </si>
  <si>
    <t>退役士兵能力提升</t>
  </si>
  <si>
    <t>2050899</t>
  </si>
  <si>
    <r>
      <rPr>
        <sz val="11"/>
        <rFont val="宋体"/>
        <charset val="134"/>
      </rPr>
      <t>其他进修及培训</t>
    </r>
  </si>
  <si>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</si>
  <si>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</si>
  <si>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</si>
  <si>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</si>
  <si>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</si>
  <si>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</si>
  <si>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</si>
  <si>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</si>
  <si>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</si>
  <si>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</si>
  <si>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</si>
  <si>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r>
      <rPr>
        <sz val="11"/>
        <rFont val="宋体"/>
        <charset val="134"/>
      </rPr>
      <t>其他教育费附加安排的支出</t>
    </r>
  </si>
  <si>
    <t>2059999</t>
  </si>
  <si>
    <r>
      <rPr>
        <sz val="11"/>
        <rFont val="宋体"/>
        <charset val="134"/>
      </rPr>
      <t>其他教育支出</t>
    </r>
  </si>
  <si>
    <t>2060101</t>
  </si>
  <si>
    <t>2060102</t>
  </si>
  <si>
    <t>2060103</t>
  </si>
  <si>
    <t>2060199</t>
  </si>
  <si>
    <r>
      <rPr>
        <sz val="11"/>
        <rFont val="宋体"/>
        <charset val="134"/>
      </rPr>
      <t>其他科学技术管理事务支出</t>
    </r>
  </si>
  <si>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</si>
  <si>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</si>
  <si>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</si>
  <si>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</si>
  <si>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</si>
  <si>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</si>
  <si>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</si>
  <si>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</si>
  <si>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</si>
  <si>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</si>
  <si>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</si>
  <si>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</si>
  <si>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</si>
  <si>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</si>
  <si>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</si>
  <si>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</si>
  <si>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2060301</t>
  </si>
  <si>
    <t>2060302</t>
  </si>
  <si>
    <t>社会公益研究</t>
  </si>
  <si>
    <t>2060303</t>
  </si>
  <si>
    <t>高技术研究</t>
  </si>
  <si>
    <t>2060304</t>
  </si>
  <si>
    <t>专项科研试制</t>
  </si>
  <si>
    <t>2060399</t>
  </si>
  <si>
    <t>其他应用研究支出</t>
  </si>
  <si>
    <t>2060401</t>
  </si>
  <si>
    <t>2060404</t>
  </si>
  <si>
    <r>
      <rPr>
        <sz val="11"/>
        <rFont val="宋体"/>
        <charset val="134"/>
      </rPr>
      <t>科技成果转化与扩散</t>
    </r>
  </si>
  <si>
    <t>2060405</t>
  </si>
  <si>
    <t>共性技术研究与开发</t>
  </si>
  <si>
    <t>2060499</t>
  </si>
  <si>
    <r>
      <rPr>
        <sz val="11"/>
        <rFont val="宋体"/>
        <charset val="134"/>
      </rPr>
      <t>其他技术研究与开发支出</t>
    </r>
  </si>
  <si>
    <t>2060501</t>
  </si>
  <si>
    <t>2060502</t>
  </si>
  <si>
    <t>技术创新服务体系</t>
  </si>
  <si>
    <t>2060503</t>
  </si>
  <si>
    <t>科技条件专项</t>
  </si>
  <si>
    <t>2060599</t>
  </si>
  <si>
    <r>
      <rPr>
        <sz val="11"/>
        <rFont val="宋体"/>
        <charset val="134"/>
      </rPr>
      <t>其他科技条件与服务支出</t>
    </r>
  </si>
  <si>
    <t>2060601</t>
  </si>
  <si>
    <t>社会科学研究机构</t>
  </si>
  <si>
    <t>2060602</t>
  </si>
  <si>
    <t>社会科学研究</t>
  </si>
  <si>
    <t>2060603</t>
  </si>
  <si>
    <t>社科基金支出</t>
  </si>
  <si>
    <t>2060699</t>
  </si>
  <si>
    <t>其他社会科学支出</t>
  </si>
  <si>
    <t>2060701</t>
  </si>
  <si>
    <r>
      <rPr>
        <sz val="11"/>
        <rFont val="宋体"/>
        <charset val="134"/>
      </rPr>
      <t>机构运行</t>
    </r>
  </si>
  <si>
    <t>2060702</t>
  </si>
  <si>
    <t>科普活动</t>
  </si>
  <si>
    <t>2060703</t>
  </si>
  <si>
    <t>青少年科技活动</t>
  </si>
  <si>
    <t>2060704</t>
  </si>
  <si>
    <t>学术交流活动</t>
  </si>
  <si>
    <t>2060705</t>
  </si>
  <si>
    <t>科技馆站</t>
  </si>
  <si>
    <t>2060799</t>
  </si>
  <si>
    <r>
      <rPr>
        <sz val="11"/>
        <rFont val="宋体"/>
        <charset val="134"/>
      </rPr>
      <t>其他科学技术普及支出</t>
    </r>
  </si>
  <si>
    <t>2060801</t>
  </si>
  <si>
    <t>国际交流与合作</t>
  </si>
  <si>
    <t>2060802</t>
  </si>
  <si>
    <t>重大科技合作项目</t>
  </si>
  <si>
    <t>2060899</t>
  </si>
  <si>
    <t>其他科技交流与合作支出</t>
  </si>
  <si>
    <t>2060901</t>
  </si>
  <si>
    <t>科技重大专项</t>
  </si>
  <si>
    <t>2060902</t>
  </si>
  <si>
    <t>重点研发计划</t>
  </si>
  <si>
    <t>2060999</t>
  </si>
  <si>
    <r>
      <rPr>
        <sz val="11"/>
        <rFont val="宋体"/>
        <charset val="134"/>
      </rPr>
      <t>其他科技重大项目</t>
    </r>
  </si>
  <si>
    <t>2069901</t>
  </si>
  <si>
    <r>
      <rPr>
        <sz val="11"/>
        <rFont val="宋体"/>
        <charset val="134"/>
      </rPr>
      <t>科技奖励</t>
    </r>
  </si>
  <si>
    <t>2069902</t>
  </si>
  <si>
    <t>核应急</t>
  </si>
  <si>
    <t>2069903</t>
  </si>
  <si>
    <t>转制科研机构</t>
  </si>
  <si>
    <t>2069999</t>
  </si>
  <si>
    <r>
      <rPr>
        <sz val="11"/>
        <rFont val="宋体"/>
        <charset val="134"/>
      </rPr>
      <t>其他科学技术支出</t>
    </r>
  </si>
  <si>
    <t>2070101</t>
  </si>
  <si>
    <t>2070102</t>
  </si>
  <si>
    <t>2070103</t>
  </si>
  <si>
    <t>2070104</t>
  </si>
  <si>
    <r>
      <rPr>
        <sz val="11"/>
        <rFont val="宋体"/>
        <charset val="134"/>
      </rPr>
      <t>图书馆</t>
    </r>
  </si>
  <si>
    <t>2070105</t>
  </si>
  <si>
    <t>文化展示及纪念机构</t>
  </si>
  <si>
    <t>2070106</t>
  </si>
  <si>
    <t>艺术表演场所</t>
  </si>
  <si>
    <t>2070107</t>
  </si>
  <si>
    <t>艺术表演团体</t>
  </si>
  <si>
    <t>2070108</t>
  </si>
  <si>
    <t>文化活动</t>
  </si>
  <si>
    <t>2070109</t>
  </si>
  <si>
    <r>
      <rPr>
        <sz val="11"/>
        <rFont val="宋体"/>
        <charset val="134"/>
      </rPr>
      <t>群众文化</t>
    </r>
  </si>
  <si>
    <t>2070110</t>
  </si>
  <si>
    <t>文化和旅游交流与合作</t>
  </si>
  <si>
    <t>2070111</t>
  </si>
  <si>
    <r>
      <rPr>
        <sz val="11"/>
        <rFont val="宋体"/>
        <charset val="134"/>
      </rPr>
      <t>文化创作与保护</t>
    </r>
  </si>
  <si>
    <t>2070112</t>
  </si>
  <si>
    <r>
      <rPr>
        <sz val="11"/>
        <rFont val="宋体"/>
        <charset val="134"/>
      </rPr>
      <t>文化和旅游市场管理</t>
    </r>
  </si>
  <si>
    <t>2070113</t>
  </si>
  <si>
    <t>旅游宣传</t>
  </si>
  <si>
    <t>2070114</t>
  </si>
  <si>
    <t>文化和旅游管理事务</t>
  </si>
  <si>
    <t>2070199</t>
  </si>
  <si>
    <r>
      <rPr>
        <sz val="11"/>
        <rFont val="宋体"/>
        <charset val="134"/>
      </rPr>
      <t>其他文化和旅游支出</t>
    </r>
  </si>
  <si>
    <t>2070201</t>
  </si>
  <si>
    <t>2070202</t>
  </si>
  <si>
    <t>2070203</t>
  </si>
  <si>
    <t>2070204</t>
  </si>
  <si>
    <r>
      <rPr>
        <sz val="11"/>
        <rFont val="宋体"/>
        <charset val="134"/>
      </rPr>
      <t>文物保护</t>
    </r>
  </si>
  <si>
    <t>2070205</t>
  </si>
  <si>
    <r>
      <rPr>
        <sz val="11"/>
        <rFont val="宋体"/>
        <charset val="134"/>
      </rPr>
      <t>博物馆</t>
    </r>
  </si>
  <si>
    <t>2070206</t>
  </si>
  <si>
    <r>
      <rPr>
        <sz val="11"/>
        <rFont val="宋体"/>
        <charset val="134"/>
      </rPr>
      <t>历史名城与古迹</t>
    </r>
  </si>
  <si>
    <t>2070299</t>
  </si>
  <si>
    <r>
      <rPr>
        <sz val="11"/>
        <rFont val="宋体"/>
        <charset val="134"/>
      </rPr>
      <t>其他文物支出</t>
    </r>
  </si>
  <si>
    <t>2070301</t>
  </si>
  <si>
    <t>2070302</t>
  </si>
  <si>
    <t>2070303</t>
  </si>
  <si>
    <t>2070304</t>
  </si>
  <si>
    <t>运动项目管理</t>
  </si>
  <si>
    <t>2070305</t>
  </si>
  <si>
    <t>体育竞赛</t>
  </si>
  <si>
    <t>2070306</t>
  </si>
  <si>
    <t>体育训练</t>
  </si>
  <si>
    <t>2070307</t>
  </si>
  <si>
    <r>
      <rPr>
        <sz val="11"/>
        <rFont val="宋体"/>
        <charset val="134"/>
      </rPr>
      <t>体育场馆</t>
    </r>
  </si>
  <si>
    <t>2070308</t>
  </si>
  <si>
    <r>
      <rPr>
        <sz val="11"/>
        <rFont val="宋体"/>
        <charset val="134"/>
      </rPr>
      <t>群众体育</t>
    </r>
  </si>
  <si>
    <t>2070309</t>
  </si>
  <si>
    <t>体育交流与合作</t>
  </si>
  <si>
    <t>2070399</t>
  </si>
  <si>
    <t>其他体育支出</t>
  </si>
  <si>
    <t>2070601</t>
  </si>
  <si>
    <t>2070602</t>
  </si>
  <si>
    <t>2070603</t>
  </si>
  <si>
    <t>2070604</t>
  </si>
  <si>
    <t>新闻通讯</t>
  </si>
  <si>
    <t>2070605</t>
  </si>
  <si>
    <r>
      <rPr>
        <sz val="11"/>
        <rFont val="宋体"/>
        <charset val="134"/>
      </rPr>
      <t>出版发行</t>
    </r>
  </si>
  <si>
    <t>2070606</t>
  </si>
  <si>
    <t>版权管理</t>
  </si>
  <si>
    <t>2070607</t>
  </si>
  <si>
    <r>
      <rPr>
        <sz val="11"/>
        <rFont val="宋体"/>
        <charset val="134"/>
      </rPr>
      <t>电影</t>
    </r>
  </si>
  <si>
    <t>2070699</t>
  </si>
  <si>
    <t>其他新闻出版电影支出</t>
  </si>
  <si>
    <t>2070801</t>
  </si>
  <si>
    <t>2070802</t>
  </si>
  <si>
    <t>2070803</t>
  </si>
  <si>
    <t>2070806</t>
  </si>
  <si>
    <t>监测监管</t>
  </si>
  <si>
    <t>2070807</t>
  </si>
  <si>
    <t>传输发射</t>
  </si>
  <si>
    <t>2070808</t>
  </si>
  <si>
    <r>
      <rPr>
        <sz val="11"/>
        <rFont val="宋体"/>
        <charset val="134"/>
      </rPr>
      <t>广播电视事务</t>
    </r>
  </si>
  <si>
    <t>2070899</t>
  </si>
  <si>
    <t>其他广播电视支出</t>
  </si>
  <si>
    <t>2079902</t>
  </si>
  <si>
    <t>宣传文化发展专项支出</t>
  </si>
  <si>
    <t>2079903</t>
  </si>
  <si>
    <t>文化产业发展专项支出</t>
  </si>
  <si>
    <t>2079999</t>
  </si>
  <si>
    <r>
      <rPr>
        <sz val="11"/>
        <rFont val="宋体"/>
        <charset val="134"/>
      </rPr>
      <t>其他文化旅游体育与传媒支出</t>
    </r>
  </si>
  <si>
    <t>2080101</t>
  </si>
  <si>
    <t>2080102</t>
  </si>
  <si>
    <t>2080103</t>
  </si>
  <si>
    <t>2080104</t>
  </si>
  <si>
    <t>综合业务管理</t>
  </si>
  <si>
    <t>2080105</t>
  </si>
  <si>
    <t>劳动保障监察</t>
  </si>
  <si>
    <t>2080106</t>
  </si>
  <si>
    <t>就业管理事务</t>
  </si>
  <si>
    <t>2080107</t>
  </si>
  <si>
    <t>社会保险业务管理事务</t>
  </si>
  <si>
    <t>2080108</t>
  </si>
  <si>
    <t>2080109</t>
  </si>
  <si>
    <r>
      <rPr>
        <sz val="11"/>
        <rFont val="宋体"/>
        <charset val="134"/>
      </rPr>
      <t>社会保险经办机构</t>
    </r>
  </si>
  <si>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</si>
  <si>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</si>
  <si>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</si>
  <si>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</si>
  <si>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</si>
  <si>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</si>
  <si>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</si>
  <si>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</si>
  <si>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</si>
  <si>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</si>
  <si>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</si>
  <si>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</si>
  <si>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</si>
  <si>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</si>
  <si>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</si>
  <si>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</si>
  <si>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r>
      <rPr>
        <sz val="11"/>
        <rFont val="宋体"/>
        <charset val="134"/>
      </rPr>
      <t>其他人力资源和社会保障管理事务支出</t>
    </r>
  </si>
  <si>
    <t>2080201</t>
  </si>
  <si>
    <t>2080202</t>
  </si>
  <si>
    <t>2080203</t>
  </si>
  <si>
    <t>2080206</t>
  </si>
  <si>
    <t>社会组织管理</t>
  </si>
  <si>
    <t>2080207</t>
  </si>
  <si>
    <t>行政区划和地名管理</t>
  </si>
  <si>
    <t>2080208</t>
  </si>
  <si>
    <t>基层政权建设和社区治理</t>
  </si>
  <si>
    <t>2080299</t>
  </si>
  <si>
    <r>
      <rPr>
        <sz val="11"/>
        <rFont val="宋体"/>
        <charset val="134"/>
      </rPr>
      <t>其他民政管理事务支出</t>
    </r>
  </si>
  <si>
    <t>2080501</t>
  </si>
  <si>
    <r>
      <rPr>
        <sz val="11"/>
        <rFont val="宋体"/>
        <charset val="134"/>
      </rPr>
      <t>行政单位离退休</t>
    </r>
  </si>
  <si>
    <t>2080502</t>
  </si>
  <si>
    <t>事业单位离退休</t>
  </si>
  <si>
    <t>2080503</t>
  </si>
  <si>
    <t>离退休人员管理机构</t>
  </si>
  <si>
    <t>2080505</t>
  </si>
  <si>
    <r>
      <rPr>
        <sz val="11"/>
        <rFont val="宋体"/>
        <charset val="134"/>
      </rPr>
      <t>机关事业单位基本养老保险缴费支出</t>
    </r>
  </si>
  <si>
    <t>2080506</t>
  </si>
  <si>
    <r>
      <rPr>
        <sz val="11"/>
        <rFont val="宋体"/>
        <charset val="134"/>
      </rPr>
      <t>机关事业单位职业年金缴费支出</t>
    </r>
  </si>
  <si>
    <t>2080507</t>
  </si>
  <si>
    <r>
      <rPr>
        <sz val="11"/>
        <rFont val="宋体"/>
        <charset val="134"/>
      </rPr>
      <t>对机关事业单位基本养老保险基金的补助</t>
    </r>
  </si>
  <si>
    <t>2080508</t>
  </si>
  <si>
    <t>对机关事业单位职业年金的补助</t>
  </si>
  <si>
    <t>2080599</t>
  </si>
  <si>
    <r>
      <rPr>
        <sz val="11"/>
        <rFont val="宋体"/>
        <charset val="134"/>
      </rPr>
      <t>其他行政事业单位养老支出</t>
    </r>
  </si>
  <si>
    <t>2080601</t>
  </si>
  <si>
    <t>企业关闭破产补助</t>
  </si>
  <si>
    <t>2080602</t>
  </si>
  <si>
    <t>厂办大集体改革补助</t>
  </si>
  <si>
    <t>2080699</t>
  </si>
  <si>
    <t>其他企业改革发展补助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</si>
  <si>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</si>
  <si>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</si>
  <si>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</si>
  <si>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</si>
  <si>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</si>
  <si>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</si>
  <si>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</si>
  <si>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</si>
  <si>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</si>
  <si>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</si>
  <si>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</si>
  <si>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</si>
  <si>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</si>
  <si>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</si>
  <si>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</si>
  <si>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</si>
  <si>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</si>
  <si>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r>
      <rPr>
        <sz val="11"/>
        <rFont val="宋体"/>
        <charset val="134"/>
      </rPr>
      <t>其他就业补助支出</t>
    </r>
  </si>
  <si>
    <t>2080801</t>
  </si>
  <si>
    <r>
      <rPr>
        <sz val="11"/>
        <rFont val="宋体"/>
        <charset val="134"/>
      </rPr>
      <t>死亡抚恤</t>
    </r>
  </si>
  <si>
    <t>2080802</t>
  </si>
  <si>
    <t>伤残抚恤</t>
  </si>
  <si>
    <t>2080803</t>
  </si>
  <si>
    <t>在乡复员、退伍军人生活补助</t>
  </si>
  <si>
    <t>2080805</t>
  </si>
  <si>
    <r>
      <rPr>
        <sz val="11"/>
        <rFont val="宋体"/>
        <charset val="134"/>
      </rPr>
      <t>义务兵优待</t>
    </r>
  </si>
  <si>
    <t>2080806</t>
  </si>
  <si>
    <t>农村籍退役士兵老年生活补助</t>
  </si>
  <si>
    <t>2080807</t>
  </si>
  <si>
    <r>
      <rPr>
        <sz val="11"/>
        <rFont val="宋体"/>
        <charset val="134"/>
      </rPr>
      <t>光荣院</t>
    </r>
  </si>
  <si>
    <t>2080808</t>
  </si>
  <si>
    <r>
      <rPr>
        <sz val="11"/>
        <rFont val="宋体"/>
        <charset val="134"/>
      </rPr>
      <t>褒扬纪念</t>
    </r>
  </si>
  <si>
    <t>2080899</t>
  </si>
  <si>
    <r>
      <rPr>
        <sz val="11"/>
        <rFont val="宋体"/>
        <charset val="134"/>
      </rPr>
      <t>其他优抚支出</t>
    </r>
  </si>
  <si>
    <t>2080901</t>
  </si>
  <si>
    <t>退役士兵安置</t>
  </si>
  <si>
    <t>2080902</t>
  </si>
  <si>
    <r>
      <rPr>
        <sz val="11"/>
        <rFont val="宋体"/>
        <charset val="134"/>
      </rPr>
      <t>军队移交政府的离退休人员安置</t>
    </r>
  </si>
  <si>
    <t>2080903</t>
  </si>
  <si>
    <r>
      <rPr>
        <sz val="11"/>
        <rFont val="宋体"/>
        <charset val="134"/>
      </rPr>
      <t>军队移交政府离退休干部管理机构</t>
    </r>
  </si>
  <si>
    <t>2080904</t>
  </si>
  <si>
    <r>
      <rPr>
        <sz val="11"/>
        <rFont val="宋体"/>
        <charset val="134"/>
      </rPr>
      <t>退役士兵管理教育</t>
    </r>
  </si>
  <si>
    <t>2080905</t>
  </si>
  <si>
    <r>
      <rPr>
        <sz val="11"/>
        <rFont val="宋体"/>
        <charset val="134"/>
      </rPr>
      <t>军队转业干部安置</t>
    </r>
  </si>
  <si>
    <t>2080999</t>
  </si>
  <si>
    <r>
      <rPr>
        <sz val="11"/>
        <rFont val="宋体"/>
        <charset val="134"/>
      </rPr>
      <t>其他退役安置支出</t>
    </r>
  </si>
  <si>
    <t>2081001</t>
  </si>
  <si>
    <t>儿童福利</t>
  </si>
  <si>
    <t>2081002</t>
  </si>
  <si>
    <r>
      <rPr>
        <sz val="11"/>
        <rFont val="宋体"/>
        <charset val="134"/>
      </rPr>
      <t>老年福利</t>
    </r>
  </si>
  <si>
    <t>2081003</t>
  </si>
  <si>
    <t>康复辅具</t>
  </si>
  <si>
    <t>2081004</t>
  </si>
  <si>
    <r>
      <rPr>
        <sz val="11"/>
        <rFont val="宋体"/>
        <charset val="134"/>
      </rPr>
      <t>殡葬</t>
    </r>
  </si>
  <si>
    <t>2081005</t>
  </si>
  <si>
    <r>
      <rPr>
        <sz val="11"/>
        <rFont val="宋体"/>
        <charset val="134"/>
      </rPr>
      <t>社会福利事业单位</t>
    </r>
  </si>
  <si>
    <t>2081006</t>
  </si>
  <si>
    <t>养老服务</t>
  </si>
  <si>
    <t>2081099</t>
  </si>
  <si>
    <t>其他社会福利支出</t>
  </si>
  <si>
    <t>2081101</t>
  </si>
  <si>
    <t>2081102</t>
  </si>
  <si>
    <t>2081103</t>
  </si>
  <si>
    <t>2081104</t>
  </si>
  <si>
    <r>
      <rPr>
        <sz val="11"/>
        <rFont val="宋体"/>
        <charset val="134"/>
      </rPr>
      <t>残疾人康复</t>
    </r>
  </si>
  <si>
    <t>2081105</t>
  </si>
  <si>
    <r>
      <rPr>
        <sz val="11"/>
        <rFont val="宋体"/>
        <charset val="134"/>
      </rPr>
      <t>残疾人就业</t>
    </r>
  </si>
  <si>
    <t>2081106</t>
  </si>
  <si>
    <t>残疾人体育</t>
  </si>
  <si>
    <t>2081107</t>
  </si>
  <si>
    <r>
      <rPr>
        <sz val="11"/>
        <rFont val="宋体"/>
        <charset val="134"/>
      </rPr>
      <t>残疾人生活和护理补贴</t>
    </r>
  </si>
  <si>
    <t>2081199</t>
  </si>
  <si>
    <r>
      <rPr>
        <sz val="11"/>
        <rFont val="宋体"/>
        <charset val="134"/>
      </rPr>
      <t>其他残疾人事业支出</t>
    </r>
  </si>
  <si>
    <t>2081601</t>
  </si>
  <si>
    <t>2081602</t>
  </si>
  <si>
    <t>2081603</t>
  </si>
  <si>
    <t>2081650</t>
  </si>
  <si>
    <t>2081699</t>
  </si>
  <si>
    <t>其他红十字事业支出</t>
  </si>
  <si>
    <t>2081901</t>
  </si>
  <si>
    <r>
      <rPr>
        <sz val="11"/>
        <rFont val="宋体"/>
        <charset val="134"/>
      </rPr>
      <t>城市最低生活保障金支出</t>
    </r>
  </si>
  <si>
    <t>2081902</t>
  </si>
  <si>
    <r>
      <rPr>
        <sz val="11"/>
        <rFont val="宋体"/>
        <charset val="134"/>
      </rPr>
      <t>农村最低生活保障金支出</t>
    </r>
  </si>
  <si>
    <t>2082001</t>
  </si>
  <si>
    <r>
      <rPr>
        <sz val="11"/>
        <rFont val="宋体"/>
        <charset val="134"/>
      </rPr>
      <t>临时救助支出</t>
    </r>
  </si>
  <si>
    <t>2082002</t>
  </si>
  <si>
    <t>流浪乞讨人员救助支出</t>
  </si>
  <si>
    <t>2082101</t>
  </si>
  <si>
    <t>城市特困人员救助供养支出</t>
  </si>
  <si>
    <t>2082102</t>
  </si>
  <si>
    <r>
      <rPr>
        <sz val="11"/>
        <rFont val="宋体"/>
        <charset val="134"/>
      </rPr>
      <t>农村特困人员救助供养支出</t>
    </r>
  </si>
  <si>
    <t>2082401</t>
  </si>
  <si>
    <t>对道路交通事故社会救助基金的补助</t>
  </si>
  <si>
    <t>2082402</t>
  </si>
  <si>
    <t>交强险罚款收入补助基金支出</t>
  </si>
  <si>
    <t>2082501</t>
  </si>
  <si>
    <r>
      <rPr>
        <sz val="11"/>
        <rFont val="宋体"/>
        <charset val="134"/>
      </rPr>
      <t>其他城市生活救助</t>
    </r>
  </si>
  <si>
    <t>2082502</t>
  </si>
  <si>
    <r>
      <rPr>
        <sz val="11"/>
        <rFont val="宋体"/>
        <charset val="134"/>
      </rPr>
      <t>其他农村生活救助</t>
    </r>
  </si>
  <si>
    <t>2082601</t>
  </si>
  <si>
    <t>财政对企业职工基本养老保险基金的补助</t>
  </si>
  <si>
    <t>2082602</t>
  </si>
  <si>
    <r>
      <rPr>
        <sz val="11"/>
        <rFont val="宋体"/>
        <charset val="134"/>
      </rPr>
      <t>财政对城乡居民基本养老保险基金的补助</t>
    </r>
  </si>
  <si>
    <t>2082699</t>
  </si>
  <si>
    <r>
      <rPr>
        <sz val="11"/>
        <rFont val="宋体"/>
        <charset val="134"/>
      </rPr>
      <t>财政对其他基本养老保险基金的补助</t>
    </r>
  </si>
  <si>
    <t>2082701</t>
  </si>
  <si>
    <t>财政对失业保险基金的补助</t>
  </si>
  <si>
    <t>2082702</t>
  </si>
  <si>
    <t>财政对工伤保险基金的补助</t>
  </si>
  <si>
    <t>2082799</t>
  </si>
  <si>
    <t>其他财政对社会保险基金的补助</t>
  </si>
  <si>
    <t>2082801</t>
  </si>
  <si>
    <t>2082802</t>
  </si>
  <si>
    <t>2082803</t>
  </si>
  <si>
    <t>2082804</t>
  </si>
  <si>
    <t>拥军优属</t>
  </si>
  <si>
    <t>2082805</t>
  </si>
  <si>
    <t>军供保障</t>
  </si>
  <si>
    <t>2082806</t>
  </si>
  <si>
    <t>2082850</t>
  </si>
  <si>
    <t>2082899</t>
  </si>
  <si>
    <r>
      <rPr>
        <sz val="11"/>
        <rFont val="宋体"/>
        <charset val="134"/>
      </rPr>
      <t>其他退役军人事务管理支出</t>
    </r>
  </si>
  <si>
    <t>2083001</t>
  </si>
  <si>
    <t>财政代缴城乡居民基本养老保险费支出</t>
  </si>
  <si>
    <t>2083099</t>
  </si>
  <si>
    <t>财政代缴其他社会保险费支出</t>
  </si>
  <si>
    <t>2089999</t>
  </si>
  <si>
    <r>
      <rPr>
        <sz val="11"/>
        <rFont val="宋体"/>
        <charset val="134"/>
      </rPr>
      <t>其他社会保障和就业支出</t>
    </r>
  </si>
  <si>
    <t>2100101</t>
  </si>
  <si>
    <t>2100102</t>
  </si>
  <si>
    <t>2100103</t>
  </si>
  <si>
    <t>2100199</t>
  </si>
  <si>
    <r>
      <rPr>
        <sz val="11"/>
        <rFont val="宋体"/>
        <charset val="134"/>
      </rPr>
      <t>其他卫生健康管理事务支出</t>
    </r>
  </si>
  <si>
    <t>2100201</t>
  </si>
  <si>
    <r>
      <rPr>
        <sz val="11"/>
        <rFont val="宋体"/>
        <charset val="134"/>
      </rPr>
      <t>综合医院</t>
    </r>
  </si>
  <si>
    <t>2100202</t>
  </si>
  <si>
    <r>
      <rPr>
        <sz val="11"/>
        <rFont val="宋体"/>
        <charset val="134"/>
      </rPr>
      <t>中医（民族）医院</t>
    </r>
  </si>
  <si>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</si>
  <si>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</si>
  <si>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</si>
  <si>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</si>
  <si>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</si>
  <si>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</si>
  <si>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</si>
  <si>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</si>
  <si>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</si>
  <si>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</si>
  <si>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</si>
  <si>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</si>
  <si>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</si>
  <si>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</si>
  <si>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</si>
  <si>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</si>
  <si>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</si>
  <si>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</si>
  <si>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</si>
  <si>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</si>
  <si>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</si>
  <si>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</si>
  <si>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</si>
  <si>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r>
      <rPr>
        <sz val="11"/>
        <rFont val="宋体"/>
        <charset val="134"/>
      </rPr>
      <t>其他公立医院支出</t>
    </r>
  </si>
  <si>
    <t>2100301</t>
  </si>
  <si>
    <t>城市社区卫生机构</t>
  </si>
  <si>
    <t>2100302</t>
  </si>
  <si>
    <r>
      <rPr>
        <sz val="11"/>
        <rFont val="宋体"/>
        <charset val="134"/>
      </rPr>
      <t>乡镇卫生院</t>
    </r>
  </si>
  <si>
    <t>2100399</t>
  </si>
  <si>
    <r>
      <rPr>
        <sz val="11"/>
        <rFont val="宋体"/>
        <charset val="134"/>
      </rPr>
      <t>其他基层医疗卫生机构支出</t>
    </r>
  </si>
  <si>
    <t>2100401</t>
  </si>
  <si>
    <r>
      <rPr>
        <sz val="11"/>
        <rFont val="宋体"/>
        <charset val="134"/>
      </rPr>
      <t>疾病预防控制机构</t>
    </r>
  </si>
  <si>
    <t>2100402</t>
  </si>
  <si>
    <r>
      <rPr>
        <sz val="11"/>
        <rFont val="宋体"/>
        <charset val="134"/>
      </rPr>
      <t>卫生监督机构</t>
    </r>
  </si>
  <si>
    <t>2100403</t>
  </si>
  <si>
    <r>
      <rPr>
        <sz val="11"/>
        <rFont val="宋体"/>
        <charset val="134"/>
      </rPr>
      <t>妇幼保健机构</t>
    </r>
  </si>
  <si>
    <t>2100404</t>
  </si>
  <si>
    <t>精神卫生机构</t>
  </si>
  <si>
    <t>2100405</t>
  </si>
  <si>
    <t>应急救治机构</t>
  </si>
  <si>
    <t>2100406</t>
  </si>
  <si>
    <t>采供血机构</t>
  </si>
  <si>
    <t>2100407</t>
  </si>
  <si>
    <t>其他专业公共卫生机构</t>
  </si>
  <si>
    <t>2100408</t>
  </si>
  <si>
    <r>
      <rPr>
        <sz val="11"/>
        <rFont val="宋体"/>
        <charset val="134"/>
      </rPr>
      <t>基本公共卫生服务</t>
    </r>
  </si>
  <si>
    <t>2100409</t>
  </si>
  <si>
    <r>
      <rPr>
        <sz val="11"/>
        <rFont val="宋体"/>
        <charset val="134"/>
      </rPr>
      <t>重大公共卫生服务</t>
    </r>
  </si>
  <si>
    <t>2100410</t>
  </si>
  <si>
    <r>
      <rPr>
        <sz val="11"/>
        <rFont val="宋体"/>
        <charset val="134"/>
      </rPr>
      <t>突发公共卫生事件应急处理</t>
    </r>
  </si>
  <si>
    <t>2100499</t>
  </si>
  <si>
    <r>
      <rPr>
        <sz val="11"/>
        <rFont val="宋体"/>
        <charset val="134"/>
      </rPr>
      <t>其他公共卫生支出</t>
    </r>
  </si>
  <si>
    <t>2100716</t>
  </si>
  <si>
    <t>计划生育机构</t>
  </si>
  <si>
    <t>2100717</t>
  </si>
  <si>
    <r>
      <rPr>
        <sz val="11"/>
        <rFont val="宋体"/>
        <charset val="134"/>
      </rPr>
      <t>计划生育服务</t>
    </r>
  </si>
  <si>
    <t>2100799</t>
  </si>
  <si>
    <r>
      <rPr>
        <sz val="11"/>
        <rFont val="宋体"/>
        <charset val="134"/>
      </rPr>
      <t>其他计划生育事务支出</t>
    </r>
  </si>
  <si>
    <t>2101101</t>
  </si>
  <si>
    <r>
      <rPr>
        <sz val="11"/>
        <rFont val="宋体"/>
        <charset val="134"/>
      </rPr>
      <t>行政单位医疗</t>
    </r>
  </si>
  <si>
    <t>2101102</t>
  </si>
  <si>
    <r>
      <rPr>
        <sz val="11"/>
        <rFont val="宋体"/>
        <charset val="134"/>
      </rPr>
      <t>事业单位医疗</t>
    </r>
  </si>
  <si>
    <t>2101103</t>
  </si>
  <si>
    <t>公务员医疗补助</t>
  </si>
  <si>
    <t>2101199</t>
  </si>
  <si>
    <t>其他行政事业单位医疗支出</t>
  </si>
  <si>
    <t>2101201</t>
  </si>
  <si>
    <r>
      <rPr>
        <sz val="11"/>
        <rFont val="宋体"/>
        <charset val="134"/>
      </rPr>
      <t>财政对职工基本医疗保险基金的补助</t>
    </r>
  </si>
  <si>
    <t>2101202</t>
  </si>
  <si>
    <r>
      <rPr>
        <sz val="11"/>
        <rFont val="宋体"/>
        <charset val="134"/>
      </rPr>
      <t>财政对城乡居民基本医疗保险基金的补助</t>
    </r>
  </si>
  <si>
    <t>2101299</t>
  </si>
  <si>
    <t>财政对其他基本医疗保险基金的补助</t>
  </si>
  <si>
    <t>2101301</t>
  </si>
  <si>
    <r>
      <rPr>
        <sz val="11"/>
        <rFont val="宋体"/>
        <charset val="134"/>
      </rPr>
      <t>城乡医疗救助</t>
    </r>
  </si>
  <si>
    <t>2101302</t>
  </si>
  <si>
    <t>疾病应急救助</t>
  </si>
  <si>
    <t>2101399</t>
  </si>
  <si>
    <r>
      <rPr>
        <sz val="11"/>
        <rFont val="宋体"/>
        <charset val="134"/>
      </rPr>
      <t>其他医疗救助支出</t>
    </r>
  </si>
  <si>
    <t>2101401</t>
  </si>
  <si>
    <r>
      <rPr>
        <sz val="11"/>
        <rFont val="宋体"/>
        <charset val="134"/>
      </rPr>
      <t>优抚对象医疗补助</t>
    </r>
  </si>
  <si>
    <t>2101499</t>
  </si>
  <si>
    <t>其他优抚对象医疗支出</t>
  </si>
  <si>
    <t>2101501</t>
  </si>
  <si>
    <t>2101502</t>
  </si>
  <si>
    <t>2101503</t>
  </si>
  <si>
    <t>2101504</t>
  </si>
  <si>
    <t>2101505</t>
  </si>
  <si>
    <r>
      <rPr>
        <sz val="11"/>
        <rFont val="宋体"/>
        <charset val="134"/>
      </rPr>
      <t>医疗保障政策管理</t>
    </r>
  </si>
  <si>
    <t>2101506</t>
  </si>
  <si>
    <t>医疗保障经办事务</t>
  </si>
  <si>
    <t>2101550</t>
  </si>
  <si>
    <t>2101599</t>
  </si>
  <si>
    <r>
      <rPr>
        <sz val="11"/>
        <rFont val="宋体"/>
        <charset val="134"/>
      </rPr>
      <t>其他医疗保障管理事务支出</t>
    </r>
  </si>
  <si>
    <t>2101601</t>
  </si>
  <si>
    <t>老龄卫生健康事务</t>
  </si>
  <si>
    <t>2101701</t>
  </si>
  <si>
    <t>2101702</t>
  </si>
  <si>
    <t>2101703</t>
  </si>
  <si>
    <t>2101704</t>
  </si>
  <si>
    <r>
      <rPr>
        <sz val="11"/>
        <rFont val="宋体"/>
        <charset val="134"/>
      </rPr>
      <t>中医（民族医）药专项</t>
    </r>
  </si>
  <si>
    <t>2101799</t>
  </si>
  <si>
    <t>其他中医药事务支出</t>
  </si>
  <si>
    <t>2101801</t>
  </si>
  <si>
    <t>2101802</t>
  </si>
  <si>
    <t>2101803</t>
  </si>
  <si>
    <t>2101899</t>
  </si>
  <si>
    <t>其他疾病预防控制事务支出</t>
  </si>
  <si>
    <t>2109999</t>
  </si>
  <si>
    <r>
      <rPr>
        <sz val="11"/>
        <rFont val="宋体"/>
        <charset val="134"/>
      </rPr>
      <t>其他卫生健康支出</t>
    </r>
  </si>
  <si>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</si>
  <si>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</si>
  <si>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</si>
  <si>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</si>
  <si>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</si>
  <si>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</si>
  <si>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</si>
  <si>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</si>
  <si>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</si>
  <si>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</si>
  <si>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</si>
  <si>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</si>
  <si>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</si>
  <si>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</si>
  <si>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</si>
  <si>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2110203</t>
  </si>
  <si>
    <t>建设项目环评审查与监督</t>
  </si>
  <si>
    <t>2110204</t>
  </si>
  <si>
    <t>核与辐射安全监督</t>
  </si>
  <si>
    <t>2110299</t>
  </si>
  <si>
    <t>其他环境监测与监察支出</t>
  </si>
  <si>
    <t>2110301</t>
  </si>
  <si>
    <r>
      <rPr>
        <sz val="11"/>
        <rFont val="宋体"/>
        <charset val="134"/>
      </rPr>
      <t>大气</t>
    </r>
  </si>
  <si>
    <t>2110302</t>
  </si>
  <si>
    <r>
      <rPr>
        <sz val="11"/>
        <rFont val="宋体"/>
        <charset val="134"/>
      </rPr>
      <t>水体</t>
    </r>
  </si>
  <si>
    <t>2110303</t>
  </si>
  <si>
    <t>噪声</t>
  </si>
  <si>
    <t>2110304</t>
  </si>
  <si>
    <t>固体废弃物与化学品</t>
  </si>
  <si>
    <t>2110305</t>
  </si>
  <si>
    <t>放射源和放射性废物监管</t>
  </si>
  <si>
    <t>2110306</t>
  </si>
  <si>
    <t>辐射</t>
  </si>
  <si>
    <t>2110307</t>
  </si>
  <si>
    <r>
      <rPr>
        <sz val="11"/>
        <rFont val="宋体"/>
        <charset val="134"/>
      </rPr>
      <t>土壤</t>
    </r>
  </si>
  <si>
    <t>2110399</t>
  </si>
  <si>
    <r>
      <rPr>
        <sz val="11"/>
        <rFont val="宋体"/>
        <charset val="134"/>
      </rPr>
      <t>其他污染防治支出</t>
    </r>
  </si>
  <si>
    <t>2110401</t>
  </si>
  <si>
    <r>
      <rPr>
        <sz val="11"/>
        <rFont val="宋体"/>
        <charset val="134"/>
      </rPr>
      <t>生态保护</t>
    </r>
  </si>
  <si>
    <t>2110402</t>
  </si>
  <si>
    <r>
      <rPr>
        <sz val="11"/>
        <rFont val="宋体"/>
        <charset val="134"/>
      </rPr>
      <t>农村环境保护</t>
    </r>
  </si>
  <si>
    <t>2110404</t>
  </si>
  <si>
    <t>生物及物种资源保护</t>
  </si>
  <si>
    <t>2110405</t>
  </si>
  <si>
    <t>草原生态修复治理</t>
  </si>
  <si>
    <t>2110406</t>
  </si>
  <si>
    <t>自然保护地</t>
  </si>
  <si>
    <t>2110499</t>
  </si>
  <si>
    <r>
      <rPr>
        <sz val="11"/>
        <rFont val="宋体"/>
        <charset val="134"/>
      </rPr>
      <t>其他自然生态保护支出</t>
    </r>
  </si>
  <si>
    <t>2110501</t>
  </si>
  <si>
    <r>
      <rPr>
        <sz val="11"/>
        <rFont val="宋体"/>
        <charset val="134"/>
      </rPr>
      <t>森林管护</t>
    </r>
  </si>
  <si>
    <t>2110502</t>
  </si>
  <si>
    <t>社会保险补助</t>
  </si>
  <si>
    <t>2110503</t>
  </si>
  <si>
    <t>政策性社会性支出补助</t>
  </si>
  <si>
    <t>2110506</t>
  </si>
  <si>
    <t>天然林保护工程建设</t>
  </si>
  <si>
    <t>2110507</t>
  </si>
  <si>
    <r>
      <rPr>
        <sz val="11"/>
        <rFont val="宋体"/>
        <charset val="134"/>
      </rPr>
      <t>停伐补助</t>
    </r>
  </si>
  <si>
    <t>2110599</t>
  </si>
  <si>
    <t>其他森林保护修复支出</t>
  </si>
  <si>
    <t>2110704</t>
  </si>
  <si>
    <t>京津风沙源治理工程建设</t>
  </si>
  <si>
    <t>2110799</t>
  </si>
  <si>
    <t>其他风沙荒漠治理支出</t>
  </si>
  <si>
    <t>2110804</t>
  </si>
  <si>
    <t>退牧还草工程建设</t>
  </si>
  <si>
    <t>2110899</t>
  </si>
  <si>
    <t>其他退牧还草支出</t>
  </si>
  <si>
    <t>2110901</t>
  </si>
  <si>
    <t>已垦草原退耕还草</t>
  </si>
  <si>
    <t>2111001</t>
  </si>
  <si>
    <r>
      <rPr>
        <sz val="11"/>
        <rFont val="宋体"/>
        <charset val="134"/>
      </rPr>
      <t>能源节约利用</t>
    </r>
  </si>
  <si>
    <t>2111101</t>
  </si>
  <si>
    <t>生态环境监测与信息</t>
  </si>
  <si>
    <t>2111102</t>
  </si>
  <si>
    <t>生态环境执法监察</t>
  </si>
  <si>
    <t>2111103</t>
  </si>
  <si>
    <t>减排专项支出</t>
  </si>
  <si>
    <t>2111104</t>
  </si>
  <si>
    <t>清洁生产专项支出</t>
  </si>
  <si>
    <t>2111199</t>
  </si>
  <si>
    <t>其他污染减排支出</t>
  </si>
  <si>
    <t>2111201</t>
  </si>
  <si>
    <t>可再生能源</t>
  </si>
  <si>
    <t>2111301</t>
  </si>
  <si>
    <t>循环经济</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</si>
  <si>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</si>
  <si>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</si>
  <si>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</si>
  <si>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</si>
  <si>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</si>
  <si>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</si>
  <si>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</si>
  <si>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</si>
  <si>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</si>
  <si>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</si>
  <si>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</si>
  <si>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</si>
  <si>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</si>
  <si>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</si>
  <si>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</si>
  <si>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2119999</t>
  </si>
  <si>
    <r>
      <rPr>
        <sz val="11"/>
        <rFont val="宋体"/>
        <charset val="134"/>
      </rPr>
      <t>其他节能环保支出</t>
    </r>
  </si>
  <si>
    <t>2120101</t>
  </si>
  <si>
    <t>2120102</t>
  </si>
  <si>
    <t>2120103</t>
  </si>
  <si>
    <t>2120104</t>
  </si>
  <si>
    <r>
      <rPr>
        <sz val="11"/>
        <rFont val="宋体"/>
        <charset val="134"/>
      </rPr>
      <t>城管执法</t>
    </r>
  </si>
  <si>
    <t>2120105</t>
  </si>
  <si>
    <t>工程建设标准规范编制与监管</t>
  </si>
  <si>
    <t>2120106</t>
  </si>
  <si>
    <t>工程建设管理</t>
  </si>
  <si>
    <t>2120107</t>
  </si>
  <si>
    <r>
      <rPr>
        <sz val="11"/>
        <rFont val="宋体"/>
        <charset val="134"/>
      </rPr>
      <t>市政公用行业市场监管</t>
    </r>
  </si>
  <si>
    <t>2120109</t>
  </si>
  <si>
    <t>住宅建设与房地产市场监管</t>
  </si>
  <si>
    <t>2120110</t>
  </si>
  <si>
    <t>执业资格注册、资质审查</t>
  </si>
  <si>
    <t>2120199</t>
  </si>
  <si>
    <r>
      <rPr>
        <sz val="11"/>
        <rFont val="宋体"/>
        <charset val="134"/>
      </rPr>
      <t>其他城乡社区管理事务支出</t>
    </r>
  </si>
  <si>
    <t>2120201</t>
  </si>
  <si>
    <t>城乡社区规划与管理</t>
  </si>
  <si>
    <t>2120303</t>
  </si>
  <si>
    <r>
      <rPr>
        <sz val="11"/>
        <rFont val="宋体"/>
        <charset val="134"/>
      </rPr>
      <t>小城镇基础设施建设</t>
    </r>
  </si>
  <si>
    <t>2120399</t>
  </si>
  <si>
    <r>
      <rPr>
        <sz val="11"/>
        <rFont val="宋体"/>
        <charset val="134"/>
      </rPr>
      <t>其他城乡社区公共设施支出</t>
    </r>
  </si>
  <si>
    <t>2120501</t>
  </si>
  <si>
    <r>
      <rPr>
        <sz val="11"/>
        <rFont val="宋体"/>
        <charset val="134"/>
      </rPr>
      <t>城乡社区环境卫生</t>
    </r>
  </si>
  <si>
    <t>2120601</t>
  </si>
  <si>
    <r>
      <rPr>
        <sz val="11"/>
        <rFont val="宋体"/>
        <charset val="134"/>
      </rPr>
      <t>建设市场管理与监督</t>
    </r>
  </si>
  <si>
    <t>2129999</t>
  </si>
  <si>
    <r>
      <rPr>
        <sz val="11"/>
        <rFont val="宋体"/>
        <charset val="134"/>
      </rPr>
      <t>其他城乡社区支出</t>
    </r>
  </si>
  <si>
    <t>2130101</t>
  </si>
  <si>
    <t>2130102</t>
  </si>
  <si>
    <t>2130103</t>
  </si>
  <si>
    <t>2130104</t>
  </si>
  <si>
    <t>2130105</t>
  </si>
  <si>
    <t>农垦运行</t>
  </si>
  <si>
    <t>2130106</t>
  </si>
  <si>
    <r>
      <rPr>
        <sz val="11"/>
        <rFont val="宋体"/>
        <charset val="134"/>
      </rPr>
      <t>科技转化与推广服务</t>
    </r>
  </si>
  <si>
    <t>2130108</t>
  </si>
  <si>
    <r>
      <rPr>
        <sz val="11"/>
        <rFont val="宋体"/>
        <charset val="134"/>
      </rPr>
      <t>病虫害控制</t>
    </r>
  </si>
  <si>
    <t>2130109</t>
  </si>
  <si>
    <r>
      <rPr>
        <sz val="11"/>
        <rFont val="宋体"/>
        <charset val="134"/>
      </rPr>
      <t>农产品质量安全</t>
    </r>
  </si>
  <si>
    <t>2130110</t>
  </si>
  <si>
    <t>执法监管</t>
  </si>
  <si>
    <t>2130111</t>
  </si>
  <si>
    <r>
      <rPr>
        <sz val="11"/>
        <rFont val="宋体"/>
        <charset val="134"/>
      </rPr>
      <t>统计监测与信息服务</t>
    </r>
  </si>
  <si>
    <t>2130112</t>
  </si>
  <si>
    <t>行业业务管理</t>
  </si>
  <si>
    <t>2130114</t>
  </si>
  <si>
    <t>对外交流与合作</t>
  </si>
  <si>
    <t>2130119</t>
  </si>
  <si>
    <t>防灾救灾</t>
  </si>
  <si>
    <t>2130120</t>
  </si>
  <si>
    <t>稳定农民收入补贴</t>
  </si>
  <si>
    <t>2130121</t>
  </si>
  <si>
    <r>
      <rPr>
        <sz val="11"/>
        <rFont val="宋体"/>
        <charset val="134"/>
      </rPr>
      <t>农业结构调整补贴</t>
    </r>
  </si>
  <si>
    <t>2130122</t>
  </si>
  <si>
    <r>
      <rPr>
        <sz val="11"/>
        <rFont val="宋体"/>
        <charset val="134"/>
      </rPr>
      <t>农业生产发展</t>
    </r>
  </si>
  <si>
    <t>2130124</t>
  </si>
  <si>
    <r>
      <rPr>
        <sz val="11"/>
        <rFont val="宋体"/>
        <charset val="134"/>
      </rPr>
      <t>农村合作经济</t>
    </r>
  </si>
  <si>
    <t>2130125</t>
  </si>
  <si>
    <t>农产品加工与促销</t>
  </si>
  <si>
    <t>2130126</t>
  </si>
  <si>
    <r>
      <rPr>
        <sz val="11"/>
        <rFont val="宋体"/>
        <charset val="134"/>
      </rPr>
      <t>农村社会事业</t>
    </r>
  </si>
  <si>
    <t>2130135</t>
  </si>
  <si>
    <r>
      <rPr>
        <sz val="11"/>
        <rFont val="宋体"/>
        <charset val="134"/>
      </rPr>
      <t>农业生态资源保护</t>
    </r>
  </si>
  <si>
    <t>2130142</t>
  </si>
  <si>
    <r>
      <rPr>
        <sz val="11"/>
        <rFont val="宋体"/>
        <charset val="134"/>
      </rPr>
      <t>乡村道路建设</t>
    </r>
  </si>
  <si>
    <t>2130148</t>
  </si>
  <si>
    <r>
      <rPr>
        <sz val="11"/>
        <rFont val="宋体"/>
        <charset val="134"/>
      </rPr>
      <t>渔业发展</t>
    </r>
  </si>
  <si>
    <t>2130152</t>
  </si>
  <si>
    <r>
      <rPr>
        <sz val="11"/>
        <rFont val="宋体"/>
        <charset val="134"/>
      </rPr>
      <t>对高校毕业生到基层任职补助</t>
    </r>
  </si>
  <si>
    <t>2130153</t>
  </si>
  <si>
    <r>
      <rPr>
        <sz val="11"/>
        <rFont val="宋体"/>
        <charset val="134"/>
      </rPr>
      <t>耕地建设与利用</t>
    </r>
  </si>
  <si>
    <t>2130199</t>
  </si>
  <si>
    <r>
      <rPr>
        <sz val="11"/>
        <rFont val="宋体"/>
        <charset val="134"/>
      </rPr>
      <t>其他农业农村支出</t>
    </r>
  </si>
  <si>
    <t>2130201</t>
  </si>
  <si>
    <t>2130202</t>
  </si>
  <si>
    <t>2130203</t>
  </si>
  <si>
    <t>2130204</t>
  </si>
  <si>
    <r>
      <rPr>
        <sz val="11"/>
        <rFont val="宋体"/>
        <charset val="134"/>
      </rPr>
      <t>事业机构</t>
    </r>
  </si>
  <si>
    <t>2130205</t>
  </si>
  <si>
    <r>
      <rPr>
        <sz val="11"/>
        <rFont val="宋体"/>
        <charset val="134"/>
      </rPr>
      <t>森林资源培育</t>
    </r>
  </si>
  <si>
    <t>2130206</t>
  </si>
  <si>
    <r>
      <rPr>
        <sz val="11"/>
        <rFont val="宋体"/>
        <charset val="134"/>
      </rPr>
      <t>技术推广与转化</t>
    </r>
  </si>
  <si>
    <t>2130207</t>
  </si>
  <si>
    <t>森林资源管理</t>
  </si>
  <si>
    <t>2130209</t>
  </si>
  <si>
    <r>
      <rPr>
        <sz val="11"/>
        <rFont val="宋体"/>
        <charset val="134"/>
      </rPr>
      <t>森林生态效益补偿</t>
    </r>
  </si>
  <si>
    <t>2130211</t>
  </si>
  <si>
    <t>动植物保护</t>
  </si>
  <si>
    <t>2130212</t>
  </si>
  <si>
    <r>
      <rPr>
        <sz val="11"/>
        <rFont val="宋体"/>
        <charset val="134"/>
      </rPr>
      <t>湿地保护</t>
    </r>
  </si>
  <si>
    <t>2130213</t>
  </si>
  <si>
    <t>执法与监督</t>
  </si>
  <si>
    <t>2130217</t>
  </si>
  <si>
    <t>防沙治沙</t>
  </si>
  <si>
    <t>2130220</t>
  </si>
  <si>
    <t>对外合作与交流</t>
  </si>
  <si>
    <t>2130221</t>
  </si>
  <si>
    <r>
      <rPr>
        <sz val="11"/>
        <rFont val="宋体"/>
        <charset val="134"/>
      </rPr>
      <t>产业化管理</t>
    </r>
  </si>
  <si>
    <t>2130223</t>
  </si>
  <si>
    <t>信息管理</t>
  </si>
  <si>
    <t>2130226</t>
  </si>
  <si>
    <t>林区公共支出</t>
  </si>
  <si>
    <t>2130227</t>
  </si>
  <si>
    <t>贷款贴息</t>
  </si>
  <si>
    <t>2130234</t>
  </si>
  <si>
    <r>
      <rPr>
        <sz val="11"/>
        <rFont val="宋体"/>
        <charset val="134"/>
      </rPr>
      <t>林业草原防灾减灾</t>
    </r>
  </si>
  <si>
    <t>2130236</t>
  </si>
  <si>
    <t>草原管理</t>
  </si>
  <si>
    <t>2130237</t>
  </si>
  <si>
    <t>2130238</t>
  </si>
  <si>
    <r>
      <rPr>
        <sz val="11"/>
        <rFont val="宋体"/>
        <charset val="134"/>
      </rPr>
      <t>退耕还林还草</t>
    </r>
  </si>
  <si>
    <t>2130299</t>
  </si>
  <si>
    <r>
      <rPr>
        <sz val="11"/>
        <rFont val="宋体"/>
        <charset val="134"/>
      </rPr>
      <t>其他林业和草原支出</t>
    </r>
  </si>
  <si>
    <t>2130301</t>
  </si>
  <si>
    <t>2130302</t>
  </si>
  <si>
    <t>2130303</t>
  </si>
  <si>
    <t>2130304</t>
  </si>
  <si>
    <r>
      <rPr>
        <sz val="11"/>
        <rFont val="宋体"/>
        <charset val="134"/>
      </rPr>
      <t>水利行业业务管理</t>
    </r>
  </si>
  <si>
    <t>2130305</t>
  </si>
  <si>
    <r>
      <rPr>
        <sz val="11"/>
        <rFont val="宋体"/>
        <charset val="134"/>
      </rPr>
      <t>水利工程建设</t>
    </r>
  </si>
  <si>
    <t>2130306</t>
  </si>
  <si>
    <r>
      <rPr>
        <sz val="11"/>
        <rFont val="宋体"/>
        <charset val="134"/>
      </rPr>
      <t>水利工程运行与维护</t>
    </r>
  </si>
  <si>
    <t>2130307</t>
  </si>
  <si>
    <t>长江黄河等流域管理</t>
  </si>
  <si>
    <t>2130308</t>
  </si>
  <si>
    <t>水利前期工作</t>
  </si>
  <si>
    <t>2130309</t>
  </si>
  <si>
    <t>水利执法监督</t>
  </si>
  <si>
    <t>2130310</t>
  </si>
  <si>
    <t>水土保持</t>
  </si>
  <si>
    <t>2130311</t>
  </si>
  <si>
    <r>
      <rPr>
        <sz val="11"/>
        <rFont val="宋体"/>
        <charset val="134"/>
      </rPr>
      <t>水资源节约管理与保护</t>
    </r>
  </si>
  <si>
    <t>2130312</t>
  </si>
  <si>
    <t>水质监测</t>
  </si>
  <si>
    <t>2130313</t>
  </si>
  <si>
    <t>水文测报</t>
  </si>
  <si>
    <t>2130314</t>
  </si>
  <si>
    <r>
      <rPr>
        <sz val="11"/>
        <rFont val="宋体"/>
        <charset val="134"/>
      </rPr>
      <t>防汛</t>
    </r>
  </si>
  <si>
    <t>2130315</t>
  </si>
  <si>
    <r>
      <rPr>
        <sz val="11"/>
        <rFont val="宋体"/>
        <charset val="134"/>
      </rPr>
      <t>抗旱</t>
    </r>
  </si>
  <si>
    <t>2130316</t>
  </si>
  <si>
    <r>
      <rPr>
        <sz val="11"/>
        <rFont val="宋体"/>
        <charset val="134"/>
      </rPr>
      <t>农村水利</t>
    </r>
  </si>
  <si>
    <t>2130317</t>
  </si>
  <si>
    <t>水利技术推广</t>
  </si>
  <si>
    <t>2130318</t>
  </si>
  <si>
    <t>国际河流治理与管理</t>
  </si>
  <si>
    <t>2130319</t>
  </si>
  <si>
    <t>江河湖库水系综合整治</t>
  </si>
  <si>
    <t>2130321</t>
  </si>
  <si>
    <r>
      <rPr>
        <sz val="11"/>
        <rFont val="宋体"/>
        <charset val="134"/>
      </rPr>
      <t>大中型水库移民后期扶持专项支出</t>
    </r>
  </si>
  <si>
    <t>2130322</t>
  </si>
  <si>
    <t>水利安全监督</t>
  </si>
  <si>
    <t>2130333</t>
  </si>
  <si>
    <t>2130334</t>
  </si>
  <si>
    <t>水利建设征地及移民支出</t>
  </si>
  <si>
    <t>2130335</t>
  </si>
  <si>
    <t>农村供水</t>
  </si>
  <si>
    <t>2130336</t>
  </si>
  <si>
    <t>南水北调工程建设</t>
  </si>
  <si>
    <t>2130337</t>
  </si>
  <si>
    <t>南水北调工程管理</t>
  </si>
  <si>
    <t>2130399</t>
  </si>
  <si>
    <r>
      <rPr>
        <sz val="11"/>
        <rFont val="宋体"/>
        <charset val="134"/>
      </rPr>
      <t>其他水利支出</t>
    </r>
  </si>
  <si>
    <t>2130501</t>
  </si>
  <si>
    <t>2130502</t>
  </si>
  <si>
    <t>2130503</t>
  </si>
  <si>
    <t>2130504</t>
  </si>
  <si>
    <r>
      <rPr>
        <sz val="11"/>
        <rFont val="宋体"/>
        <charset val="134"/>
      </rPr>
      <t>农村基础设施建设</t>
    </r>
  </si>
  <si>
    <t>2130505</t>
  </si>
  <si>
    <t>生产发展</t>
  </si>
  <si>
    <t>2130506</t>
  </si>
  <si>
    <r>
      <rPr>
        <sz val="11"/>
        <rFont val="宋体"/>
        <charset val="134"/>
      </rPr>
      <t>社会发展</t>
    </r>
  </si>
  <si>
    <t>2130507</t>
  </si>
  <si>
    <t>贷款奖补和贴息</t>
  </si>
  <si>
    <t>2130508</t>
  </si>
  <si>
    <t>“三西”农业建设专项补助</t>
  </si>
  <si>
    <t>2130550</t>
  </si>
  <si>
    <t>2130599</t>
  </si>
  <si>
    <r>
      <rPr>
        <sz val="11"/>
        <rFont val="宋体"/>
        <charset val="134"/>
      </rPr>
      <t>其他巩固脱贫攻坚成果衔接乡村振兴支出</t>
    </r>
  </si>
  <si>
    <t>2130701</t>
  </si>
  <si>
    <r>
      <rPr>
        <sz val="11"/>
        <rFont val="宋体"/>
        <charset val="134"/>
      </rPr>
      <t>对村级公益事业建设的补助</t>
    </r>
  </si>
  <si>
    <t>2130704</t>
  </si>
  <si>
    <t>国有农场办社会职能改革补助</t>
  </si>
  <si>
    <t>2130705</t>
  </si>
  <si>
    <r>
      <rPr>
        <sz val="11"/>
        <rFont val="宋体"/>
        <charset val="134"/>
      </rPr>
      <t>对村民委员会和村党支部的补助</t>
    </r>
  </si>
  <si>
    <t>2130706</t>
  </si>
  <si>
    <t>对村集体经济组织的补助</t>
  </si>
  <si>
    <t>2130707</t>
  </si>
  <si>
    <r>
      <rPr>
        <sz val="11"/>
        <rFont val="宋体"/>
        <charset val="134"/>
      </rPr>
      <t>农村综合改革示范试点补助</t>
    </r>
  </si>
  <si>
    <t>2130799</t>
  </si>
  <si>
    <r>
      <rPr>
        <sz val="11"/>
        <rFont val="宋体"/>
        <charset val="134"/>
      </rPr>
      <t>其他农村综合改革支出</t>
    </r>
  </si>
  <si>
    <t>2130801</t>
  </si>
  <si>
    <t>支持农村金融机构</t>
  </si>
  <si>
    <t>2130803</t>
  </si>
  <si>
    <r>
      <rPr>
        <sz val="11"/>
        <rFont val="宋体"/>
        <charset val="134"/>
      </rPr>
      <t>农业保险保费补贴</t>
    </r>
  </si>
  <si>
    <t>2130804</t>
  </si>
  <si>
    <r>
      <rPr>
        <sz val="11"/>
        <rFont val="宋体"/>
        <charset val="134"/>
      </rPr>
      <t>创业担保贷款贴息及奖补</t>
    </r>
  </si>
  <si>
    <t>2130805</t>
  </si>
  <si>
    <t>补充创业担保贷款基金</t>
  </si>
  <si>
    <t>2130899</t>
  </si>
  <si>
    <t>其他普惠金融发展支出</t>
  </si>
  <si>
    <t>2130901</t>
  </si>
  <si>
    <r>
      <rPr>
        <sz val="11"/>
        <rFont val="宋体"/>
        <charset val="134"/>
      </rPr>
      <t>棉花目标价格补贴</t>
    </r>
  </si>
  <si>
    <t>2130999</t>
  </si>
  <si>
    <t>其他目标价格补贴</t>
  </si>
  <si>
    <t>2139901</t>
  </si>
  <si>
    <t>化解其他公益性乡村债务支出</t>
  </si>
  <si>
    <t>2139999</t>
  </si>
  <si>
    <r>
      <rPr>
        <sz val="11"/>
        <rFont val="宋体"/>
        <charset val="134"/>
      </rPr>
      <t>其他农林水支出</t>
    </r>
  </si>
  <si>
    <t>2140101</t>
  </si>
  <si>
    <t>2140102</t>
  </si>
  <si>
    <t>2140103</t>
  </si>
  <si>
    <t>2140104</t>
  </si>
  <si>
    <r>
      <rPr>
        <sz val="11"/>
        <rFont val="宋体"/>
        <charset val="134"/>
      </rPr>
      <t>公路建设</t>
    </r>
  </si>
  <si>
    <t>2140106</t>
  </si>
  <si>
    <r>
      <rPr>
        <sz val="11"/>
        <rFont val="宋体"/>
        <charset val="134"/>
      </rPr>
      <t>公路养护</t>
    </r>
  </si>
  <si>
    <t>2140109</t>
  </si>
  <si>
    <t>交通运输信息化建设</t>
  </si>
  <si>
    <t>2140110</t>
  </si>
  <si>
    <t>公路和运输安全</t>
  </si>
  <si>
    <t>2140111</t>
  </si>
  <si>
    <t>公路还贷专项</t>
  </si>
  <si>
    <t>2140112</t>
  </si>
  <si>
    <r>
      <rPr>
        <sz val="11"/>
        <rFont val="宋体"/>
        <charset val="134"/>
      </rPr>
      <t>公路运输管理</t>
    </r>
  </si>
  <si>
    <t>2140114</t>
  </si>
  <si>
    <t>公路和运输技术标准化建设</t>
  </si>
  <si>
    <t>2140122</t>
  </si>
  <si>
    <t>水运建设</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</si>
  <si>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</si>
  <si>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</si>
  <si>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</si>
  <si>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</si>
  <si>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</si>
  <si>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</si>
  <si>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</si>
  <si>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</si>
  <si>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</si>
  <si>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</si>
  <si>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</si>
  <si>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</si>
  <si>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</si>
  <si>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</si>
  <si>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</si>
  <si>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</si>
  <si>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</si>
  <si>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</si>
  <si>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</si>
  <si>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r>
      <rPr>
        <sz val="11"/>
        <rFont val="宋体"/>
        <charset val="134"/>
      </rPr>
      <t>其他公路水路运输支出</t>
    </r>
  </si>
  <si>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</si>
  <si>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</si>
  <si>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</si>
  <si>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</si>
  <si>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</si>
  <si>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</si>
  <si>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</si>
  <si>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</si>
  <si>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</si>
  <si>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</si>
  <si>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</si>
  <si>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</si>
  <si>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</si>
  <si>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</si>
  <si>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</si>
  <si>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</si>
  <si>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</si>
  <si>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</si>
  <si>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</si>
  <si>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</si>
  <si>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</si>
  <si>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</si>
  <si>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</si>
  <si>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</si>
  <si>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</si>
  <si>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</si>
  <si>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</si>
  <si>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</si>
  <si>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</si>
  <si>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</si>
  <si>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2140501</t>
  </si>
  <si>
    <t>2140502</t>
  </si>
  <si>
    <t>2140503</t>
  </si>
  <si>
    <t>2140504</t>
  </si>
  <si>
    <t>2140505</t>
  </si>
  <si>
    <t>邮政普遍服务与特殊服务</t>
  </si>
  <si>
    <t>2140599</t>
  </si>
  <si>
    <t>其他邮政业支出</t>
  </si>
  <si>
    <t>2149901</t>
  </si>
  <si>
    <r>
      <rPr>
        <sz val="11"/>
        <rFont val="宋体"/>
        <charset val="134"/>
      </rPr>
      <t>公共交通运营补助</t>
    </r>
  </si>
  <si>
    <t>2149999</t>
  </si>
  <si>
    <r>
      <rPr>
        <sz val="11"/>
        <rFont val="宋体"/>
        <charset val="134"/>
      </rPr>
      <t>其他交通运输支出</t>
    </r>
  </si>
  <si>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</si>
  <si>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</si>
  <si>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</si>
  <si>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</si>
  <si>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</si>
  <si>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</si>
  <si>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</si>
  <si>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</si>
  <si>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</si>
  <si>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</si>
  <si>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</si>
  <si>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</si>
  <si>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</si>
  <si>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</si>
  <si>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</si>
  <si>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</si>
  <si>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</si>
  <si>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</si>
  <si>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</si>
  <si>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</si>
  <si>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</si>
  <si>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</si>
  <si>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</si>
  <si>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</si>
  <si>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</si>
  <si>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</si>
  <si>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</si>
  <si>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</si>
  <si>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</si>
  <si>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</si>
  <si>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</si>
  <si>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</si>
  <si>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</si>
  <si>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</si>
  <si>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</si>
  <si>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</si>
  <si>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</si>
  <si>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</si>
  <si>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</si>
  <si>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</si>
  <si>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</si>
  <si>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r>
      <rPr>
        <sz val="11"/>
        <rFont val="宋体"/>
        <charset val="134"/>
      </rPr>
      <t>其他制造业支出</t>
    </r>
  </si>
  <si>
    <t>2150301</t>
  </si>
  <si>
    <t>2150302</t>
  </si>
  <si>
    <t>2150303</t>
  </si>
  <si>
    <t>2150399</t>
  </si>
  <si>
    <t>其他建筑业支出</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</si>
  <si>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</si>
  <si>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</si>
  <si>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</si>
  <si>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</si>
  <si>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</si>
  <si>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</si>
  <si>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</si>
  <si>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</si>
  <si>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</si>
  <si>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</si>
  <si>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</si>
  <si>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</si>
  <si>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</si>
  <si>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</si>
  <si>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</si>
  <si>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</si>
  <si>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2150701</t>
  </si>
  <si>
    <t>2150702</t>
  </si>
  <si>
    <t>2150703</t>
  </si>
  <si>
    <t>2150704</t>
  </si>
  <si>
    <t>国有企业监事会专项</t>
  </si>
  <si>
    <t>2150705</t>
  </si>
  <si>
    <t>中央企业专项管理</t>
  </si>
  <si>
    <t>2150799</t>
  </si>
  <si>
    <r>
      <rPr>
        <sz val="11"/>
        <rFont val="宋体"/>
        <charset val="134"/>
      </rPr>
      <t>其他国有资产监管支出</t>
    </r>
  </si>
  <si>
    <t>2150801</t>
  </si>
  <si>
    <t>2150802</t>
  </si>
  <si>
    <t>2150803</t>
  </si>
  <si>
    <t>2150804</t>
  </si>
  <si>
    <t>科技型中小企业技术创新基金</t>
  </si>
  <si>
    <t>2150805</t>
  </si>
  <si>
    <r>
      <rPr>
        <sz val="11"/>
        <rFont val="宋体"/>
        <charset val="134"/>
      </rPr>
      <t>中小企业发展专项</t>
    </r>
  </si>
  <si>
    <t>2150806</t>
  </si>
  <si>
    <t>减免房租补贴</t>
  </si>
  <si>
    <t>2150899</t>
  </si>
  <si>
    <r>
      <rPr>
        <sz val="11"/>
        <rFont val="宋体"/>
        <charset val="134"/>
      </rPr>
      <t>其他支持中小企业发展和管理支出</t>
    </r>
  </si>
  <si>
    <t>2159901</t>
  </si>
  <si>
    <t>黄金事务</t>
  </si>
  <si>
    <t>2159904</t>
  </si>
  <si>
    <t>技术改造支出</t>
  </si>
  <si>
    <t>2159905</t>
  </si>
  <si>
    <t>中药材扶持资金支出</t>
  </si>
  <si>
    <t>2159906</t>
  </si>
  <si>
    <t>重点产业振兴和技术改造项目贷款贴息</t>
  </si>
  <si>
    <t>2159999</t>
  </si>
  <si>
    <r>
      <rPr>
        <sz val="11"/>
        <rFont val="宋体"/>
        <charset val="134"/>
      </rPr>
      <t>其他资源勘探工业信息等支出</t>
    </r>
  </si>
  <si>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</si>
  <si>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</si>
  <si>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</si>
  <si>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</si>
  <si>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</si>
  <si>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</si>
  <si>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</si>
  <si>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</si>
  <si>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</si>
  <si>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</si>
  <si>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</si>
  <si>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</si>
  <si>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</si>
  <si>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r>
      <rPr>
        <sz val="11"/>
        <rFont val="宋体"/>
        <charset val="134"/>
      </rPr>
      <t>其他商业流通事务支出</t>
    </r>
  </si>
  <si>
    <t>2160601</t>
  </si>
  <si>
    <t>2160602</t>
  </si>
  <si>
    <t>2160603</t>
  </si>
  <si>
    <t>2160607</t>
  </si>
  <si>
    <t>外商投资环境建设补助资金</t>
  </si>
  <si>
    <t>2160699</t>
  </si>
  <si>
    <r>
      <rPr>
        <sz val="11"/>
        <rFont val="宋体"/>
        <charset val="134"/>
      </rPr>
      <t>其他涉外发展服务支出</t>
    </r>
  </si>
  <si>
    <t>2169901</t>
  </si>
  <si>
    <t>服务业基础设施建设</t>
  </si>
  <si>
    <t>2169999</t>
  </si>
  <si>
    <r>
      <rPr>
        <sz val="11"/>
        <rFont val="宋体"/>
        <charset val="134"/>
      </rPr>
      <t>其他商业服务业等支出</t>
    </r>
  </si>
  <si>
    <t>2170101</t>
  </si>
  <si>
    <t>2170102</t>
  </si>
  <si>
    <t>2170103</t>
  </si>
  <si>
    <t>2170104</t>
  </si>
  <si>
    <t>安全防卫</t>
  </si>
  <si>
    <t>2170150</t>
  </si>
  <si>
    <t>2170199</t>
  </si>
  <si>
    <t>金融部门其他行政支出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</si>
  <si>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</si>
  <si>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</si>
  <si>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</si>
  <si>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</si>
  <si>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</si>
  <si>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</si>
  <si>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</si>
  <si>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</si>
  <si>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</si>
  <si>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</si>
  <si>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</si>
  <si>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</si>
  <si>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</si>
  <si>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</si>
  <si>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</si>
  <si>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</si>
  <si>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</si>
  <si>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</si>
  <si>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2170301</t>
  </si>
  <si>
    <t>政策性银行亏损补贴</t>
  </si>
  <si>
    <t>2170302</t>
  </si>
  <si>
    <t>利息费用补贴支出</t>
  </si>
  <si>
    <t>2170303</t>
  </si>
  <si>
    <t>补充资本金</t>
  </si>
  <si>
    <t>2170304</t>
  </si>
  <si>
    <t>风险基金补助</t>
  </si>
  <si>
    <t>2170399</t>
  </si>
  <si>
    <r>
      <rPr>
        <sz val="11"/>
        <rFont val="宋体"/>
        <charset val="134"/>
      </rPr>
      <t>其他金融发展支出</t>
    </r>
  </si>
  <si>
    <t>2170401</t>
  </si>
  <si>
    <t>中央银行亏损补贴</t>
  </si>
  <si>
    <t>2170499</t>
  </si>
  <si>
    <t>其他金融调控支出</t>
  </si>
  <si>
    <t>2179902</t>
  </si>
  <si>
    <t>重点企业贷款贴息</t>
  </si>
  <si>
    <t>2179999</t>
  </si>
  <si>
    <t>其他金融支出</t>
  </si>
  <si>
    <t>21901</t>
  </si>
  <si>
    <t>一般公共服务</t>
  </si>
  <si>
    <t>21902</t>
  </si>
  <si>
    <t>教育</t>
  </si>
  <si>
    <t>21903</t>
  </si>
  <si>
    <t>文化旅游体育与传媒</t>
  </si>
  <si>
    <t>21904</t>
  </si>
  <si>
    <t>卫生健康</t>
  </si>
  <si>
    <t>21905</t>
  </si>
  <si>
    <t>节能环保</t>
  </si>
  <si>
    <t>21906</t>
  </si>
  <si>
    <t>农业农村</t>
  </si>
  <si>
    <t>21907</t>
  </si>
  <si>
    <t>交通运输</t>
  </si>
  <si>
    <t>21908</t>
  </si>
  <si>
    <t>住房保障</t>
  </si>
  <si>
    <t>21999</t>
  </si>
  <si>
    <t>2200101</t>
  </si>
  <si>
    <t>2200102</t>
  </si>
  <si>
    <t>2200103</t>
  </si>
  <si>
    <t>2200104</t>
  </si>
  <si>
    <r>
      <rPr>
        <sz val="11"/>
        <rFont val="宋体"/>
        <charset val="134"/>
      </rPr>
      <t>自然资源规划及管理</t>
    </r>
  </si>
  <si>
    <t>2200106</t>
  </si>
  <si>
    <r>
      <rPr>
        <sz val="11"/>
        <rFont val="宋体"/>
        <charset val="134"/>
      </rPr>
      <t>自然资源利用与保护</t>
    </r>
  </si>
  <si>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</si>
  <si>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</si>
  <si>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</si>
  <si>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</si>
  <si>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</si>
  <si>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</si>
  <si>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</si>
  <si>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</si>
  <si>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</si>
  <si>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</si>
  <si>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</si>
  <si>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</si>
  <si>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</si>
  <si>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</si>
  <si>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</si>
  <si>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</si>
  <si>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</si>
  <si>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</si>
  <si>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</si>
  <si>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</si>
  <si>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</si>
  <si>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</si>
  <si>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</si>
  <si>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</si>
  <si>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</si>
  <si>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</si>
  <si>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</si>
  <si>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</si>
  <si>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</si>
  <si>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</si>
  <si>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</si>
  <si>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</si>
  <si>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</si>
  <si>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</si>
  <si>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</si>
  <si>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</si>
  <si>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</si>
  <si>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</si>
  <si>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</si>
  <si>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</si>
  <si>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r>
      <rPr>
        <sz val="11"/>
        <rFont val="宋体"/>
        <charset val="134"/>
      </rPr>
      <t>其他自然资源事务支出</t>
    </r>
  </si>
  <si>
    <t>2200501</t>
  </si>
  <si>
    <t>2200502</t>
  </si>
  <si>
    <t>2200503</t>
  </si>
  <si>
    <t>2200504</t>
  </si>
  <si>
    <t>气象事业机构</t>
  </si>
  <si>
    <t>2200506</t>
  </si>
  <si>
    <t>气象探测</t>
  </si>
  <si>
    <t>2200507</t>
  </si>
  <si>
    <t>气象信息传输及管理</t>
  </si>
  <si>
    <t>2200508</t>
  </si>
  <si>
    <r>
      <rPr>
        <sz val="11"/>
        <rFont val="宋体"/>
        <charset val="134"/>
      </rPr>
      <t>气象预报预测</t>
    </r>
  </si>
  <si>
    <t>2200509</t>
  </si>
  <si>
    <r>
      <rPr>
        <sz val="11"/>
        <rFont val="宋体"/>
        <charset val="134"/>
      </rPr>
      <t>气象服务</t>
    </r>
  </si>
  <si>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</si>
  <si>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</si>
  <si>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</si>
  <si>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</si>
  <si>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</si>
  <si>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</si>
  <si>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</si>
  <si>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</si>
  <si>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</si>
  <si>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</si>
  <si>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</si>
  <si>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</si>
  <si>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2209999</t>
  </si>
  <si>
    <t>其他自然资源海洋气象等支出</t>
  </si>
  <si>
    <t>2210101</t>
  </si>
  <si>
    <t>廉租住房</t>
  </si>
  <si>
    <t>2210102</t>
  </si>
  <si>
    <t>沉陷区治理</t>
  </si>
  <si>
    <t>2210103</t>
  </si>
  <si>
    <r>
      <rPr>
        <sz val="11"/>
        <rFont val="宋体"/>
        <charset val="134"/>
      </rPr>
      <t>棚户区改造</t>
    </r>
  </si>
  <si>
    <t>2210104</t>
  </si>
  <si>
    <t>少数民族地区游牧民定居工程</t>
  </si>
  <si>
    <t>2210105</t>
  </si>
  <si>
    <r>
      <rPr>
        <sz val="11"/>
        <rFont val="宋体"/>
        <charset val="134"/>
      </rPr>
      <t>农村危房改造</t>
    </r>
  </si>
  <si>
    <t>2210106</t>
  </si>
  <si>
    <t>公共租赁住房</t>
  </si>
  <si>
    <t>2210107</t>
  </si>
  <si>
    <t>保障性住房租金补贴</t>
  </si>
  <si>
    <t>2210108</t>
  </si>
  <si>
    <r>
      <rPr>
        <sz val="11"/>
        <rFont val="宋体"/>
        <charset val="134"/>
      </rPr>
      <t>老旧小区改造</t>
    </r>
  </si>
  <si>
    <t>2210109</t>
  </si>
  <si>
    <t>住房租赁市场发展</t>
  </si>
  <si>
    <t>2210110</t>
  </si>
  <si>
    <r>
      <rPr>
        <sz val="11"/>
        <rFont val="宋体"/>
        <charset val="134"/>
      </rPr>
      <t>保障性租赁住房</t>
    </r>
  </si>
  <si>
    <t>2210199</t>
  </si>
  <si>
    <r>
      <rPr>
        <sz val="11"/>
        <rFont val="宋体"/>
        <charset val="134"/>
      </rPr>
      <t>其他保障性安居工程支出</t>
    </r>
  </si>
  <si>
    <t>2210201</t>
  </si>
  <si>
    <r>
      <rPr>
        <sz val="11"/>
        <rFont val="宋体"/>
        <charset val="134"/>
      </rPr>
      <t>住房公积金</t>
    </r>
  </si>
  <si>
    <t>2210202</t>
  </si>
  <si>
    <t>提租补贴</t>
  </si>
  <si>
    <t>2210203</t>
  </si>
  <si>
    <t>购房补贴</t>
  </si>
  <si>
    <t>2210301</t>
  </si>
  <si>
    <t>公有住房建设和维修改造支出</t>
  </si>
  <si>
    <t>2210302</t>
  </si>
  <si>
    <t>住房公积金管理</t>
  </si>
  <si>
    <t>2210399</t>
  </si>
  <si>
    <r>
      <rPr>
        <sz val="11"/>
        <rFont val="宋体"/>
        <charset val="134"/>
      </rPr>
      <t>其他城乡社区住宅支出</t>
    </r>
  </si>
  <si>
    <t>2220101</t>
  </si>
  <si>
    <t>2220102</t>
  </si>
  <si>
    <t>2220103</t>
  </si>
  <si>
    <t>2220104</t>
  </si>
  <si>
    <t>财务和审计支出</t>
  </si>
  <si>
    <t>2220105</t>
  </si>
  <si>
    <t>信息统计</t>
  </si>
  <si>
    <t>2220106</t>
  </si>
  <si>
    <r>
      <rPr>
        <sz val="11"/>
        <rFont val="宋体"/>
        <charset val="134"/>
      </rPr>
      <t>专项业务活动</t>
    </r>
  </si>
  <si>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</si>
  <si>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</si>
  <si>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</si>
  <si>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</si>
  <si>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</si>
  <si>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</si>
  <si>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</si>
  <si>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</si>
  <si>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</si>
  <si>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</si>
  <si>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</si>
  <si>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</si>
  <si>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</si>
  <si>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</si>
  <si>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</si>
  <si>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</si>
  <si>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</si>
  <si>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</si>
  <si>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</si>
  <si>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</si>
  <si>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r>
      <rPr>
        <sz val="11"/>
        <rFont val="宋体"/>
        <charset val="134"/>
      </rPr>
      <t>其他粮油物资事务支出</t>
    </r>
  </si>
  <si>
    <t>2220301</t>
  </si>
  <si>
    <t>石油储备</t>
  </si>
  <si>
    <t>2220303</t>
  </si>
  <si>
    <t>天然铀储备</t>
  </si>
  <si>
    <t>2220304</t>
  </si>
  <si>
    <t>煤炭储备</t>
  </si>
  <si>
    <t>2220305</t>
  </si>
  <si>
    <t>成品油储备</t>
  </si>
  <si>
    <t>2220306</t>
  </si>
  <si>
    <t>天然气储备</t>
  </si>
  <si>
    <t>2220399</t>
  </si>
  <si>
    <t>其他能源储备支出</t>
  </si>
  <si>
    <t>2220401</t>
  </si>
  <si>
    <t>储备粮油补贴</t>
  </si>
  <si>
    <t>2220402</t>
  </si>
  <si>
    <t>储备粮油差价补贴</t>
  </si>
  <si>
    <t>2220403</t>
  </si>
  <si>
    <t>储备粮（油）库建设</t>
  </si>
  <si>
    <t>2220404</t>
  </si>
  <si>
    <t>最低收购价政策支出</t>
  </si>
  <si>
    <t>2220499</t>
  </si>
  <si>
    <r>
      <rPr>
        <sz val="11"/>
        <rFont val="宋体"/>
        <charset val="134"/>
      </rPr>
      <t>其他粮油储备支出</t>
    </r>
  </si>
  <si>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</si>
  <si>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</si>
  <si>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</si>
  <si>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</si>
  <si>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</si>
  <si>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</si>
  <si>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</si>
  <si>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</si>
  <si>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</si>
  <si>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</si>
  <si>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</si>
  <si>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</si>
  <si>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</si>
  <si>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</si>
  <si>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</si>
  <si>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</si>
  <si>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</si>
  <si>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</si>
  <si>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</si>
  <si>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</si>
  <si>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</si>
  <si>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</si>
  <si>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</si>
  <si>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</si>
  <si>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2240101</t>
  </si>
  <si>
    <t>2240102</t>
  </si>
  <si>
    <t>2240103</t>
  </si>
  <si>
    <t>2240104</t>
  </si>
  <si>
    <r>
      <rPr>
        <sz val="11"/>
        <rFont val="宋体"/>
        <charset val="134"/>
      </rPr>
      <t>灾害风险防治</t>
    </r>
  </si>
  <si>
    <t>2240105</t>
  </si>
  <si>
    <t>国务院安委会专项</t>
  </si>
  <si>
    <t>2240106</t>
  </si>
  <si>
    <r>
      <rPr>
        <sz val="11"/>
        <rFont val="宋体"/>
        <charset val="134"/>
      </rPr>
      <t>安全监管</t>
    </r>
  </si>
  <si>
    <t>2240108</t>
  </si>
  <si>
    <t>应急救援</t>
  </si>
  <si>
    <t>2240109</t>
  </si>
  <si>
    <t>应急管理</t>
  </si>
  <si>
    <t>2240150</t>
  </si>
  <si>
    <t>2240199</t>
  </si>
  <si>
    <r>
      <rPr>
        <sz val="11"/>
        <rFont val="宋体"/>
        <charset val="134"/>
      </rPr>
      <t>其他应急管理支出</t>
    </r>
  </si>
  <si>
    <t>2240201</t>
  </si>
  <si>
    <t>2240202</t>
  </si>
  <si>
    <t>2240203</t>
  </si>
  <si>
    <t>2240204</t>
  </si>
  <si>
    <r>
      <rPr>
        <sz val="11"/>
        <rFont val="宋体"/>
        <charset val="134"/>
      </rPr>
      <t>消防应急救援</t>
    </r>
  </si>
  <si>
    <t>2240250</t>
  </si>
  <si>
    <t>2240299</t>
  </si>
  <si>
    <t>其他消防救援事务支出</t>
  </si>
  <si>
    <t>2240401</t>
  </si>
  <si>
    <t>2240402</t>
  </si>
  <si>
    <t>2240403</t>
  </si>
  <si>
    <t>2240404</t>
  </si>
  <si>
    <t>矿山安全监察事务</t>
  </si>
  <si>
    <t>2240405</t>
  </si>
  <si>
    <t>矿山应急救援事务</t>
  </si>
  <si>
    <t>2240450</t>
  </si>
  <si>
    <t>2240499</t>
  </si>
  <si>
    <r>
      <rPr>
        <sz val="11"/>
        <rFont val="宋体"/>
        <charset val="134"/>
      </rPr>
      <t>其他矿山安全支出</t>
    </r>
  </si>
  <si>
    <t>2240501</t>
  </si>
  <si>
    <t>2240502</t>
  </si>
  <si>
    <t>2240503</t>
  </si>
  <si>
    <t>2240504</t>
  </si>
  <si>
    <r>
      <rPr>
        <sz val="11"/>
        <rFont val="宋体"/>
        <charset val="134"/>
      </rPr>
      <t>地震监测</t>
    </r>
  </si>
  <si>
    <t>2240505</t>
  </si>
  <si>
    <t>地震预测预报</t>
  </si>
  <si>
    <t>2240506</t>
  </si>
  <si>
    <r>
      <rPr>
        <sz val="11"/>
        <rFont val="宋体"/>
        <charset val="134"/>
      </rPr>
      <t>地震灾害预防</t>
    </r>
  </si>
  <si>
    <t>2240507</t>
  </si>
  <si>
    <r>
      <rPr>
        <sz val="11"/>
        <rFont val="宋体"/>
        <charset val="134"/>
      </rPr>
      <t>地震应急救援</t>
    </r>
  </si>
  <si>
    <t>2240508</t>
  </si>
  <si>
    <t>地震环境探察</t>
  </si>
  <si>
    <t>2240509</t>
  </si>
  <si>
    <t>防震减灾信息管理</t>
  </si>
  <si>
    <t>2240510</t>
  </si>
  <si>
    <t>防震减灾基础管理</t>
  </si>
  <si>
    <t>2240550</t>
  </si>
  <si>
    <t>地震事业机构</t>
  </si>
  <si>
    <t>2240599</t>
  </si>
  <si>
    <t>其他地震事务支出</t>
  </si>
  <si>
    <t>2240601</t>
  </si>
  <si>
    <r>
      <rPr>
        <sz val="11"/>
        <rFont val="宋体"/>
        <charset val="134"/>
      </rPr>
      <t>地质灾害防治</t>
    </r>
  </si>
  <si>
    <t>2240602</t>
  </si>
  <si>
    <r>
      <rPr>
        <sz val="11"/>
        <rFont val="宋体"/>
        <charset val="134"/>
      </rPr>
      <t>森林草原防灾减灾</t>
    </r>
  </si>
  <si>
    <t>2240699</t>
  </si>
  <si>
    <r>
      <rPr>
        <sz val="11"/>
        <rFont val="宋体"/>
        <charset val="134"/>
      </rPr>
      <t>其他自然灾害防治支出</t>
    </r>
  </si>
  <si>
    <t>2240703</t>
  </si>
  <si>
    <r>
      <rPr>
        <sz val="11"/>
        <rFont val="宋体"/>
        <charset val="134"/>
      </rPr>
      <t>自然灾害救灾补助</t>
    </r>
  </si>
  <si>
    <t>2240704</t>
  </si>
  <si>
    <t>自然灾害灾后重建补助</t>
  </si>
  <si>
    <t>2240799</t>
  </si>
  <si>
    <t>其他自然灾害救灾及恢复重建支出</t>
  </si>
  <si>
    <t>2249999</t>
  </si>
  <si>
    <r>
      <rPr>
        <sz val="11"/>
        <rFont val="宋体"/>
        <charset val="134"/>
      </rPr>
      <t>其他灾害防治及应急管理支出</t>
    </r>
  </si>
  <si>
    <t>2290201</t>
  </si>
  <si>
    <t>年初预留</t>
  </si>
  <si>
    <t>2299999</t>
  </si>
  <si>
    <t>2320301</t>
  </si>
  <si>
    <r>
      <rPr>
        <sz val="11"/>
        <rFont val="宋体"/>
        <charset val="134"/>
      </rPr>
      <t>地方政府一般债券付息支出</t>
    </r>
  </si>
  <si>
    <t>2320302</t>
  </si>
  <si>
    <t>地方政府向外国政府借款付息支出</t>
  </si>
  <si>
    <t>2320303</t>
  </si>
  <si>
    <t>地方政府向国际组织借款付息支出</t>
  </si>
  <si>
    <t>2320399</t>
  </si>
  <si>
    <t>地方政府其他一般债务付息支出</t>
  </si>
  <si>
    <t>2330301</t>
  </si>
  <si>
    <t>地方政府一般债务发行费用支出</t>
  </si>
  <si>
    <r>
      <rPr>
        <b/>
        <sz val="11"/>
        <rFont val="宋体"/>
        <charset val="134"/>
      </rPr>
      <t>一般公共预算支出合计</t>
    </r>
  </si>
  <si>
    <r>
      <rPr>
        <sz val="11"/>
        <color theme="1"/>
        <rFont val="宋体"/>
        <charset val="134"/>
      </rPr>
      <t>附表</t>
    </r>
    <r>
      <rPr>
        <sz val="11"/>
        <color theme="1"/>
        <rFont val="Times New Roman"/>
        <charset val="134"/>
      </rPr>
      <t>20</t>
    </r>
  </si>
  <si>
    <r>
      <rPr>
        <sz val="18"/>
        <color theme="1"/>
        <rFont val="Times New Roman"/>
        <charset val="134"/>
      </rPr>
      <t>2024</t>
    </r>
    <r>
      <rPr>
        <sz val="18"/>
        <color theme="1"/>
        <rFont val="方正小标宋简体"/>
        <charset val="134"/>
      </rPr>
      <t>年度澧县一般公共预算本级支出明细表</t>
    </r>
  </si>
  <si>
    <r>
      <rPr>
        <b/>
        <sz val="11"/>
        <rFont val="宋体"/>
        <charset val="134"/>
      </rPr>
      <t>一般公共预算本级支出合计</t>
    </r>
  </si>
  <si>
    <r>
      <rPr>
        <sz val="11"/>
        <color theme="1"/>
        <rFont val="宋体"/>
        <charset val="134"/>
      </rPr>
      <t>附表</t>
    </r>
    <r>
      <rPr>
        <sz val="11"/>
        <color theme="1"/>
        <rFont val="Times New Roman"/>
        <charset val="134"/>
      </rPr>
      <t>21</t>
    </r>
  </si>
  <si>
    <r>
      <rPr>
        <sz val="18"/>
        <color theme="1"/>
        <rFont val="Times New Roman"/>
        <charset val="134"/>
      </rPr>
      <t>2024</t>
    </r>
    <r>
      <rPr>
        <sz val="18"/>
        <color theme="1"/>
        <rFont val="方正小标宋简体"/>
        <charset val="134"/>
      </rPr>
      <t>年一般公共预算基本支出表</t>
    </r>
  </si>
  <si>
    <r>
      <rPr>
        <sz val="18"/>
        <color theme="1"/>
        <rFont val="方正小标宋简体"/>
        <charset val="134"/>
      </rPr>
      <t>（政府经济分类汇总）</t>
    </r>
  </si>
  <si>
    <r>
      <rPr>
        <b/>
        <sz val="11"/>
        <color theme="1"/>
        <rFont val="宋体"/>
        <charset val="134"/>
      </rPr>
      <t>政府经济分类编码名称</t>
    </r>
  </si>
  <si>
    <r>
      <rPr>
        <b/>
        <sz val="11"/>
        <color theme="1"/>
        <rFont val="宋体"/>
        <charset val="134"/>
      </rPr>
      <t>预算数</t>
    </r>
  </si>
  <si>
    <r>
      <rPr>
        <b/>
        <sz val="11"/>
        <color theme="1"/>
        <rFont val="宋体"/>
        <charset val="134"/>
      </rPr>
      <t>一、机关工资福利支出</t>
    </r>
  </si>
  <si>
    <r>
      <rPr>
        <sz val="11"/>
        <color theme="1"/>
        <rFont val="Times New Roman"/>
        <charset val="134"/>
      </rPr>
      <t xml:space="preserve">50101 </t>
    </r>
    <r>
      <rPr>
        <sz val="11"/>
        <color theme="1"/>
        <rFont val="宋体"/>
        <charset val="134"/>
      </rPr>
      <t>工资奖金津补贴</t>
    </r>
  </si>
  <si>
    <r>
      <rPr>
        <sz val="11"/>
        <color theme="1"/>
        <rFont val="Times New Roman"/>
        <charset val="134"/>
      </rPr>
      <t xml:space="preserve">50102 </t>
    </r>
    <r>
      <rPr>
        <sz val="11"/>
        <color theme="1"/>
        <rFont val="宋体"/>
        <charset val="134"/>
      </rPr>
      <t>社会保障缴费</t>
    </r>
  </si>
  <si>
    <r>
      <rPr>
        <sz val="11"/>
        <color theme="1"/>
        <rFont val="Times New Roman"/>
        <charset val="134"/>
      </rPr>
      <t xml:space="preserve">50103 </t>
    </r>
    <r>
      <rPr>
        <sz val="11"/>
        <color theme="1"/>
        <rFont val="宋体"/>
        <charset val="134"/>
      </rPr>
      <t>住房公积金</t>
    </r>
  </si>
  <si>
    <r>
      <rPr>
        <sz val="11"/>
        <color theme="1"/>
        <rFont val="Times New Roman"/>
        <charset val="134"/>
      </rPr>
      <t xml:space="preserve">50199 </t>
    </r>
    <r>
      <rPr>
        <sz val="11"/>
        <color theme="1"/>
        <rFont val="宋体"/>
        <charset val="134"/>
      </rPr>
      <t>其他工资福利支出</t>
    </r>
  </si>
  <si>
    <r>
      <rPr>
        <b/>
        <sz val="11"/>
        <color theme="1"/>
        <rFont val="宋体"/>
        <charset val="134"/>
      </rPr>
      <t>二、机关商品和服务支出</t>
    </r>
  </si>
  <si>
    <r>
      <rPr>
        <sz val="11"/>
        <color theme="1"/>
        <rFont val="Times New Roman"/>
        <charset val="134"/>
      </rPr>
      <t xml:space="preserve">50201 </t>
    </r>
    <r>
      <rPr>
        <sz val="11"/>
        <color theme="1"/>
        <rFont val="宋体"/>
        <charset val="134"/>
      </rPr>
      <t>办公经费</t>
    </r>
  </si>
  <si>
    <r>
      <rPr>
        <sz val="11"/>
        <color theme="1"/>
        <rFont val="Times New Roman"/>
        <charset val="134"/>
      </rPr>
      <t xml:space="preserve">50202 </t>
    </r>
    <r>
      <rPr>
        <sz val="11"/>
        <color theme="1"/>
        <rFont val="宋体"/>
        <charset val="134"/>
      </rPr>
      <t>会议费</t>
    </r>
  </si>
  <si>
    <r>
      <rPr>
        <sz val="11"/>
        <color theme="1"/>
        <rFont val="Times New Roman"/>
        <charset val="134"/>
      </rPr>
      <t xml:space="preserve">50203 </t>
    </r>
    <r>
      <rPr>
        <sz val="11"/>
        <color theme="1"/>
        <rFont val="宋体"/>
        <charset val="134"/>
      </rPr>
      <t>培训费</t>
    </r>
  </si>
  <si>
    <r>
      <rPr>
        <sz val="11"/>
        <color theme="1"/>
        <rFont val="Times New Roman"/>
        <charset val="134"/>
      </rPr>
      <t xml:space="preserve">50204 </t>
    </r>
    <r>
      <rPr>
        <sz val="11"/>
        <color theme="1"/>
        <rFont val="宋体"/>
        <charset val="134"/>
      </rPr>
      <t>专用材料购置费</t>
    </r>
  </si>
  <si>
    <r>
      <rPr>
        <sz val="11"/>
        <color theme="1"/>
        <rFont val="Times New Roman"/>
        <charset val="134"/>
      </rPr>
      <t xml:space="preserve">50205 </t>
    </r>
    <r>
      <rPr>
        <sz val="11"/>
        <color theme="1"/>
        <rFont val="宋体"/>
        <charset val="134"/>
      </rPr>
      <t>委托业务费</t>
    </r>
  </si>
  <si>
    <r>
      <rPr>
        <sz val="11"/>
        <color theme="1"/>
        <rFont val="Times New Roman"/>
        <charset val="134"/>
      </rPr>
      <t xml:space="preserve">50206 </t>
    </r>
    <r>
      <rPr>
        <sz val="11"/>
        <color theme="1"/>
        <rFont val="宋体"/>
        <charset val="134"/>
      </rPr>
      <t>公务接待费</t>
    </r>
  </si>
  <si>
    <r>
      <rPr>
        <sz val="11"/>
        <color theme="1"/>
        <rFont val="Times New Roman"/>
        <charset val="134"/>
      </rPr>
      <t xml:space="preserve">50208 </t>
    </r>
    <r>
      <rPr>
        <sz val="11"/>
        <color theme="1"/>
        <rFont val="宋体"/>
        <charset val="134"/>
      </rPr>
      <t>公务用车运行维护费</t>
    </r>
  </si>
  <si>
    <r>
      <rPr>
        <sz val="11"/>
        <color theme="1"/>
        <rFont val="Times New Roman"/>
        <charset val="134"/>
      </rPr>
      <t xml:space="preserve">50209 </t>
    </r>
    <r>
      <rPr>
        <sz val="11"/>
        <color theme="1"/>
        <rFont val="宋体"/>
        <charset val="134"/>
      </rPr>
      <t>维修（护）费</t>
    </r>
  </si>
  <si>
    <r>
      <rPr>
        <sz val="11"/>
        <color theme="1"/>
        <rFont val="Times New Roman"/>
        <charset val="134"/>
      </rPr>
      <t xml:space="preserve">50299 </t>
    </r>
    <r>
      <rPr>
        <sz val="11"/>
        <color theme="1"/>
        <rFont val="宋体"/>
        <charset val="134"/>
      </rPr>
      <t>其他商品和服务支出</t>
    </r>
  </si>
  <si>
    <r>
      <rPr>
        <b/>
        <sz val="11"/>
        <color theme="1"/>
        <rFont val="宋体"/>
        <charset val="134"/>
      </rPr>
      <t>三、机关资本性支出（一）</t>
    </r>
  </si>
  <si>
    <r>
      <rPr>
        <sz val="11"/>
        <color theme="1"/>
        <rFont val="Times New Roman"/>
        <charset val="134"/>
      </rPr>
      <t xml:space="preserve">50301 </t>
    </r>
    <r>
      <rPr>
        <sz val="11"/>
        <color theme="1"/>
        <rFont val="宋体"/>
        <charset val="134"/>
      </rPr>
      <t>房屋建筑物购建</t>
    </r>
  </si>
  <si>
    <r>
      <rPr>
        <sz val="11"/>
        <color theme="1"/>
        <rFont val="Times New Roman"/>
        <charset val="134"/>
      </rPr>
      <t xml:space="preserve">50302 </t>
    </r>
    <r>
      <rPr>
        <sz val="11"/>
        <color theme="1"/>
        <rFont val="宋体"/>
        <charset val="134"/>
      </rPr>
      <t>基础设施建设</t>
    </r>
  </si>
  <si>
    <r>
      <rPr>
        <sz val="11"/>
        <color theme="1"/>
        <rFont val="Times New Roman"/>
        <charset val="134"/>
      </rPr>
      <t xml:space="preserve">50303 </t>
    </r>
    <r>
      <rPr>
        <sz val="11"/>
        <color theme="1"/>
        <rFont val="宋体"/>
        <charset val="134"/>
      </rPr>
      <t>公务用车购置</t>
    </r>
  </si>
  <si>
    <r>
      <rPr>
        <sz val="11"/>
        <color theme="1"/>
        <rFont val="Times New Roman"/>
        <charset val="134"/>
      </rPr>
      <t xml:space="preserve">50306 </t>
    </r>
    <r>
      <rPr>
        <sz val="11"/>
        <color theme="1"/>
        <rFont val="宋体"/>
        <charset val="134"/>
      </rPr>
      <t>设备购置</t>
    </r>
  </si>
  <si>
    <r>
      <rPr>
        <sz val="11"/>
        <color theme="1"/>
        <rFont val="Times New Roman"/>
        <charset val="134"/>
      </rPr>
      <t xml:space="preserve">50307 </t>
    </r>
    <r>
      <rPr>
        <sz val="11"/>
        <color theme="1"/>
        <rFont val="宋体"/>
        <charset val="134"/>
      </rPr>
      <t>大型修缮</t>
    </r>
  </si>
  <si>
    <r>
      <rPr>
        <sz val="11"/>
        <color theme="1"/>
        <rFont val="Times New Roman"/>
        <charset val="134"/>
      </rPr>
      <t xml:space="preserve">50399 </t>
    </r>
    <r>
      <rPr>
        <sz val="11"/>
        <color theme="1"/>
        <rFont val="宋体"/>
        <charset val="134"/>
      </rPr>
      <t>其他资本性支出</t>
    </r>
  </si>
  <si>
    <r>
      <rPr>
        <b/>
        <sz val="11"/>
        <color theme="1"/>
        <rFont val="Times New Roman"/>
        <charset val="134"/>
      </rPr>
      <t xml:space="preserve">   </t>
    </r>
    <r>
      <rPr>
        <b/>
        <sz val="11"/>
        <color theme="1"/>
        <rFont val="宋体"/>
        <charset val="134"/>
      </rPr>
      <t>机关资本性支出（二）</t>
    </r>
  </si>
  <si>
    <r>
      <rPr>
        <sz val="11"/>
        <color theme="1"/>
        <rFont val="Times New Roman"/>
        <charset val="134"/>
      </rPr>
      <t xml:space="preserve">50401 </t>
    </r>
    <r>
      <rPr>
        <sz val="11"/>
        <color theme="1"/>
        <rFont val="宋体"/>
        <charset val="134"/>
      </rPr>
      <t>房屋建筑物购建</t>
    </r>
  </si>
  <si>
    <r>
      <rPr>
        <sz val="11"/>
        <color theme="1"/>
        <rFont val="Times New Roman"/>
        <charset val="134"/>
      </rPr>
      <t xml:space="preserve">50402 </t>
    </r>
    <r>
      <rPr>
        <sz val="11"/>
        <color theme="1"/>
        <rFont val="宋体"/>
        <charset val="134"/>
      </rPr>
      <t>基础设施建设</t>
    </r>
  </si>
  <si>
    <r>
      <rPr>
        <sz val="11"/>
        <color theme="1"/>
        <rFont val="Times New Roman"/>
        <charset val="134"/>
      </rPr>
      <t xml:space="preserve">50403 </t>
    </r>
    <r>
      <rPr>
        <sz val="11"/>
        <color theme="1"/>
        <rFont val="宋体"/>
        <charset val="134"/>
      </rPr>
      <t>公务用车购置</t>
    </r>
  </si>
  <si>
    <r>
      <rPr>
        <sz val="11"/>
        <color theme="1"/>
        <rFont val="Times New Roman"/>
        <charset val="134"/>
      </rPr>
      <t xml:space="preserve">50405 </t>
    </r>
    <r>
      <rPr>
        <sz val="11"/>
        <color theme="1"/>
        <rFont val="宋体"/>
        <charset val="134"/>
      </rPr>
      <t>大型修缮</t>
    </r>
  </si>
  <si>
    <r>
      <rPr>
        <sz val="11"/>
        <color theme="1"/>
        <rFont val="Times New Roman"/>
        <charset val="134"/>
      </rPr>
      <t xml:space="preserve">50499 </t>
    </r>
    <r>
      <rPr>
        <sz val="11"/>
        <color theme="1"/>
        <rFont val="宋体"/>
        <charset val="134"/>
      </rPr>
      <t>其他资本性支出</t>
    </r>
  </si>
  <si>
    <r>
      <rPr>
        <b/>
        <sz val="11"/>
        <color theme="1"/>
        <rFont val="宋体"/>
        <charset val="134"/>
      </rPr>
      <t>四、对事业单位经常性补助</t>
    </r>
  </si>
  <si>
    <r>
      <rPr>
        <sz val="11"/>
        <color theme="1"/>
        <rFont val="Times New Roman"/>
        <charset val="134"/>
      </rPr>
      <t xml:space="preserve">50501 </t>
    </r>
    <r>
      <rPr>
        <sz val="11"/>
        <color theme="1"/>
        <rFont val="宋体"/>
        <charset val="134"/>
      </rPr>
      <t>工资福利支出</t>
    </r>
  </si>
  <si>
    <r>
      <rPr>
        <sz val="11"/>
        <color theme="1"/>
        <rFont val="Times New Roman"/>
        <charset val="134"/>
      </rPr>
      <t xml:space="preserve">50502 </t>
    </r>
    <r>
      <rPr>
        <sz val="11"/>
        <color theme="1"/>
        <rFont val="宋体"/>
        <charset val="134"/>
      </rPr>
      <t>商品和服务支出</t>
    </r>
  </si>
  <si>
    <r>
      <rPr>
        <b/>
        <sz val="11"/>
        <color theme="1"/>
        <rFont val="宋体"/>
        <charset val="134"/>
      </rPr>
      <t>五、对事业单位资本性补助</t>
    </r>
  </si>
  <si>
    <r>
      <rPr>
        <sz val="11"/>
        <color theme="1"/>
        <rFont val="Times New Roman"/>
        <charset val="134"/>
      </rPr>
      <t xml:space="preserve">50601 </t>
    </r>
    <r>
      <rPr>
        <sz val="11"/>
        <color theme="1"/>
        <rFont val="宋体"/>
        <charset val="134"/>
      </rPr>
      <t>资本性支出</t>
    </r>
  </si>
  <si>
    <r>
      <rPr>
        <sz val="11"/>
        <color theme="1"/>
        <rFont val="Times New Roman"/>
        <charset val="134"/>
      </rPr>
      <t xml:space="preserve">50602 </t>
    </r>
    <r>
      <rPr>
        <sz val="11"/>
        <color theme="1"/>
        <rFont val="宋体"/>
        <charset val="134"/>
      </rPr>
      <t>资本性支出（基本建设）</t>
    </r>
  </si>
  <si>
    <r>
      <rPr>
        <b/>
        <sz val="11"/>
        <color theme="1"/>
        <rFont val="宋体"/>
        <charset val="134"/>
      </rPr>
      <t>六、对企业补助</t>
    </r>
  </si>
  <si>
    <r>
      <rPr>
        <sz val="11"/>
        <color theme="1"/>
        <rFont val="Times New Roman"/>
        <charset val="134"/>
      </rPr>
      <t xml:space="preserve">50702 </t>
    </r>
    <r>
      <rPr>
        <sz val="11"/>
        <color theme="1"/>
        <rFont val="宋体"/>
        <charset val="134"/>
      </rPr>
      <t>利息补贴</t>
    </r>
  </si>
  <si>
    <r>
      <rPr>
        <sz val="11"/>
        <color theme="1"/>
        <rFont val="Times New Roman"/>
        <charset val="134"/>
      </rPr>
      <t xml:space="preserve">50799 </t>
    </r>
    <r>
      <rPr>
        <sz val="11"/>
        <color theme="1"/>
        <rFont val="宋体"/>
        <charset val="134"/>
      </rPr>
      <t>其他对企业补助</t>
    </r>
  </si>
  <si>
    <r>
      <rPr>
        <b/>
        <sz val="11"/>
        <color theme="1"/>
        <rFont val="宋体"/>
        <charset val="134"/>
      </rPr>
      <t>七、对个人和家庭的补助</t>
    </r>
  </si>
  <si>
    <r>
      <rPr>
        <sz val="11"/>
        <color theme="1"/>
        <rFont val="Times New Roman"/>
        <charset val="134"/>
      </rPr>
      <t xml:space="preserve">50901 </t>
    </r>
    <r>
      <rPr>
        <sz val="11"/>
        <color theme="1"/>
        <rFont val="宋体"/>
        <charset val="134"/>
      </rPr>
      <t>社会福利和救助</t>
    </r>
  </si>
  <si>
    <r>
      <rPr>
        <sz val="11"/>
        <color theme="1"/>
        <rFont val="Times New Roman"/>
        <charset val="134"/>
      </rPr>
      <t xml:space="preserve">50902 </t>
    </r>
    <r>
      <rPr>
        <sz val="11"/>
        <color theme="1"/>
        <rFont val="宋体"/>
        <charset val="134"/>
      </rPr>
      <t>助学金</t>
    </r>
  </si>
  <si>
    <r>
      <rPr>
        <sz val="11"/>
        <color theme="1"/>
        <rFont val="Times New Roman"/>
        <charset val="134"/>
      </rPr>
      <t xml:space="preserve">50903 </t>
    </r>
    <r>
      <rPr>
        <sz val="11"/>
        <color theme="1"/>
        <rFont val="宋体"/>
        <charset val="134"/>
      </rPr>
      <t>个人农业生产补贴</t>
    </r>
  </si>
  <si>
    <r>
      <rPr>
        <sz val="11"/>
        <color theme="1"/>
        <rFont val="Times New Roman"/>
        <charset val="134"/>
      </rPr>
      <t xml:space="preserve">50905 </t>
    </r>
    <r>
      <rPr>
        <sz val="11"/>
        <color theme="1"/>
        <rFont val="宋体"/>
        <charset val="134"/>
      </rPr>
      <t>离退休费</t>
    </r>
  </si>
  <si>
    <r>
      <rPr>
        <sz val="11"/>
        <color theme="1"/>
        <rFont val="Times New Roman"/>
        <charset val="134"/>
      </rPr>
      <t xml:space="preserve">50999 </t>
    </r>
    <r>
      <rPr>
        <sz val="11"/>
        <color theme="1"/>
        <rFont val="宋体"/>
        <charset val="134"/>
      </rPr>
      <t>其他对个人和家庭补助</t>
    </r>
  </si>
  <si>
    <r>
      <rPr>
        <b/>
        <sz val="11"/>
        <color theme="1"/>
        <rFont val="宋体"/>
        <charset val="134"/>
      </rPr>
      <t>八、对社会保险基金补助</t>
    </r>
  </si>
  <si>
    <r>
      <rPr>
        <sz val="11"/>
        <color theme="1"/>
        <rFont val="Times New Roman"/>
        <charset val="134"/>
      </rPr>
      <t xml:space="preserve">51002 </t>
    </r>
    <r>
      <rPr>
        <sz val="11"/>
        <color theme="1"/>
        <rFont val="宋体"/>
        <charset val="134"/>
      </rPr>
      <t>对社会保险基金补助</t>
    </r>
  </si>
  <si>
    <r>
      <rPr>
        <sz val="11"/>
        <color theme="1"/>
        <rFont val="Times New Roman"/>
        <charset val="134"/>
      </rPr>
      <t xml:space="preserve">51004 </t>
    </r>
    <r>
      <rPr>
        <sz val="11"/>
        <color theme="1"/>
        <rFont val="宋体"/>
        <charset val="134"/>
      </rPr>
      <t>对机关事业单位职业年金的补助</t>
    </r>
  </si>
  <si>
    <r>
      <rPr>
        <b/>
        <sz val="11"/>
        <color theme="1"/>
        <rFont val="宋体"/>
        <charset val="134"/>
      </rPr>
      <t>九、债务利息及费用支出</t>
    </r>
  </si>
  <si>
    <r>
      <rPr>
        <sz val="11"/>
        <color theme="1"/>
        <rFont val="Times New Roman"/>
        <charset val="134"/>
      </rPr>
      <t xml:space="preserve">51101 </t>
    </r>
    <r>
      <rPr>
        <sz val="11"/>
        <color theme="1"/>
        <rFont val="宋体"/>
        <charset val="134"/>
      </rPr>
      <t>国内债务付息</t>
    </r>
  </si>
  <si>
    <r>
      <rPr>
        <b/>
        <sz val="11"/>
        <color theme="1"/>
        <rFont val="宋体"/>
        <charset val="134"/>
      </rPr>
      <t>十、预备费及预留</t>
    </r>
  </si>
  <si>
    <r>
      <rPr>
        <sz val="11"/>
        <color theme="1"/>
        <rFont val="Times New Roman"/>
        <charset val="134"/>
      </rPr>
      <t xml:space="preserve">514 </t>
    </r>
    <r>
      <rPr>
        <sz val="11"/>
        <color theme="1"/>
        <rFont val="宋体"/>
        <charset val="134"/>
      </rPr>
      <t>预备费</t>
    </r>
  </si>
  <si>
    <r>
      <rPr>
        <b/>
        <sz val="11"/>
        <color theme="1"/>
        <rFont val="宋体"/>
        <charset val="134"/>
      </rPr>
      <t>十一、其他支出</t>
    </r>
  </si>
  <si>
    <r>
      <rPr>
        <sz val="11"/>
        <color theme="1"/>
        <rFont val="Times New Roman"/>
        <charset val="134"/>
      </rPr>
      <t xml:space="preserve">59999 </t>
    </r>
    <r>
      <rPr>
        <sz val="11"/>
        <color theme="1"/>
        <rFont val="宋体"/>
        <charset val="134"/>
      </rPr>
      <t>其他支出</t>
    </r>
  </si>
  <si>
    <r>
      <rPr>
        <b/>
        <sz val="11"/>
        <color theme="1"/>
        <rFont val="宋体"/>
        <charset val="134"/>
      </rPr>
      <t>合</t>
    </r>
    <r>
      <rPr>
        <b/>
        <sz val="11"/>
        <color theme="1"/>
        <rFont val="Times New Roman"/>
        <charset val="134"/>
      </rPr>
      <t xml:space="preserve">   </t>
    </r>
    <r>
      <rPr>
        <b/>
        <sz val="11"/>
        <color theme="1"/>
        <rFont val="宋体"/>
        <charset val="134"/>
      </rPr>
      <t>计</t>
    </r>
  </si>
  <si>
    <r>
      <rPr>
        <sz val="11"/>
        <rFont val="方正书宋_GBK"/>
        <charset val="134"/>
      </rPr>
      <t>附表</t>
    </r>
    <r>
      <rPr>
        <sz val="11"/>
        <rFont val="Nimbus Roman"/>
        <charset val="134"/>
      </rPr>
      <t>22</t>
    </r>
  </si>
  <si>
    <t>2024年税收返还和转移支付表</t>
  </si>
  <si>
    <r>
      <rPr>
        <b/>
        <sz val="11"/>
        <rFont val="宋体"/>
        <charset val="134"/>
      </rPr>
      <t>预算数</t>
    </r>
  </si>
  <si>
    <r>
      <rPr>
        <b/>
        <sz val="11"/>
        <rFont val="Nimbus Roman"/>
        <charset val="134"/>
      </rPr>
      <t>上级补助收入</t>
    </r>
  </si>
  <si>
    <t>体制补助收入</t>
  </si>
  <si>
    <t>民族地区转移支付收入</t>
  </si>
  <si>
    <t>边境地区转移支付收入</t>
  </si>
  <si>
    <t>一般公共服务共同财政事权转移支付收入</t>
  </si>
  <si>
    <t>外交共同财政事权转移支付收入</t>
  </si>
  <si>
    <t>国防共同财政事权转移支付收入</t>
  </si>
  <si>
    <t>城乡社区共同财政事权转移支付收入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</si>
  <si>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</si>
  <si>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</si>
  <si>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</si>
  <si>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</si>
  <si>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其他共同财政事权转移支付收入</t>
  </si>
  <si>
    <t>增值税留抵退税转移支付收入</t>
  </si>
  <si>
    <t>其他退税减税降费转移支付收入</t>
  </si>
  <si>
    <t>补充县区财力转移支付收入</t>
  </si>
  <si>
    <t>外交</t>
  </si>
  <si>
    <t>国防</t>
  </si>
  <si>
    <t>公共安全</t>
  </si>
  <si>
    <t>科学技术</t>
  </si>
  <si>
    <t>城乡社区</t>
  </si>
  <si>
    <r>
      <rPr>
        <sz val="11"/>
        <rFont val="Nimbus Roman"/>
        <charset val="134"/>
      </rPr>
      <t>农林水</t>
    </r>
  </si>
  <si>
    <r>
      <rPr>
        <sz val="11"/>
        <rFont val="Nimbus Roman"/>
        <charset val="134"/>
      </rPr>
      <t>交通运输</t>
    </r>
  </si>
  <si>
    <t>资源勘探工业信息等</t>
  </si>
  <si>
    <r>
      <rPr>
        <sz val="11"/>
        <rFont val="Nimbus Roman"/>
        <charset val="134"/>
      </rPr>
      <t>商业服务业等</t>
    </r>
  </si>
  <si>
    <t>金融</t>
  </si>
  <si>
    <t>自然资源海洋气象等</t>
  </si>
  <si>
    <t>粮油物资储备</t>
  </si>
  <si>
    <t>灾害防治及应急管理</t>
  </si>
  <si>
    <r>
      <rPr>
        <sz val="11"/>
        <rFont val="Nimbus Roman"/>
        <charset val="134"/>
      </rPr>
      <t>其他收入</t>
    </r>
  </si>
  <si>
    <r>
      <rPr>
        <sz val="11"/>
        <color theme="1"/>
        <rFont val="宋体"/>
        <charset val="134"/>
      </rPr>
      <t>附表</t>
    </r>
    <r>
      <rPr>
        <sz val="11"/>
        <color theme="1"/>
        <rFont val="Times New Roman"/>
        <charset val="134"/>
      </rPr>
      <t>22-1</t>
    </r>
  </si>
  <si>
    <r>
      <rPr>
        <sz val="18"/>
        <rFont val="Times New Roman"/>
        <charset val="134"/>
      </rPr>
      <t>2024</t>
    </r>
    <r>
      <rPr>
        <sz val="18"/>
        <rFont val="方正小标宋简体"/>
        <charset val="134"/>
      </rPr>
      <t>年转移支付执行表（分地区）</t>
    </r>
  </si>
  <si>
    <r>
      <rPr>
        <sz val="11"/>
        <rFont val="宋体"/>
        <charset val="134"/>
      </rPr>
      <t>附表</t>
    </r>
    <r>
      <rPr>
        <sz val="11"/>
        <rFont val="Times New Roman"/>
        <charset val="134"/>
      </rPr>
      <t>23</t>
    </r>
  </si>
  <si>
    <t>2024年县级专项资金情况表</t>
  </si>
  <si>
    <r>
      <rPr>
        <sz val="11"/>
        <color theme="1"/>
        <rFont val="Times New Roman"/>
        <charset val="134"/>
      </rPr>
      <t xml:space="preserve"> </t>
    </r>
    <r>
      <rPr>
        <sz val="11"/>
        <color theme="1"/>
        <rFont val="宋体"/>
        <charset val="134"/>
      </rPr>
      <t>单位：万元</t>
    </r>
  </si>
  <si>
    <r>
      <rPr>
        <b/>
        <sz val="11"/>
        <color theme="1"/>
        <rFont val="宋体"/>
        <charset val="134"/>
      </rPr>
      <t>序号</t>
    </r>
  </si>
  <si>
    <r>
      <rPr>
        <b/>
        <sz val="11"/>
        <color theme="1"/>
        <rFont val="宋体"/>
        <charset val="134"/>
      </rPr>
      <t>明细项目</t>
    </r>
  </si>
  <si>
    <r>
      <rPr>
        <b/>
        <sz val="11"/>
        <color theme="1"/>
        <rFont val="宋体"/>
        <charset val="134"/>
      </rPr>
      <t>金额</t>
    </r>
  </si>
  <si>
    <r>
      <rPr>
        <sz val="11"/>
        <color theme="1"/>
        <rFont val="宋体"/>
        <charset val="134"/>
      </rPr>
      <t>安全生产专项资金</t>
    </r>
  </si>
  <si>
    <r>
      <rPr>
        <sz val="11"/>
        <color theme="1"/>
        <rFont val="宋体"/>
        <charset val="134"/>
      </rPr>
      <t>财政衔接推进乡村振兴补助资金县级配套</t>
    </r>
  </si>
  <si>
    <r>
      <rPr>
        <sz val="11"/>
        <color theme="1"/>
        <rFont val="宋体"/>
        <charset val="134"/>
      </rPr>
      <t>残疾人保障金支出</t>
    </r>
  </si>
  <si>
    <r>
      <rPr>
        <sz val="11"/>
        <color theme="1"/>
        <rFont val="宋体"/>
        <charset val="134"/>
      </rPr>
      <t>城市管理与提质</t>
    </r>
  </si>
  <si>
    <r>
      <rPr>
        <sz val="11"/>
        <color theme="1"/>
        <rFont val="宋体"/>
        <charset val="134"/>
      </rPr>
      <t>城乡居民医保筹资工作经费</t>
    </r>
  </si>
  <si>
    <r>
      <rPr>
        <sz val="11"/>
        <color theme="1"/>
        <rFont val="宋体"/>
        <charset val="134"/>
      </rPr>
      <t>城乡居民医疗保险县级配套</t>
    </r>
  </si>
  <si>
    <r>
      <rPr>
        <sz val="11"/>
        <color theme="1"/>
        <rFont val="宋体"/>
        <charset val="134"/>
      </rPr>
      <t>创新性县建设专项资金</t>
    </r>
  </si>
  <si>
    <r>
      <rPr>
        <sz val="11"/>
        <color theme="1"/>
        <rFont val="宋体"/>
        <charset val="134"/>
      </rPr>
      <t>村级（社区）组织运转经费</t>
    </r>
  </si>
  <si>
    <r>
      <rPr>
        <sz val="11"/>
        <color theme="1"/>
        <rFont val="宋体"/>
        <charset val="134"/>
      </rPr>
      <t>村社区惠民项目资金</t>
    </r>
  </si>
  <si>
    <r>
      <rPr>
        <sz val="11"/>
        <color theme="1"/>
        <rFont val="宋体"/>
        <charset val="134"/>
      </rPr>
      <t>大堤维护费</t>
    </r>
  </si>
  <si>
    <r>
      <rPr>
        <sz val="11"/>
        <color theme="1"/>
        <rFont val="宋体"/>
        <charset val="134"/>
      </rPr>
      <t>担保业务担保费补贴</t>
    </r>
  </si>
  <si>
    <r>
      <rPr>
        <sz val="11"/>
        <color theme="1"/>
        <rFont val="宋体"/>
        <charset val="134"/>
      </rPr>
      <t>防空地下室易地建设费安排的支出</t>
    </r>
  </si>
  <si>
    <r>
      <rPr>
        <sz val="11"/>
        <color theme="1"/>
        <rFont val="宋体"/>
        <charset val="134"/>
      </rPr>
      <t>干部培训费</t>
    </r>
  </si>
  <si>
    <r>
      <rPr>
        <sz val="11"/>
        <color theme="1"/>
        <rFont val="宋体"/>
        <charset val="134"/>
      </rPr>
      <t>高中教育公用经费</t>
    </r>
  </si>
  <si>
    <r>
      <rPr>
        <sz val="11"/>
        <color theme="1"/>
        <rFont val="宋体"/>
        <charset val="134"/>
      </rPr>
      <t>各项优抚资金</t>
    </r>
  </si>
  <si>
    <r>
      <rPr>
        <sz val="11"/>
        <color theme="1"/>
        <rFont val="宋体"/>
        <charset val="134"/>
      </rPr>
      <t>耕地开垦费安排的支出</t>
    </r>
  </si>
  <si>
    <r>
      <rPr>
        <sz val="11"/>
        <color theme="1"/>
        <rFont val="宋体"/>
        <charset val="134"/>
      </rPr>
      <t>工业发展科技创新奖励及产业扶持资金</t>
    </r>
  </si>
  <si>
    <r>
      <rPr>
        <sz val="11"/>
        <color theme="1"/>
        <rFont val="宋体"/>
        <charset val="134"/>
      </rPr>
      <t>购买施工图审查服务及项目招标公告经费</t>
    </r>
  </si>
  <si>
    <r>
      <rPr>
        <sz val="11"/>
        <color theme="1"/>
        <rFont val="宋体"/>
        <charset val="134"/>
      </rPr>
      <t>河长制经费</t>
    </r>
  </si>
  <si>
    <r>
      <rPr>
        <sz val="11"/>
        <color theme="1"/>
        <rFont val="宋体"/>
        <charset val="134"/>
      </rPr>
      <t>湖州管理所人员经费</t>
    </r>
  </si>
  <si>
    <r>
      <rPr>
        <sz val="11"/>
        <color theme="1"/>
        <rFont val="宋体"/>
        <charset val="134"/>
      </rPr>
      <t>机关事业单位养老保险收支缺口补助等</t>
    </r>
  </si>
  <si>
    <r>
      <rPr>
        <sz val="11"/>
        <color theme="1"/>
        <rFont val="宋体"/>
        <charset val="134"/>
      </rPr>
      <t>基本公共卫生服务县级配套</t>
    </r>
  </si>
  <si>
    <r>
      <rPr>
        <sz val="11"/>
        <color theme="1"/>
        <rFont val="宋体"/>
        <charset val="134"/>
      </rPr>
      <t>基本养老保险系统代发项目</t>
    </r>
  </si>
  <si>
    <r>
      <rPr>
        <sz val="11"/>
        <color theme="1"/>
        <rFont val="宋体"/>
        <charset val="134"/>
      </rPr>
      <t>计划生育特扶对象关爱行动</t>
    </r>
  </si>
  <si>
    <r>
      <rPr>
        <sz val="11"/>
        <color theme="1"/>
        <rFont val="宋体"/>
        <charset val="134"/>
      </rPr>
      <t>计生家庭奖励特别扶助</t>
    </r>
  </si>
  <si>
    <r>
      <rPr>
        <sz val="11"/>
        <color theme="1"/>
        <rFont val="宋体"/>
        <charset val="134"/>
      </rPr>
      <t>计生特扶对象</t>
    </r>
    <r>
      <rPr>
        <sz val="11"/>
        <color theme="1"/>
        <rFont val="Times New Roman"/>
        <charset val="134"/>
      </rPr>
      <t>60</t>
    </r>
    <r>
      <rPr>
        <sz val="11"/>
        <color theme="1"/>
        <rFont val="宋体"/>
        <charset val="134"/>
      </rPr>
      <t>周岁以上基本养老补贴</t>
    </r>
  </si>
  <si>
    <r>
      <rPr>
        <sz val="11"/>
        <color theme="1"/>
        <rFont val="宋体"/>
        <charset val="134"/>
      </rPr>
      <t>家庭经济困难幼儿入园补助</t>
    </r>
  </si>
  <si>
    <r>
      <rPr>
        <sz val="11"/>
        <color theme="1"/>
        <rFont val="宋体"/>
        <charset val="134"/>
      </rPr>
      <t>艰苦边远山区教师津贴</t>
    </r>
  </si>
  <si>
    <r>
      <rPr>
        <sz val="11"/>
        <color theme="1"/>
        <rFont val="宋体"/>
        <charset val="134"/>
      </rPr>
      <t>检察院办案经费</t>
    </r>
  </si>
  <si>
    <r>
      <rPr>
        <sz val="11"/>
        <color theme="1"/>
        <rFont val="宋体"/>
        <charset val="134"/>
      </rPr>
      <t>就业专项资金</t>
    </r>
  </si>
  <si>
    <r>
      <rPr>
        <sz val="11"/>
        <color theme="1"/>
        <rFont val="宋体"/>
        <charset val="134"/>
      </rPr>
      <t>抗旱防汛经费</t>
    </r>
  </si>
  <si>
    <r>
      <rPr>
        <sz val="11"/>
        <color theme="1"/>
        <rFont val="宋体"/>
        <charset val="134"/>
      </rPr>
      <t>考务费</t>
    </r>
  </si>
  <si>
    <r>
      <rPr>
        <sz val="11"/>
        <color theme="1"/>
        <rFont val="宋体"/>
        <charset val="134"/>
      </rPr>
      <t>科技创新项目扶持资金</t>
    </r>
  </si>
  <si>
    <r>
      <rPr>
        <sz val="11"/>
        <color theme="1"/>
        <rFont val="宋体"/>
        <charset val="134"/>
      </rPr>
      <t>困难残疾人生活补贴和重度残疾人护理补贴</t>
    </r>
  </si>
  <si>
    <r>
      <rPr>
        <sz val="11"/>
        <color theme="1"/>
        <rFont val="宋体"/>
        <charset val="134"/>
      </rPr>
      <t>困难群众参加医保补助经费</t>
    </r>
  </si>
  <si>
    <r>
      <rPr>
        <sz val="11"/>
        <color theme="1"/>
        <rFont val="宋体"/>
        <charset val="134"/>
      </rPr>
      <t>垃圾处理厂运转经费</t>
    </r>
  </si>
  <si>
    <r>
      <rPr>
        <sz val="11"/>
        <color theme="1"/>
        <rFont val="宋体"/>
        <charset val="134"/>
      </rPr>
      <t>垃圾发电厂垃圾处理费</t>
    </r>
  </si>
  <si>
    <r>
      <rPr>
        <sz val="11"/>
        <color theme="1"/>
        <rFont val="宋体"/>
        <charset val="134"/>
      </rPr>
      <t>离休干部医疗费</t>
    </r>
  </si>
  <si>
    <r>
      <rPr>
        <sz val="11"/>
        <color theme="1"/>
        <rFont val="宋体"/>
        <charset val="134"/>
      </rPr>
      <t>立项争项前期费用及奖励资金</t>
    </r>
  </si>
  <si>
    <r>
      <rPr>
        <sz val="11"/>
        <color theme="1"/>
        <rFont val="宋体"/>
        <charset val="134"/>
      </rPr>
      <t>两违处罚收入安排的支出</t>
    </r>
  </si>
  <si>
    <r>
      <rPr>
        <sz val="11"/>
        <color theme="1"/>
        <rFont val="宋体"/>
        <charset val="134"/>
      </rPr>
      <t>林长制经费</t>
    </r>
  </si>
  <si>
    <r>
      <rPr>
        <sz val="11"/>
        <color theme="1"/>
        <rFont val="宋体"/>
        <charset val="134"/>
      </rPr>
      <t>旅游产业发展专项</t>
    </r>
  </si>
  <si>
    <r>
      <rPr>
        <sz val="11"/>
        <color theme="1"/>
        <rFont val="宋体"/>
        <charset val="134"/>
      </rPr>
      <t>民政事业支出</t>
    </r>
  </si>
  <si>
    <r>
      <rPr>
        <sz val="11"/>
        <color theme="1"/>
        <rFont val="宋体"/>
        <charset val="134"/>
      </rPr>
      <t>农村小型水利设施建设</t>
    </r>
  </si>
  <si>
    <r>
      <rPr>
        <sz val="11"/>
        <color theme="1"/>
        <rFont val="宋体"/>
        <charset val="134"/>
      </rPr>
      <t>农业保险保费县级配套</t>
    </r>
  </si>
  <si>
    <r>
      <rPr>
        <sz val="11"/>
        <color theme="1"/>
        <rFont val="宋体"/>
        <charset val="134"/>
      </rPr>
      <t>人才专项资金</t>
    </r>
  </si>
  <si>
    <r>
      <rPr>
        <sz val="11"/>
        <color theme="1"/>
        <rFont val="宋体"/>
        <charset val="134"/>
      </rPr>
      <t>人社部门基金征缴及发放经费</t>
    </r>
  </si>
  <si>
    <r>
      <rPr>
        <sz val="11"/>
        <color theme="1"/>
        <rFont val="宋体"/>
        <charset val="134"/>
      </rPr>
      <t>三产业引导专项资金</t>
    </r>
  </si>
  <si>
    <r>
      <rPr>
        <sz val="11"/>
        <color theme="1"/>
        <rFont val="宋体"/>
        <charset val="134"/>
      </rPr>
      <t>社区戒毒康复及禁毒办专项经费</t>
    </r>
  </si>
  <si>
    <r>
      <rPr>
        <sz val="11"/>
        <color theme="1"/>
        <rFont val="宋体"/>
        <charset val="134"/>
      </rPr>
      <t>生态公益林建设</t>
    </r>
  </si>
  <si>
    <r>
      <rPr>
        <sz val="11"/>
        <color theme="1"/>
        <rFont val="宋体"/>
        <charset val="134"/>
      </rPr>
      <t>师训费及免费师范生学费</t>
    </r>
  </si>
  <si>
    <r>
      <rPr>
        <sz val="11"/>
        <color theme="1"/>
        <rFont val="宋体"/>
        <charset val="134"/>
      </rPr>
      <t>食品安全资金</t>
    </r>
  </si>
  <si>
    <r>
      <rPr>
        <sz val="11"/>
        <color theme="1"/>
        <rFont val="宋体"/>
        <charset val="134"/>
      </rPr>
      <t>市场服务中心人员经费</t>
    </r>
  </si>
  <si>
    <r>
      <rPr>
        <sz val="11"/>
        <color theme="1"/>
        <rFont val="宋体"/>
        <charset val="134"/>
      </rPr>
      <t>水利工程维护费</t>
    </r>
  </si>
  <si>
    <r>
      <rPr>
        <sz val="11"/>
        <color theme="1"/>
        <rFont val="宋体"/>
        <charset val="134"/>
      </rPr>
      <t>水利转移支付</t>
    </r>
  </si>
  <si>
    <r>
      <rPr>
        <sz val="11"/>
        <color theme="1"/>
        <rFont val="宋体"/>
        <charset val="134"/>
      </rPr>
      <t>水资源补偿费</t>
    </r>
  </si>
  <si>
    <r>
      <rPr>
        <sz val="11"/>
        <color theme="1"/>
        <rFont val="宋体"/>
        <charset val="134"/>
      </rPr>
      <t>税征经费</t>
    </r>
  </si>
  <si>
    <r>
      <rPr>
        <sz val="11"/>
        <color theme="1"/>
        <rFont val="宋体"/>
        <charset val="134"/>
      </rPr>
      <t>特岗教师人员经费</t>
    </r>
  </si>
  <si>
    <r>
      <rPr>
        <sz val="11"/>
        <color theme="1"/>
        <rFont val="宋体"/>
        <charset val="134"/>
      </rPr>
      <t>图书更新餐桌椅配置经费和农村薄弱学校教学点运转经费</t>
    </r>
  </si>
  <si>
    <r>
      <rPr>
        <sz val="11"/>
        <color theme="1"/>
        <rFont val="宋体"/>
        <charset val="134"/>
      </rPr>
      <t>卫生健康专项经费</t>
    </r>
  </si>
  <si>
    <r>
      <rPr>
        <sz val="11"/>
        <color theme="1"/>
        <rFont val="宋体"/>
        <charset val="134"/>
      </rPr>
      <t>物业管理费</t>
    </r>
  </si>
  <si>
    <r>
      <rPr>
        <sz val="11"/>
        <color theme="1"/>
        <rFont val="宋体"/>
        <charset val="134"/>
      </rPr>
      <t>消防二队建设</t>
    </r>
  </si>
  <si>
    <r>
      <rPr>
        <sz val="11"/>
        <color theme="1"/>
        <rFont val="宋体"/>
        <charset val="134"/>
      </rPr>
      <t>校车运营费用</t>
    </r>
  </si>
  <si>
    <r>
      <rPr>
        <sz val="11"/>
        <color theme="1"/>
        <rFont val="宋体"/>
        <charset val="134"/>
      </rPr>
      <t>学校安全工作专项资金</t>
    </r>
  </si>
  <si>
    <r>
      <rPr>
        <sz val="11"/>
        <color theme="1"/>
        <rFont val="宋体"/>
        <charset val="134"/>
      </rPr>
      <t>血防项目县级配套经费</t>
    </r>
  </si>
  <si>
    <r>
      <rPr>
        <sz val="11"/>
        <color theme="1"/>
        <rFont val="宋体"/>
        <charset val="134"/>
      </rPr>
      <t>一次性抚恤丧葬费遗属生活补助</t>
    </r>
  </si>
  <si>
    <r>
      <rPr>
        <sz val="11"/>
        <color theme="1"/>
        <rFont val="宋体"/>
        <charset val="134"/>
      </rPr>
      <t>一中维修改造</t>
    </r>
  </si>
  <si>
    <r>
      <rPr>
        <sz val="11"/>
        <color theme="1"/>
        <rFont val="宋体"/>
        <charset val="134"/>
      </rPr>
      <t>医疗救助兜底资金</t>
    </r>
  </si>
  <si>
    <r>
      <rPr>
        <sz val="11"/>
        <color theme="1"/>
        <rFont val="宋体"/>
        <charset val="134"/>
      </rPr>
      <t>义务教育公用经费补助</t>
    </r>
  </si>
  <si>
    <r>
      <rPr>
        <sz val="11"/>
        <color theme="1"/>
        <rFont val="宋体"/>
        <charset val="134"/>
      </rPr>
      <t>招商经费</t>
    </r>
  </si>
  <si>
    <r>
      <rPr>
        <sz val="11"/>
        <color theme="1"/>
        <rFont val="宋体"/>
        <charset val="134"/>
      </rPr>
      <t>镇</t>
    </r>
    <r>
      <rPr>
        <sz val="11"/>
        <color theme="1"/>
        <rFont val="Times New Roman"/>
        <charset val="134"/>
      </rPr>
      <t>(</t>
    </r>
    <r>
      <rPr>
        <sz val="11"/>
        <color theme="1"/>
        <rFont val="宋体"/>
        <charset val="134"/>
      </rPr>
      <t>街道）公务费补助</t>
    </r>
  </si>
  <si>
    <r>
      <rPr>
        <sz val="11"/>
        <color theme="1"/>
        <rFont val="宋体"/>
        <charset val="134"/>
      </rPr>
      <t>镇街道涉农惠农资金发放工作经费</t>
    </r>
  </si>
  <si>
    <r>
      <rPr>
        <sz val="11"/>
        <color theme="1"/>
        <rFont val="宋体"/>
        <charset val="134"/>
      </rPr>
      <t>政府投资工程造价决算审计购买社会中介服务经费</t>
    </r>
  </si>
  <si>
    <r>
      <rPr>
        <sz val="11"/>
        <color theme="1"/>
        <rFont val="宋体"/>
        <charset val="134"/>
      </rPr>
      <t>职业年金记实资金</t>
    </r>
  </si>
  <si>
    <r>
      <rPr>
        <sz val="11"/>
        <color theme="1"/>
        <rFont val="宋体"/>
        <charset val="134"/>
      </rPr>
      <t>中小企业发展资金</t>
    </r>
  </si>
  <si>
    <r>
      <rPr>
        <sz val="11"/>
        <color theme="1"/>
        <rFont val="宋体"/>
        <charset val="134"/>
      </rPr>
      <t>中职免学费</t>
    </r>
  </si>
  <si>
    <r>
      <rPr>
        <sz val="11"/>
        <color theme="1"/>
        <rFont val="宋体"/>
        <charset val="134"/>
      </rPr>
      <t>住房保障中心人员经费</t>
    </r>
  </si>
  <si>
    <r>
      <rPr>
        <b/>
        <sz val="11"/>
        <color theme="1"/>
        <rFont val="宋体"/>
        <charset val="134"/>
      </rPr>
      <t>合计</t>
    </r>
  </si>
  <si>
    <r>
      <rPr>
        <sz val="11"/>
        <rFont val="宋体"/>
        <charset val="134"/>
      </rPr>
      <t>附表</t>
    </r>
    <r>
      <rPr>
        <sz val="11"/>
        <rFont val="Times New Roman"/>
        <charset val="134"/>
      </rPr>
      <t>24</t>
    </r>
  </si>
  <si>
    <r>
      <rPr>
        <sz val="18"/>
        <color theme="1"/>
        <rFont val="方正小标宋简体"/>
        <charset val="134"/>
      </rPr>
      <t>截止</t>
    </r>
    <r>
      <rPr>
        <sz val="18"/>
        <color theme="1"/>
        <rFont val="Times New Roman"/>
        <charset val="134"/>
      </rPr>
      <t>2024</t>
    </r>
    <r>
      <rPr>
        <sz val="18"/>
        <color theme="1"/>
        <rFont val="方正小标宋简体"/>
        <charset val="134"/>
      </rPr>
      <t>年初政府一般债务限额、余额情况表</t>
    </r>
  </si>
  <si>
    <r>
      <rPr>
        <sz val="12"/>
        <rFont val="宋体"/>
        <charset val="134"/>
      </rPr>
      <t>附表</t>
    </r>
    <r>
      <rPr>
        <sz val="12"/>
        <rFont val="Times New Roman"/>
        <charset val="134"/>
      </rPr>
      <t>25</t>
    </r>
  </si>
  <si>
    <r>
      <rPr>
        <sz val="18"/>
        <rFont val="Times New Roman"/>
        <charset val="134"/>
      </rPr>
      <t>2024</t>
    </r>
    <r>
      <rPr>
        <sz val="18"/>
        <rFont val="方正小标宋简体"/>
        <charset val="134"/>
      </rPr>
      <t>年政府性基金预算收入表</t>
    </r>
  </si>
  <si>
    <r>
      <rPr>
        <b/>
        <sz val="11"/>
        <color indexed="0"/>
        <rFont val="宋体"/>
        <charset val="134"/>
      </rPr>
      <t>政府性基金收入</t>
    </r>
  </si>
  <si>
    <t>农网还贷资金收入</t>
  </si>
  <si>
    <t>海南省高等级公路车辆通行附加费收入</t>
  </si>
  <si>
    <t>国家电影事业发展专项资金收入</t>
  </si>
  <si>
    <t>国有土地收益基金收入</t>
  </si>
  <si>
    <t>农业土地开发资金收入</t>
  </si>
  <si>
    <t>大中型水库库区基金收入</t>
  </si>
  <si>
    <t>彩票公益金收入</t>
  </si>
  <si>
    <t>小型水库移民扶助基金收入</t>
  </si>
  <si>
    <t>国家重大水利工程建设基金收入</t>
  </si>
  <si>
    <t>车辆通行费</t>
  </si>
  <si>
    <t>彩票发行机构和彩票销售机构的业务费用</t>
  </si>
  <si>
    <t>其他政府性基金收入</t>
  </si>
  <si>
    <r>
      <rPr>
        <b/>
        <sz val="11"/>
        <rFont val="宋体"/>
        <charset val="134"/>
      </rPr>
      <t>专项债务对应项目专项收入</t>
    </r>
  </si>
  <si>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</si>
  <si>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</si>
  <si>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</si>
  <si>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</si>
  <si>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</si>
  <si>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</si>
  <si>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</si>
  <si>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</si>
  <si>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</si>
  <si>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</si>
  <si>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债务收入</t>
  </si>
  <si>
    <t>地方政府债务收入</t>
  </si>
  <si>
    <t>专项债务收入</t>
  </si>
  <si>
    <r>
      <rPr>
        <b/>
        <sz val="11"/>
        <rFont val="宋体"/>
        <charset val="134"/>
      </rPr>
      <t>转移性收入</t>
    </r>
  </si>
  <si>
    <r>
      <rPr>
        <b/>
        <sz val="11"/>
        <rFont val="宋体"/>
        <charset val="134"/>
      </rPr>
      <t>政府性基金转移支付收入</t>
    </r>
  </si>
  <si>
    <t>上解收入</t>
  </si>
  <si>
    <t>政府性基金上解收入</t>
  </si>
  <si>
    <r>
      <rPr>
        <b/>
        <sz val="11"/>
        <rFont val="宋体"/>
        <charset val="134"/>
      </rPr>
      <t>上年结余收入</t>
    </r>
  </si>
  <si>
    <t>调入资金</t>
  </si>
  <si>
    <t>调入政府性基金预算资金</t>
  </si>
  <si>
    <t>其他调入政府性基金预算资金</t>
  </si>
  <si>
    <t>债务转贷收入</t>
  </si>
  <si>
    <t>地方政府专项债务转贷收入</t>
  </si>
  <si>
    <r>
      <rPr>
        <sz val="11"/>
        <rFont val="宋体"/>
        <charset val="134"/>
      </rPr>
      <t>附表</t>
    </r>
    <r>
      <rPr>
        <sz val="11"/>
        <rFont val="Times New Roman"/>
        <charset val="134"/>
      </rPr>
      <t>26</t>
    </r>
  </si>
  <si>
    <r>
      <rPr>
        <sz val="18"/>
        <rFont val="Times New Roman"/>
        <charset val="134"/>
      </rPr>
      <t>2024</t>
    </r>
    <r>
      <rPr>
        <sz val="18"/>
        <rFont val="方正小标宋简体"/>
        <charset val="134"/>
      </rPr>
      <t>年政府性基金预算支出表</t>
    </r>
  </si>
  <si>
    <r>
      <rPr>
        <b/>
        <sz val="12"/>
        <rFont val="方正书宋_GBK"/>
        <charset val="134"/>
      </rPr>
      <t>科目编码</t>
    </r>
  </si>
  <si>
    <t>项      目</t>
  </si>
  <si>
    <r>
      <rPr>
        <b/>
        <sz val="12"/>
        <rFont val="方正书宋_GBK"/>
        <charset val="134"/>
      </rPr>
      <t>预算数</t>
    </r>
  </si>
  <si>
    <t>科学技术支出</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</si>
  <si>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</si>
  <si>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</si>
  <si>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</si>
  <si>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</si>
  <si>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</si>
  <si>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</si>
  <si>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</si>
  <si>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r>
      <rPr>
        <b/>
        <sz val="11"/>
        <rFont val="方正书宋_GBK"/>
        <charset val="134"/>
      </rPr>
      <t>文化旅游体育与传媒支出</t>
    </r>
  </si>
  <si>
    <t>资助国产影片放映</t>
  </si>
  <si>
    <t>资助影院建设</t>
  </si>
  <si>
    <t>资助少数民族语电影译制</t>
  </si>
  <si>
    <t>购买农村电影公益性放映版权服务</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</si>
  <si>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</si>
  <si>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</si>
  <si>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</si>
  <si>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</si>
  <si>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</si>
  <si>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</si>
  <si>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</si>
  <si>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</si>
  <si>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</si>
  <si>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节能环保支出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</si>
  <si>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</si>
  <si>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</si>
  <si>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</si>
  <si>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</si>
  <si>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</si>
  <si>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</si>
  <si>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</si>
  <si>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</si>
  <si>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</si>
  <si>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</si>
  <si>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r>
      <rPr>
        <b/>
        <sz val="11"/>
        <rFont val="方正书宋_GBK"/>
        <charset val="134"/>
      </rPr>
      <t>城乡社区支出</t>
    </r>
  </si>
  <si>
    <t>城市建设支出</t>
  </si>
  <si>
    <t>补助被征地农民支出</t>
  </si>
  <si>
    <t>土地出让业务支出</t>
  </si>
  <si>
    <t>廉租住房支出</t>
  </si>
  <si>
    <t>棚户区改造支出</t>
  </si>
  <si>
    <t>公共租赁住房支出</t>
  </si>
  <si>
    <t>农业农村生态环境支出</t>
  </si>
  <si>
    <t>其他国有土地使用权出让收入安排的支出</t>
  </si>
  <si>
    <t>国有土地收益基金安排的支出</t>
  </si>
  <si>
    <t>征地和拆迁补偿支出</t>
  </si>
  <si>
    <t>土地开发支出</t>
  </si>
  <si>
    <t>其他国有土地收益基金支出</t>
  </si>
  <si>
    <t>农业土地开发资金安排的支出</t>
  </si>
  <si>
    <t>城市环境卫生</t>
  </si>
  <si>
    <t>公有房屋</t>
  </si>
  <si>
    <t>城市防洪</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</si>
  <si>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</si>
  <si>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</si>
  <si>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</si>
  <si>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</si>
  <si>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</si>
  <si>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</si>
  <si>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</si>
  <si>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城市公共设施</t>
  </si>
  <si>
    <t>其他城市基础设施配套费对应专项债务收入安排的支出</t>
  </si>
  <si>
    <t>污水处理费对应专项债务收入安排的支出</t>
  </si>
  <si>
    <t>污水处理设施建设和运营</t>
  </si>
  <si>
    <t>其他污水处理费对应专项债务收入安排的支出</t>
  </si>
  <si>
    <t>国有土地使用权出让收入对应专项债务收入安排的支出</t>
  </si>
  <si>
    <t>农村基础设施建设支出</t>
  </si>
  <si>
    <t>其他国有土地使用权出让收入对应专项债务收入安排的支出</t>
  </si>
  <si>
    <r>
      <rPr>
        <b/>
        <sz val="11"/>
        <rFont val="方正书宋_GBK"/>
        <charset val="134"/>
      </rPr>
      <t>农林水支出</t>
    </r>
  </si>
  <si>
    <t>大中型水库库区基金安排的支出</t>
  </si>
  <si>
    <t>基础设施建设和经济发展</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</si>
  <si>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</si>
  <si>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</si>
  <si>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</si>
  <si>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</si>
  <si>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</si>
  <si>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</si>
  <si>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</si>
  <si>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</si>
  <si>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</si>
  <si>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</si>
  <si>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</si>
  <si>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</si>
  <si>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</si>
  <si>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</si>
  <si>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</si>
  <si>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r>
      <rPr>
        <sz val="11"/>
        <rFont val="方正书宋_GBK"/>
        <charset val="134"/>
      </rPr>
      <t>大中型水库移民后期扶持基金支出</t>
    </r>
  </si>
  <si>
    <t>移民补助</t>
  </si>
  <si>
    <r>
      <rPr>
        <sz val="11"/>
        <rFont val="方正书宋_GBK"/>
        <charset val="134"/>
      </rPr>
      <t>其他大中型水库移民后期扶持基金支出</t>
    </r>
  </si>
  <si>
    <r>
      <rPr>
        <sz val="11"/>
        <rFont val="方正书宋_GBK"/>
        <charset val="134"/>
      </rPr>
      <t>小型水库移民扶助基金安排的支出</t>
    </r>
  </si>
  <si>
    <t>其他小型水库移民扶助基金支出</t>
  </si>
  <si>
    <t>小型水库移民扶助基金对应专项债务收入安排的支出</t>
  </si>
  <si>
    <t>其他小型水库移民扶助基金对应专项债务收入安排的支出</t>
  </si>
  <si>
    <t>交通运输支出</t>
  </si>
  <si>
    <t>海南省高等级公路车辆通行附加费安排的支出</t>
  </si>
  <si>
    <t>公路建设</t>
  </si>
  <si>
    <t>公路养护</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</si>
  <si>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</si>
  <si>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</si>
  <si>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</si>
  <si>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</si>
  <si>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</si>
  <si>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</si>
  <si>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</si>
  <si>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</si>
  <si>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</si>
  <si>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</si>
  <si>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</si>
  <si>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</si>
  <si>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</si>
  <si>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</si>
  <si>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</si>
  <si>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</si>
  <si>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</si>
  <si>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</si>
  <si>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</si>
  <si>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</si>
  <si>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</si>
  <si>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</si>
  <si>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</si>
  <si>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</si>
  <si>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</si>
  <si>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</si>
  <si>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</si>
  <si>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</si>
  <si>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</si>
  <si>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民航科教和信息建设</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</si>
  <si>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</si>
  <si>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</si>
  <si>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</si>
  <si>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</si>
  <si>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</si>
  <si>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</si>
  <si>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资源勘探工业信息等支出</t>
  </si>
  <si>
    <t>农网还贷资金支出</t>
  </si>
  <si>
    <t>中央农网还贷资金支出</t>
  </si>
  <si>
    <t>地方农网还贷资金支出</t>
  </si>
  <si>
    <t>其他农网还贷资金支出</t>
  </si>
  <si>
    <t>金融支出</t>
  </si>
  <si>
    <t>金融调控支出</t>
  </si>
  <si>
    <t>中央特别国债经营基金支出</t>
  </si>
  <si>
    <t>中央特别国债经营基金财务支出</t>
  </si>
  <si>
    <r>
      <rPr>
        <b/>
        <sz val="11"/>
        <rFont val="方正书宋_GBK"/>
        <charset val="134"/>
      </rPr>
      <t>其他支出</t>
    </r>
  </si>
  <si>
    <t>其他政府性基金安排的支出</t>
  </si>
  <si>
    <t>其他政府性基金债务收入安排的支出</t>
  </si>
  <si>
    <t>福利彩票发行机构的业务费支出</t>
  </si>
  <si>
    <t>体育彩票发行机构的业务费支出</t>
  </si>
  <si>
    <t>体育彩票销售机构的业务费支出</t>
  </si>
  <si>
    <t>彩票兑奖周转金支出</t>
  </si>
  <si>
    <t>彩票发行销售风险基金支出</t>
  </si>
  <si>
    <t>彩票市场调控资金支出</t>
  </si>
  <si>
    <t>其他彩票发行销售机构业务费安排的支出</t>
  </si>
  <si>
    <t>抗疫特别国债财务基金支出</t>
  </si>
  <si>
    <t>抗疫特别国债经营基金支出</t>
  </si>
  <si>
    <t>用于补充全国社会保障基金的彩票公益金支出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</si>
  <si>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</si>
  <si>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</si>
  <si>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</si>
  <si>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</si>
  <si>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</si>
  <si>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</si>
  <si>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</si>
  <si>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</si>
  <si>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r>
      <rPr>
        <b/>
        <sz val="11"/>
        <rFont val="方正书宋_GBK"/>
        <charset val="134"/>
      </rPr>
      <t>债务付息支出</t>
    </r>
  </si>
  <si>
    <t>海南省高等级公路车辆通行附加费债务付息支出</t>
  </si>
  <si>
    <t>国家电影事业发展专项资金债务付息支出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</si>
  <si>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</si>
  <si>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</si>
  <si>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</si>
  <si>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</si>
  <si>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</si>
  <si>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</si>
  <si>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</si>
  <si>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</si>
  <si>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</si>
  <si>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</si>
  <si>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其他政府性基金债务付息支出</t>
  </si>
  <si>
    <t>债务发行费用支出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</si>
  <si>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</si>
  <si>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</si>
  <si>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</si>
  <si>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</si>
  <si>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</si>
  <si>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</si>
  <si>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</si>
  <si>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</si>
  <si>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</si>
  <si>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</si>
  <si>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</si>
  <si>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</si>
  <si>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</si>
  <si>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</si>
  <si>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</si>
  <si>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</si>
  <si>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抗疫特别国债安排的支出</t>
  </si>
  <si>
    <t>基础设施建设</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</si>
  <si>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</si>
  <si>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</si>
  <si>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</si>
  <si>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</si>
  <si>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</si>
  <si>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</si>
  <si>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</si>
  <si>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</si>
  <si>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</si>
  <si>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</si>
  <si>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</si>
  <si>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</si>
  <si>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</si>
  <si>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创业担保贷款贴息</t>
  </si>
  <si>
    <t>援企稳岗补贴</t>
  </si>
  <si>
    <t>困难群众基本生活补助</t>
  </si>
  <si>
    <t>其他抗疫相关支出</t>
  </si>
  <si>
    <r>
      <rPr>
        <b/>
        <sz val="11"/>
        <rFont val="方正书宋_GBK"/>
        <charset val="134"/>
      </rPr>
      <t>地方本级支出合计</t>
    </r>
  </si>
  <si>
    <r>
      <rPr>
        <b/>
        <sz val="11"/>
        <rFont val="方正书宋_GBK"/>
        <charset val="134"/>
      </rPr>
      <t>转移性支出</t>
    </r>
  </si>
  <si>
    <t>政府性基金转移支付</t>
  </si>
  <si>
    <t>调出资金</t>
  </si>
  <si>
    <t>政府性基金预算调出资金</t>
  </si>
  <si>
    <t>债务转贷支出</t>
  </si>
  <si>
    <t>债务还本支出</t>
  </si>
  <si>
    <t>地方政府专项债务还本支出</t>
  </si>
  <si>
    <r>
      <rPr>
        <b/>
        <sz val="11"/>
        <rFont val="方正书宋_GBK"/>
        <charset val="134"/>
      </rPr>
      <t>支出总计</t>
    </r>
  </si>
  <si>
    <r>
      <rPr>
        <sz val="11"/>
        <rFont val="宋体"/>
        <charset val="134"/>
      </rPr>
      <t>附表</t>
    </r>
    <r>
      <rPr>
        <sz val="11"/>
        <rFont val="Times New Roman"/>
        <charset val="134"/>
      </rPr>
      <t>27</t>
    </r>
  </si>
  <si>
    <t>2024年本级政府性基金预算支出表</t>
  </si>
  <si>
    <r>
      <rPr>
        <b/>
        <sz val="11"/>
        <rFont val="宋体"/>
        <charset val="134"/>
      </rPr>
      <t>项</t>
    </r>
    <r>
      <rPr>
        <b/>
        <sz val="11"/>
        <rFont val="Times New Roman"/>
        <charset val="134"/>
      </rPr>
      <t xml:space="preserve">   </t>
    </r>
    <r>
      <rPr>
        <b/>
        <sz val="11"/>
        <rFont val="宋体"/>
        <charset val="134"/>
      </rPr>
      <t>目</t>
    </r>
  </si>
  <si>
    <r>
      <rPr>
        <b/>
        <sz val="11"/>
        <rFont val="宋体"/>
        <charset val="134"/>
      </rPr>
      <t>文化旅游体育与传媒支出</t>
    </r>
  </si>
  <si>
    <r>
      <rPr>
        <sz val="11"/>
        <rFont val="宋体"/>
        <charset val="134"/>
      </rPr>
      <t>国家电影事业发展专项资金安排的支出</t>
    </r>
  </si>
  <si>
    <r>
      <rPr>
        <sz val="11"/>
        <rFont val="宋体"/>
        <charset val="134"/>
      </rPr>
      <t>其他国家电影事业发展专项资金支出</t>
    </r>
  </si>
  <si>
    <r>
      <rPr>
        <b/>
        <sz val="11"/>
        <rFont val="宋体"/>
        <charset val="134"/>
      </rPr>
      <t>城乡社区支出</t>
    </r>
  </si>
  <si>
    <r>
      <rPr>
        <sz val="11"/>
        <rFont val="宋体"/>
        <charset val="134"/>
      </rPr>
      <t>国有土地使用权出让收入安排的支出</t>
    </r>
  </si>
  <si>
    <r>
      <rPr>
        <sz val="11"/>
        <rFont val="宋体"/>
        <charset val="134"/>
      </rPr>
      <t>征地和拆迁补偿支出</t>
    </r>
  </si>
  <si>
    <r>
      <rPr>
        <sz val="11"/>
        <rFont val="宋体"/>
        <charset val="134"/>
      </rPr>
      <t>土地开发支出</t>
    </r>
  </si>
  <si>
    <r>
      <rPr>
        <sz val="11"/>
        <rFont val="宋体"/>
        <charset val="134"/>
      </rPr>
      <t>农村基础设施建设支出</t>
    </r>
  </si>
  <si>
    <r>
      <rPr>
        <sz val="11"/>
        <rFont val="宋体"/>
        <charset val="134"/>
      </rPr>
      <t>支付破产或改制企业职工安置费</t>
    </r>
  </si>
  <si>
    <r>
      <rPr>
        <sz val="11"/>
        <rFont val="宋体"/>
        <charset val="134"/>
      </rPr>
      <t>农业生产发展支出</t>
    </r>
  </si>
  <si>
    <r>
      <rPr>
        <sz val="11"/>
        <rFont val="宋体"/>
        <charset val="134"/>
      </rPr>
      <t>农村社会事业支出</t>
    </r>
  </si>
  <si>
    <r>
      <rPr>
        <sz val="11"/>
        <rFont val="宋体"/>
        <charset val="134"/>
      </rPr>
      <t>城市基础设施配套费安排的支出</t>
    </r>
  </si>
  <si>
    <r>
      <rPr>
        <sz val="11"/>
        <rFont val="宋体"/>
        <charset val="134"/>
      </rPr>
      <t>城市公共设施</t>
    </r>
  </si>
  <si>
    <r>
      <rPr>
        <sz val="11"/>
        <rFont val="宋体"/>
        <charset val="134"/>
      </rPr>
      <t>其他城市基础设施配套费安排的支出</t>
    </r>
  </si>
  <si>
    <r>
      <rPr>
        <sz val="11"/>
        <rFont val="宋体"/>
        <charset val="134"/>
      </rPr>
      <t>污水处理费安排的支出</t>
    </r>
  </si>
  <si>
    <r>
      <rPr>
        <sz val="11"/>
        <rFont val="宋体"/>
        <charset val="134"/>
      </rPr>
      <t>污水处理设施建设和运营</t>
    </r>
  </si>
  <si>
    <r>
      <rPr>
        <b/>
        <sz val="11"/>
        <rFont val="宋体"/>
        <charset val="134"/>
      </rPr>
      <t>农林水支出</t>
    </r>
  </si>
  <si>
    <r>
      <rPr>
        <b/>
        <sz val="11"/>
        <rFont val="宋体"/>
        <charset val="134"/>
      </rPr>
      <t>其他支出</t>
    </r>
  </si>
  <si>
    <r>
      <rPr>
        <sz val="11"/>
        <rFont val="宋体"/>
        <charset val="134"/>
      </rPr>
      <t>其他政府性基金及对应专项债务收入安排的支出</t>
    </r>
  </si>
  <si>
    <r>
      <rPr>
        <sz val="11"/>
        <rFont val="宋体"/>
        <charset val="134"/>
      </rPr>
      <t>其他地方自行试点项目收益专项债券收入安排的支出</t>
    </r>
  </si>
  <si>
    <r>
      <rPr>
        <sz val="11"/>
        <rFont val="宋体"/>
        <charset val="134"/>
      </rPr>
      <t>彩票发行销售机构业务费安排的支出</t>
    </r>
  </si>
  <si>
    <r>
      <rPr>
        <sz val="11"/>
        <rFont val="宋体"/>
        <charset val="134"/>
      </rPr>
      <t>福利彩票销售机构的业务费支出</t>
    </r>
  </si>
  <si>
    <r>
      <rPr>
        <sz val="11"/>
        <rFont val="宋体"/>
        <charset val="134"/>
      </rPr>
      <t>彩票公益金安排的支出</t>
    </r>
  </si>
  <si>
    <r>
      <rPr>
        <sz val="11"/>
        <rFont val="宋体"/>
        <charset val="134"/>
      </rPr>
      <t>用于社会福利的彩票公益金支出</t>
    </r>
  </si>
  <si>
    <r>
      <rPr>
        <sz val="11"/>
        <rFont val="宋体"/>
        <charset val="134"/>
      </rPr>
      <t>用于体育事业的彩票公益金支出</t>
    </r>
  </si>
  <si>
    <r>
      <rPr>
        <b/>
        <sz val="11"/>
        <rFont val="宋体"/>
        <charset val="134"/>
      </rPr>
      <t>债务付息支出</t>
    </r>
  </si>
  <si>
    <r>
      <rPr>
        <sz val="11"/>
        <rFont val="宋体"/>
        <charset val="134"/>
      </rPr>
      <t>地方政府专项债务付息支出</t>
    </r>
  </si>
  <si>
    <r>
      <rPr>
        <sz val="11"/>
        <rFont val="宋体"/>
        <charset val="134"/>
      </rPr>
      <t>国有土地使用权出让金债务付息支出</t>
    </r>
  </si>
  <si>
    <r>
      <rPr>
        <sz val="11"/>
        <rFont val="宋体"/>
        <charset val="134"/>
      </rPr>
      <t>其他地方自行试点项目收益专项债券付息支出</t>
    </r>
  </si>
  <si>
    <r>
      <rPr>
        <b/>
        <sz val="11"/>
        <rFont val="宋体"/>
        <charset val="134"/>
      </rPr>
      <t>地方本级支出合计</t>
    </r>
  </si>
  <si>
    <r>
      <rPr>
        <sz val="11"/>
        <rFont val="方正书宋_GBK"/>
        <charset val="134"/>
      </rPr>
      <t>附表</t>
    </r>
    <r>
      <rPr>
        <sz val="11"/>
        <rFont val="Times New Roman"/>
        <charset val="134"/>
      </rPr>
      <t>28</t>
    </r>
  </si>
  <si>
    <r>
      <rPr>
        <sz val="18"/>
        <color theme="1"/>
        <rFont val="方正小标宋简体"/>
        <charset val="134"/>
      </rPr>
      <t>2024</t>
    </r>
    <r>
      <rPr>
        <sz val="18"/>
        <rFont val="方正小标宋简体"/>
        <charset val="134"/>
      </rPr>
      <t>年政府性基金转移支付表</t>
    </r>
  </si>
  <si>
    <t>科目编码</t>
  </si>
  <si>
    <t>预算数</t>
  </si>
  <si>
    <t>上解支出</t>
  </si>
  <si>
    <t>政府性基金上解支出</t>
  </si>
  <si>
    <t>年终结余</t>
  </si>
  <si>
    <t>政府性基金年终结余</t>
  </si>
  <si>
    <t>转移性支出</t>
  </si>
  <si>
    <r>
      <rPr>
        <sz val="11"/>
        <rFont val="宋体"/>
        <charset val="134"/>
      </rPr>
      <t>附表</t>
    </r>
    <r>
      <rPr>
        <sz val="11"/>
        <rFont val="Times New Roman"/>
        <charset val="134"/>
      </rPr>
      <t>29</t>
    </r>
  </si>
  <si>
    <r>
      <rPr>
        <sz val="18"/>
        <rFont val="Times New Roman"/>
        <charset val="134"/>
      </rPr>
      <t>2024</t>
    </r>
    <r>
      <rPr>
        <sz val="18"/>
        <rFont val="方正小标宋简体"/>
        <charset val="134"/>
      </rPr>
      <t>年政府性基金预算转移支付执行表（分地区）</t>
    </r>
  </si>
  <si>
    <r>
      <rPr>
        <b/>
        <sz val="11"/>
        <rFont val="方正书宋_GBK"/>
        <charset val="134"/>
      </rPr>
      <t>辖区</t>
    </r>
  </si>
  <si>
    <r>
      <rPr>
        <b/>
        <sz val="11"/>
        <rFont val="方正书宋_GBK"/>
        <charset val="134"/>
      </rPr>
      <t>专项转移支付收入</t>
    </r>
  </si>
  <si>
    <r>
      <rPr>
        <sz val="11"/>
        <rFont val="Nimbus Roman"/>
        <charset val="134"/>
      </rPr>
      <t>县级合计</t>
    </r>
  </si>
  <si>
    <r>
      <rPr>
        <sz val="11"/>
        <rFont val="Nimbus Roman"/>
        <charset val="134"/>
      </rPr>
      <t>县本级</t>
    </r>
  </si>
  <si>
    <r>
      <rPr>
        <sz val="12"/>
        <rFont val="宋体"/>
        <charset val="134"/>
      </rPr>
      <t>附表</t>
    </r>
    <r>
      <rPr>
        <sz val="12"/>
        <rFont val="Times New Roman"/>
        <charset val="134"/>
      </rPr>
      <t>30</t>
    </r>
  </si>
  <si>
    <t>截止2024年初政府专项债务限额、余额情况表</t>
  </si>
  <si>
    <t>附表31</t>
  </si>
  <si>
    <t>2024年澧县国有资本经营预算收入表</t>
  </si>
  <si>
    <r>
      <rPr>
        <b/>
        <sz val="11"/>
        <color theme="1"/>
        <rFont val="宋体"/>
        <charset val="134"/>
      </rPr>
      <t>项目</t>
    </r>
  </si>
  <si>
    <r>
      <rPr>
        <b/>
        <sz val="11"/>
        <color theme="1"/>
        <rFont val="Times New Roman"/>
        <charset val="134"/>
      </rPr>
      <t>2024</t>
    </r>
    <r>
      <rPr>
        <b/>
        <sz val="11"/>
        <color theme="1"/>
        <rFont val="宋体"/>
        <charset val="134"/>
      </rPr>
      <t>年
预算数</t>
    </r>
  </si>
  <si>
    <r>
      <rPr>
        <sz val="11"/>
        <color theme="1"/>
        <rFont val="宋体"/>
        <charset val="134"/>
      </rPr>
      <t>一、利润收入</t>
    </r>
  </si>
  <si>
    <r>
      <rPr>
        <sz val="11"/>
        <color theme="1"/>
        <rFont val="宋体"/>
        <charset val="134"/>
      </rPr>
      <t>二、股利、股息收入</t>
    </r>
  </si>
  <si>
    <r>
      <rPr>
        <sz val="11"/>
        <color theme="1"/>
        <rFont val="宋体"/>
        <charset val="134"/>
      </rPr>
      <t>三、产权转让收入</t>
    </r>
  </si>
  <si>
    <r>
      <rPr>
        <sz val="11"/>
        <color theme="1"/>
        <rFont val="宋体"/>
        <charset val="134"/>
      </rPr>
      <t>四、清算收入</t>
    </r>
  </si>
  <si>
    <r>
      <rPr>
        <sz val="11"/>
        <color theme="1"/>
        <rFont val="宋体"/>
        <charset val="134"/>
      </rPr>
      <t>五、其他国有资本经营预算收入</t>
    </r>
  </si>
  <si>
    <r>
      <rPr>
        <b/>
        <sz val="11"/>
        <color theme="1"/>
        <rFont val="宋体"/>
        <charset val="134"/>
      </rPr>
      <t>地方本级收入合计</t>
    </r>
  </si>
  <si>
    <r>
      <rPr>
        <b/>
        <sz val="11"/>
        <color theme="1"/>
        <rFont val="宋体"/>
        <charset val="134"/>
      </rPr>
      <t>转移性收入</t>
    </r>
  </si>
  <si>
    <r>
      <rPr>
        <sz val="11"/>
        <color theme="1"/>
        <rFont val="宋体"/>
        <charset val="134"/>
      </rPr>
      <t>国有资本经营预算转移支付收入</t>
    </r>
  </si>
  <si>
    <r>
      <rPr>
        <sz val="11"/>
        <color theme="1"/>
        <rFont val="宋体"/>
        <charset val="134"/>
      </rPr>
      <t>上解收入</t>
    </r>
  </si>
  <si>
    <r>
      <rPr>
        <sz val="11"/>
        <color theme="1"/>
        <rFont val="宋体"/>
        <charset val="134"/>
      </rPr>
      <t>国有资本经营预算上解收入</t>
    </r>
  </si>
  <si>
    <r>
      <rPr>
        <sz val="11"/>
        <color theme="1"/>
        <rFont val="宋体"/>
        <charset val="134"/>
      </rPr>
      <t>上年结余收入</t>
    </r>
  </si>
  <si>
    <r>
      <rPr>
        <sz val="11"/>
        <color theme="1"/>
        <rFont val="宋体"/>
        <charset val="134"/>
      </rPr>
      <t>国有资本经营预算上年结余收入</t>
    </r>
  </si>
  <si>
    <r>
      <rPr>
        <b/>
        <sz val="11"/>
        <color theme="1"/>
        <rFont val="宋体"/>
        <charset val="134"/>
      </rPr>
      <t>收</t>
    </r>
    <r>
      <rPr>
        <b/>
        <sz val="11"/>
        <color theme="1"/>
        <rFont val="Times New Roman"/>
        <charset val="134"/>
      </rPr>
      <t xml:space="preserve"> </t>
    </r>
    <r>
      <rPr>
        <b/>
        <sz val="11"/>
        <color theme="1"/>
        <rFont val="宋体"/>
        <charset val="134"/>
      </rPr>
      <t>入</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</si>
  <si>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32</t>
    </r>
  </si>
  <si>
    <t>2024年国有资本经营预算支出表</t>
  </si>
  <si>
    <t>.</t>
  </si>
  <si>
    <r>
      <rPr>
        <sz val="11"/>
        <color theme="1"/>
        <rFont val="宋体"/>
        <charset val="134"/>
      </rPr>
      <t>一、补充全国社会保障基金</t>
    </r>
  </si>
  <si>
    <r>
      <rPr>
        <sz val="11"/>
        <color theme="1"/>
        <rFont val="宋体"/>
        <charset val="134"/>
      </rPr>
      <t>二、解决历史遗留问题及改革成本支出</t>
    </r>
  </si>
  <si>
    <r>
      <rPr>
        <sz val="11"/>
        <color theme="1"/>
        <rFont val="宋体"/>
        <charset val="134"/>
      </rPr>
      <t>三、国有企业资本金注入</t>
    </r>
  </si>
  <si>
    <r>
      <rPr>
        <sz val="11"/>
        <color theme="1"/>
        <rFont val="宋体"/>
        <charset val="134"/>
      </rPr>
      <t>四、国有企业政策性补贴</t>
    </r>
  </si>
  <si>
    <r>
      <rPr>
        <sz val="11"/>
        <color theme="1"/>
        <rFont val="宋体"/>
        <charset val="134"/>
      </rPr>
      <t>五、其他国有资本经营预算支出</t>
    </r>
  </si>
  <si>
    <r>
      <rPr>
        <b/>
        <sz val="11"/>
        <color theme="1"/>
        <rFont val="宋体"/>
        <charset val="134"/>
      </rPr>
      <t>地方本级支出合计</t>
    </r>
  </si>
  <si>
    <r>
      <rPr>
        <b/>
        <sz val="11"/>
        <color theme="1"/>
        <rFont val="宋体"/>
        <charset val="134"/>
      </rPr>
      <t>转移性支出</t>
    </r>
  </si>
  <si>
    <r>
      <rPr>
        <sz val="11"/>
        <color theme="1"/>
        <rFont val="宋体"/>
        <charset val="134"/>
      </rPr>
      <t>国有资本经营预算转移支付</t>
    </r>
  </si>
  <si>
    <r>
      <rPr>
        <sz val="11"/>
        <color theme="1"/>
        <rFont val="宋体"/>
        <charset val="134"/>
      </rPr>
      <t>国有资本经营预算转移支付支出</t>
    </r>
  </si>
  <si>
    <r>
      <rPr>
        <b/>
        <sz val="11"/>
        <color theme="1"/>
        <rFont val="宋体"/>
        <charset val="134"/>
      </rPr>
      <t>上解支出</t>
    </r>
  </si>
  <si>
    <r>
      <rPr>
        <sz val="11"/>
        <color theme="1"/>
        <rFont val="宋体"/>
        <charset val="134"/>
      </rPr>
      <t>国有资本经营预算上解支出</t>
    </r>
  </si>
  <si>
    <r>
      <rPr>
        <b/>
        <sz val="11"/>
        <color theme="1"/>
        <rFont val="宋体"/>
        <charset val="134"/>
      </rPr>
      <t>调出资金</t>
    </r>
  </si>
  <si>
    <r>
      <rPr>
        <sz val="11"/>
        <color theme="1"/>
        <rFont val="宋体"/>
        <charset val="134"/>
      </rPr>
      <t>国有资本经营预算调出资金</t>
    </r>
  </si>
  <si>
    <r>
      <rPr>
        <b/>
        <sz val="11"/>
        <color theme="1"/>
        <rFont val="宋体"/>
        <charset val="134"/>
      </rPr>
      <t>年终结余</t>
    </r>
  </si>
  <si>
    <r>
      <rPr>
        <sz val="11"/>
        <color theme="1"/>
        <rFont val="宋体"/>
        <charset val="134"/>
      </rPr>
      <t>国有资本经营预算年终结余</t>
    </r>
  </si>
  <si>
    <r>
      <rPr>
        <b/>
        <sz val="11"/>
        <color theme="1"/>
        <rFont val="宋体"/>
        <charset val="134"/>
      </rPr>
      <t>支</t>
    </r>
    <r>
      <rPr>
        <b/>
        <sz val="11"/>
        <color theme="1"/>
        <rFont val="Times New Roman"/>
        <charset val="134"/>
      </rPr>
      <t xml:space="preserve"> </t>
    </r>
    <r>
      <rPr>
        <b/>
        <sz val="11"/>
        <color theme="1"/>
        <rFont val="宋体"/>
        <charset val="134"/>
      </rPr>
      <t>出</t>
    </r>
    <r>
      <rPr>
        <b/>
        <sz val="11"/>
        <color theme="1"/>
        <rFont val="Times New Roman"/>
        <charset val="134"/>
      </rPr>
      <t xml:space="preserve"> </t>
    </r>
    <r>
      <rPr>
        <b/>
        <sz val="11"/>
        <color theme="1"/>
        <rFont val="宋体"/>
        <charset val="134"/>
      </rPr>
      <t>总</t>
    </r>
    <r>
      <rPr>
        <b/>
        <sz val="11"/>
        <color theme="1"/>
        <rFont val="Times New Roman"/>
        <charset val="134"/>
      </rPr>
      <t xml:space="preserve"> </t>
    </r>
    <r>
      <rPr>
        <b/>
        <sz val="11"/>
        <color theme="1"/>
        <rFont val="宋体"/>
        <charset val="134"/>
      </rPr>
      <t>计</t>
    </r>
  </si>
  <si>
    <r>
      <rPr>
        <sz val="11"/>
        <rFont val="宋体"/>
        <charset val="134"/>
      </rPr>
      <t>附表</t>
    </r>
    <r>
      <rPr>
        <sz val="11"/>
        <rFont val="Times New Roman"/>
        <charset val="134"/>
      </rPr>
      <t>33</t>
    </r>
  </si>
  <si>
    <t>2024年国有资本经营预算本级支出表</t>
  </si>
  <si>
    <r>
      <rPr>
        <b/>
        <sz val="11"/>
        <color theme="1"/>
        <rFont val="宋体"/>
        <charset val="134"/>
      </rPr>
      <t>一、补充全国社会保障基金</t>
    </r>
  </si>
  <si>
    <r>
      <rPr>
        <b/>
        <sz val="11"/>
        <color theme="1"/>
        <rFont val="宋体"/>
        <charset val="134"/>
      </rPr>
      <t>二、解决历史遗留问题及改革成本支出</t>
    </r>
  </si>
  <si>
    <r>
      <rPr>
        <sz val="11"/>
        <color theme="1"/>
        <rFont val="宋体"/>
        <charset val="134"/>
      </rPr>
      <t>其他解决历史遗留问题及改革成本支出</t>
    </r>
  </si>
  <si>
    <r>
      <rPr>
        <b/>
        <sz val="11"/>
        <color theme="1"/>
        <rFont val="宋体"/>
        <charset val="134"/>
      </rPr>
      <t>三、国有企业资本金注入</t>
    </r>
  </si>
  <si>
    <r>
      <rPr>
        <b/>
        <sz val="11"/>
        <color theme="1"/>
        <rFont val="宋体"/>
        <charset val="134"/>
      </rPr>
      <t>四、国有企业政策性补贴</t>
    </r>
  </si>
  <si>
    <r>
      <rPr>
        <b/>
        <sz val="11"/>
        <color theme="1"/>
        <rFont val="宋体"/>
        <charset val="134"/>
      </rPr>
      <t>五、其他国有资本经营预算支出</t>
    </r>
  </si>
  <si>
    <r>
      <rPr>
        <sz val="11"/>
        <color theme="1"/>
        <rFont val="宋体"/>
        <charset val="134"/>
      </rPr>
      <t>其他国有资本经营预算支出</t>
    </r>
  </si>
  <si>
    <r>
      <rPr>
        <sz val="11"/>
        <rFont val="宋体"/>
        <charset val="134"/>
      </rPr>
      <t>附表</t>
    </r>
    <r>
      <rPr>
        <sz val="11"/>
        <rFont val="Times New Roman"/>
        <charset val="134"/>
      </rPr>
      <t>34</t>
    </r>
  </si>
  <si>
    <t>对下国有资本经营预算转移支付表</t>
  </si>
  <si>
    <r>
      <rPr>
        <sz val="11"/>
        <rFont val="宋体"/>
        <charset val="134"/>
      </rPr>
      <t>附表</t>
    </r>
    <r>
      <rPr>
        <sz val="11"/>
        <rFont val="Nimbus Roman"/>
        <charset val="134"/>
      </rPr>
      <t>35</t>
    </r>
  </si>
  <si>
    <r>
      <rPr>
        <sz val="18"/>
        <color rgb="FF000000"/>
        <rFont val="Nimbus Roman"/>
        <charset val="134"/>
      </rPr>
      <t>2024</t>
    </r>
    <r>
      <rPr>
        <sz val="18"/>
        <color rgb="FF000000"/>
        <rFont val="方正小标宋简体"/>
        <charset val="134"/>
      </rPr>
      <t>年社会保险基金预算收入表</t>
    </r>
  </si>
  <si>
    <r>
      <rPr>
        <sz val="11"/>
        <color rgb="FF000000"/>
        <rFont val="方正书宋_GBK"/>
        <charset val="134"/>
      </rPr>
      <t>单位：万元</t>
    </r>
  </si>
  <si>
    <r>
      <rPr>
        <b/>
        <sz val="11"/>
        <color theme="1"/>
        <rFont val="方正书宋_GBK"/>
        <charset val="134"/>
      </rPr>
      <t>城乡居民基本养老保险基金</t>
    </r>
  </si>
  <si>
    <r>
      <rPr>
        <b/>
        <sz val="11"/>
        <color theme="1"/>
        <rFont val="方正书宋_GBK"/>
        <charset val="134"/>
      </rPr>
      <t>机关事业单位基本养老保险基金</t>
    </r>
  </si>
  <si>
    <r>
      <rPr>
        <b/>
        <sz val="11"/>
        <color theme="1"/>
        <rFont val="方正书宋_GBK"/>
        <charset val="134"/>
      </rPr>
      <t>城乡居民基本医疗保险基金</t>
    </r>
  </si>
  <si>
    <r>
      <rPr>
        <b/>
        <sz val="11"/>
        <color theme="1"/>
        <rFont val="方正书宋_GBK"/>
        <charset val="134"/>
      </rPr>
      <t>工伤保险基金</t>
    </r>
  </si>
  <si>
    <r>
      <rPr>
        <b/>
        <sz val="11"/>
        <color theme="1"/>
        <rFont val="方正书宋_GBK"/>
        <charset val="134"/>
      </rPr>
      <t>失业保险基金</t>
    </r>
  </si>
  <si>
    <r>
      <rPr>
        <sz val="11"/>
        <color theme="1"/>
        <rFont val="方正书宋_GBK"/>
        <charset val="134"/>
      </rPr>
      <t>一、上年结余</t>
    </r>
  </si>
  <si>
    <r>
      <rPr>
        <sz val="11"/>
        <color theme="1"/>
        <rFont val="方正书宋_GBK"/>
        <charset val="134"/>
      </rPr>
      <t>二、本年收入</t>
    </r>
  </si>
  <si>
    <r>
      <rPr>
        <sz val="11"/>
        <color indexed="8"/>
        <rFont val="Nimbus Roman"/>
        <charset val="134"/>
      </rPr>
      <t xml:space="preserve">    </t>
    </r>
    <r>
      <rPr>
        <sz val="11"/>
        <color indexed="8"/>
        <rFont val="仿宋_GB2312"/>
        <charset val="134"/>
      </rPr>
      <t>其中</t>
    </r>
    <r>
      <rPr>
        <sz val="11"/>
        <color indexed="8"/>
        <rFont val="Nimbus Roman"/>
        <charset val="134"/>
      </rPr>
      <t>:1.</t>
    </r>
    <r>
      <rPr>
        <sz val="11"/>
        <color indexed="8"/>
        <rFont val="仿宋_GB2312"/>
        <charset val="134"/>
      </rPr>
      <t>社会保险费收入</t>
    </r>
  </si>
  <si>
    <r>
      <rPr>
        <sz val="11"/>
        <color indexed="8"/>
        <rFont val="Nimbus Roman"/>
        <charset val="134"/>
      </rPr>
      <t xml:space="preserve">         2.</t>
    </r>
    <r>
      <rPr>
        <sz val="11"/>
        <color indexed="8"/>
        <rFont val="仿宋_GB2312"/>
        <charset val="134"/>
      </rPr>
      <t>利息收入</t>
    </r>
  </si>
  <si>
    <r>
      <rPr>
        <sz val="11"/>
        <color indexed="8"/>
        <rFont val="Nimbus Roman"/>
        <charset val="134"/>
      </rPr>
      <t xml:space="preserve">         3.</t>
    </r>
    <r>
      <rPr>
        <sz val="11"/>
        <color indexed="8"/>
        <rFont val="仿宋_GB2312"/>
        <charset val="134"/>
      </rPr>
      <t>财政补贴收入</t>
    </r>
  </si>
  <si>
    <r>
      <rPr>
        <sz val="11"/>
        <color indexed="8"/>
        <rFont val="Nimbus Roman"/>
        <charset val="134"/>
      </rPr>
      <t xml:space="preserve">         4.</t>
    </r>
    <r>
      <rPr>
        <sz val="11"/>
        <color indexed="8"/>
        <rFont val="仿宋_GB2312"/>
        <charset val="134"/>
      </rPr>
      <t>委托投资收益</t>
    </r>
  </si>
  <si>
    <r>
      <rPr>
        <sz val="11"/>
        <color indexed="8"/>
        <rFont val="Nimbus Roman"/>
        <charset val="134"/>
      </rPr>
      <t xml:space="preserve">         5.</t>
    </r>
    <r>
      <rPr>
        <sz val="11"/>
        <color indexed="8"/>
        <rFont val="仿宋_GB2312"/>
        <charset val="134"/>
      </rPr>
      <t>其他收入</t>
    </r>
  </si>
  <si>
    <r>
      <rPr>
        <sz val="11"/>
        <color indexed="8"/>
        <rFont val="Nimbus Roman"/>
        <charset val="134"/>
      </rPr>
      <t xml:space="preserve">         6.</t>
    </r>
    <r>
      <rPr>
        <sz val="11"/>
        <color indexed="8"/>
        <rFont val="仿宋_GB2312"/>
        <charset val="134"/>
      </rPr>
      <t>转移收入</t>
    </r>
  </si>
  <si>
    <r>
      <rPr>
        <sz val="11"/>
        <color theme="1"/>
        <rFont val="方正书宋_GBK"/>
        <charset val="134"/>
      </rPr>
      <t>三、合计</t>
    </r>
  </si>
  <si>
    <r>
      <rPr>
        <sz val="11"/>
        <rFont val="宋体"/>
        <charset val="134"/>
      </rPr>
      <t>附表</t>
    </r>
    <r>
      <rPr>
        <sz val="11"/>
        <rFont val="Times New Roman"/>
        <charset val="134"/>
      </rPr>
      <t>36</t>
    </r>
  </si>
  <si>
    <t>2024年社会保险基金预算支出表</t>
  </si>
</sst>
</file>

<file path=xl/styles.xml><?xml version="1.0" encoding="utf-8"?>
<styleSheet xmlns="http://schemas.openxmlformats.org/spreadsheetml/2006/main">
  <numFmts count="9">
    <numFmt numFmtId="176" formatCode="0.0_ "/>
    <numFmt numFmtId="177" formatCode="0_ ;[Red]\-0\ ;"/>
    <numFmt numFmtId="44" formatCode="_ &quot;￥&quot;* #,##0.00_ ;_ &quot;￥&quot;* \-#,##0.00_ ;_ &quot;￥&quot;* &quot;-&quot;??_ ;_ @_ "/>
    <numFmt numFmtId="178" formatCode="0.00_);[Red]\(0.00\)"/>
    <numFmt numFmtId="179" formatCode="_ * #,##0_ ;_ * \-#,##0_ ;_ * &quot;-&quot;??_ ;_ @_ "/>
    <numFmt numFmtId="41" formatCode="_ * #,##0_ ;_ * \-#,##0_ ;_ * &quot;-&quot;_ ;_ @_ "/>
    <numFmt numFmtId="180" formatCode="0_ "/>
    <numFmt numFmtId="43" formatCode="_ * #,##0.00_ ;_ * \-#,##0.00_ ;_ * &quot;-&quot;??_ ;_ @_ "/>
    <numFmt numFmtId="42" formatCode="_ &quot;￥&quot;* #,##0_ ;_ &quot;￥&quot;* \-#,##0_ ;_ &quot;￥&quot;* &quot;-&quot;_ ;_ @_ "/>
  </numFmts>
  <fonts count="92">
    <font>
      <sz val="11"/>
      <color theme="1"/>
      <name val="宋体"/>
      <charset val="134"/>
      <scheme val="minor"/>
    </font>
    <font>
      <sz val="11"/>
      <color theme="1"/>
      <name val="Times New Roman"/>
      <charset val="134"/>
    </font>
    <font>
      <sz val="11"/>
      <name val="Times New Roman"/>
      <charset val="134"/>
    </font>
    <font>
      <sz val="18"/>
      <color rgb="FF000000"/>
      <name val="方正小标宋简体"/>
      <charset val="134"/>
    </font>
    <font>
      <sz val="11"/>
      <color rgb="FF000000"/>
      <name val="Times New Roman"/>
      <charset val="134"/>
    </font>
    <font>
      <b/>
      <sz val="11"/>
      <color theme="1"/>
      <name val="Times New Roman"/>
      <charset val="134"/>
    </font>
    <font>
      <sz val="11"/>
      <color theme="1"/>
      <name val="Nimbus Roman"/>
      <charset val="134"/>
    </font>
    <font>
      <sz val="11"/>
      <name val="Nimbus Roman"/>
      <charset val="134"/>
    </font>
    <font>
      <sz val="18"/>
      <color rgb="FF000000"/>
      <name val="Nimbus Roman"/>
      <charset val="134"/>
    </font>
    <font>
      <sz val="11"/>
      <color rgb="FF000000"/>
      <name val="Nimbus Roman"/>
      <charset val="134"/>
    </font>
    <font>
      <b/>
      <sz val="11"/>
      <color theme="1"/>
      <name val="Nimbus Roman"/>
      <charset val="134"/>
    </font>
    <font>
      <sz val="11"/>
      <color indexed="8"/>
      <name val="Nimbus Roman"/>
      <charset val="134"/>
    </font>
    <font>
      <sz val="18"/>
      <color theme="1"/>
      <name val="方正小标宋简体"/>
      <charset val="134"/>
    </font>
    <font>
      <sz val="18"/>
      <color theme="1"/>
      <name val="Times New Roman"/>
      <charset val="134"/>
    </font>
    <font>
      <b/>
      <sz val="11"/>
      <color theme="1"/>
      <name val="宋体"/>
      <charset val="134"/>
    </font>
    <font>
      <sz val="11"/>
      <name val="宋体"/>
      <charset val="134"/>
    </font>
    <font>
      <sz val="12"/>
      <name val="Times New Roman"/>
      <charset val="134"/>
    </font>
    <font>
      <b/>
      <sz val="11"/>
      <name val="Times New Roman"/>
      <charset val="134"/>
    </font>
    <font>
      <sz val="18"/>
      <name val="Times New Roman"/>
      <charset val="134"/>
    </font>
    <font>
      <sz val="10"/>
      <name val="Times New Roman"/>
      <charset val="134"/>
    </font>
    <font>
      <b/>
      <sz val="12"/>
      <name val="Times New Roman"/>
      <charset val="134"/>
    </font>
    <font>
      <b/>
      <sz val="12"/>
      <name val="方正书宋_GBK"/>
      <charset val="134"/>
    </font>
    <font>
      <sz val="12"/>
      <name val="方正书宋_GBK"/>
      <charset val="134"/>
    </font>
    <font>
      <sz val="11"/>
      <color theme="1"/>
      <name val="宋体"/>
      <charset val="134"/>
    </font>
    <font>
      <b/>
      <sz val="11"/>
      <color indexed="0"/>
      <name val="Times New Roman"/>
      <charset val="134"/>
    </font>
    <font>
      <sz val="11"/>
      <name val="宋体"/>
      <charset val="134"/>
      <scheme val="minor"/>
    </font>
    <font>
      <sz val="11"/>
      <name val="Arial"/>
      <charset val="134"/>
    </font>
    <font>
      <sz val="10"/>
      <name val="Arial"/>
      <charset val="134"/>
    </font>
    <font>
      <b/>
      <sz val="10"/>
      <name val="Arial"/>
      <charset val="134"/>
    </font>
    <font>
      <sz val="11"/>
      <name val="方正书宋_GBK"/>
      <charset val="134"/>
    </font>
    <font>
      <sz val="18"/>
      <name val="方正小标宋简体"/>
      <charset val="134"/>
    </font>
    <font>
      <sz val="12"/>
      <name val="宋体"/>
      <charset val="134"/>
    </font>
    <font>
      <sz val="12"/>
      <name val="Nimbus Roman"/>
      <charset val="134"/>
    </font>
    <font>
      <b/>
      <sz val="12"/>
      <name val="Nimbus Roman"/>
      <charset val="134"/>
    </font>
    <font>
      <sz val="12"/>
      <color theme="1"/>
      <name val="Times New Roman"/>
      <charset val="134"/>
    </font>
    <font>
      <b/>
      <sz val="11"/>
      <color rgb="FFFF0000"/>
      <name val="Times New Roman"/>
      <charset val="134"/>
    </font>
    <font>
      <sz val="12"/>
      <color theme="1"/>
      <name val="Nimbus Roman"/>
      <charset val="134"/>
    </font>
    <font>
      <b/>
      <sz val="11"/>
      <name val="Nimbus Roman"/>
      <charset val="134"/>
    </font>
    <font>
      <b/>
      <sz val="11"/>
      <name val="宋体"/>
      <charset val="134"/>
    </font>
    <font>
      <sz val="10.5"/>
      <color theme="1"/>
      <name val="Calibri"/>
      <charset val="134"/>
    </font>
    <font>
      <sz val="11"/>
      <color theme="1"/>
      <name val="Calibri"/>
      <charset val="134"/>
    </font>
    <font>
      <sz val="10.5"/>
      <color theme="1"/>
      <name val="Times New Roman"/>
      <charset val="134"/>
    </font>
    <font>
      <sz val="18"/>
      <color rgb="FF000000"/>
      <name val="Times New Roman"/>
      <charset val="134"/>
    </font>
    <font>
      <sz val="11"/>
      <color rgb="FF000000"/>
      <name val="宋体"/>
      <charset val="134"/>
    </font>
    <font>
      <b/>
      <sz val="11"/>
      <color theme="1"/>
      <name val="方正书宋_GBK"/>
      <charset val="134"/>
    </font>
    <font>
      <sz val="18"/>
      <color theme="1"/>
      <name val="Nimbus Roman"/>
      <charset val="134"/>
    </font>
    <font>
      <b/>
      <sz val="11"/>
      <name val="方正书宋_GBK"/>
      <charset val="134"/>
    </font>
    <font>
      <b/>
      <sz val="12"/>
      <name val="宋体"/>
      <charset val="134"/>
    </font>
    <font>
      <sz val="18"/>
      <name val="Nimbus Roman"/>
      <charset val="134"/>
    </font>
    <font>
      <sz val="11"/>
      <color indexed="0"/>
      <name val="Times New Roman"/>
      <charset val="134"/>
    </font>
    <font>
      <b/>
      <sz val="18"/>
      <name val="Times New Roman"/>
      <charset val="134"/>
    </font>
    <font>
      <sz val="12"/>
      <color rgb="FFFF0000"/>
      <name val="Times New Roman"/>
      <charset val="134"/>
    </font>
    <font>
      <sz val="11"/>
      <color rgb="FFFF0000"/>
      <name val="Times New Roman"/>
      <charset val="134"/>
    </font>
    <font>
      <sz val="14"/>
      <color theme="1"/>
      <name val="Times New Roman"/>
      <charset val="134"/>
    </font>
    <font>
      <b/>
      <sz val="20"/>
      <name val="宋体"/>
      <charset val="134"/>
    </font>
    <font>
      <b/>
      <sz val="20"/>
      <color theme="1"/>
      <name val="宋体"/>
      <charset val="134"/>
    </font>
    <font>
      <b/>
      <sz val="11"/>
      <name val="楷体"/>
      <charset val="134"/>
    </font>
    <font>
      <sz val="11"/>
      <color theme="1"/>
      <name val="仿宋_GB2312"/>
      <charset val="134"/>
    </font>
    <font>
      <sz val="36"/>
      <color theme="1"/>
      <name val="Nimbus Roman"/>
      <charset val="134"/>
    </font>
    <font>
      <sz val="11"/>
      <color rgb="FFFA7D00"/>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u/>
      <sz val="11"/>
      <color rgb="FF0000FF"/>
      <name val="宋体"/>
      <charset val="0"/>
      <scheme val="minor"/>
    </font>
    <font>
      <sz val="11"/>
      <color theme="1"/>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3F3F76"/>
      <name val="宋体"/>
      <charset val="0"/>
      <scheme val="minor"/>
    </font>
    <font>
      <sz val="11"/>
      <color rgb="FF006100"/>
      <name val="宋体"/>
      <charset val="0"/>
      <scheme val="minor"/>
    </font>
    <font>
      <sz val="11"/>
      <color rgb="FF000000"/>
      <name val="方正书宋_GBK"/>
      <charset val="134"/>
    </font>
    <font>
      <sz val="11"/>
      <color theme="1"/>
      <name val="方正书宋_GBK"/>
      <charset val="134"/>
    </font>
    <font>
      <sz val="11"/>
      <color indexed="8"/>
      <name val="仿宋_GB2312"/>
      <charset val="134"/>
    </font>
    <font>
      <sz val="18"/>
      <color theme="1"/>
      <name val="宋体"/>
      <charset val="134"/>
    </font>
    <font>
      <b/>
      <sz val="11"/>
      <color indexed="0"/>
      <name val="宋体"/>
      <charset val="134"/>
    </font>
    <font>
      <b/>
      <sz val="11"/>
      <name val="黑体"/>
      <charset val="134"/>
    </font>
    <font>
      <sz val="11"/>
      <color indexed="8"/>
      <name val="Times New Roman"/>
      <charset val="134"/>
    </font>
    <font>
      <sz val="11"/>
      <name val="黑体"/>
      <charset val="134"/>
    </font>
    <font>
      <sz val="11"/>
      <name val="仿宋_GB2312"/>
      <charset val="134"/>
    </font>
    <font>
      <sz val="11"/>
      <color indexed="0"/>
      <name val="宋体"/>
      <charset val="134"/>
    </font>
    <font>
      <b/>
      <sz val="18"/>
      <name val="方正书宋_GBK"/>
      <charset val="134"/>
    </font>
    <font>
      <sz val="11"/>
      <color rgb="FFFF0000"/>
      <name val="宋体"/>
      <charset val="134"/>
    </font>
    <font>
      <b/>
      <sz val="20"/>
      <name val="Calibri"/>
      <charset val="134"/>
    </font>
    <font>
      <sz val="36"/>
      <color theme="1"/>
      <name val="方正小标宋简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2"/>
        <bgColor indexed="64"/>
      </patternFill>
    </fill>
    <fill>
      <patternFill patternType="solid">
        <fgColor theme="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3">
    <xf numFmtId="0" fontId="0" fillId="0" borderId="0">
      <alignment vertical="center"/>
    </xf>
    <xf numFmtId="0" fontId="31" fillId="0" borderId="0"/>
    <xf numFmtId="0" fontId="27" fillId="0" borderId="0"/>
    <xf numFmtId="0" fontId="60" fillId="26" borderId="0" applyNumberFormat="0" applyBorder="0" applyAlignment="0" applyProtection="0">
      <alignment vertical="center"/>
    </xf>
    <xf numFmtId="0" fontId="64" fillId="30" borderId="0" applyNumberFormat="0" applyBorder="0" applyAlignment="0" applyProtection="0">
      <alignment vertical="center"/>
    </xf>
    <xf numFmtId="0" fontId="60" fillId="7" borderId="0" applyNumberFormat="0" applyBorder="0" applyAlignment="0" applyProtection="0">
      <alignment vertical="center"/>
    </xf>
    <xf numFmtId="0" fontId="76" fillId="29" borderId="16" applyNumberFormat="0" applyAlignment="0" applyProtection="0">
      <alignment vertical="center"/>
    </xf>
    <xf numFmtId="0" fontId="64" fillId="35" borderId="0" applyNumberFormat="0" applyBorder="0" applyAlignment="0" applyProtection="0">
      <alignment vertical="center"/>
    </xf>
    <xf numFmtId="0" fontId="64" fillId="34" borderId="0" applyNumberFormat="0" applyBorder="0" applyAlignment="0" applyProtection="0">
      <alignment vertical="center"/>
    </xf>
    <xf numFmtId="44" fontId="0" fillId="0" borderId="0" applyFont="0" applyFill="0" applyBorder="0" applyAlignment="0" applyProtection="0">
      <alignment vertical="center"/>
    </xf>
    <xf numFmtId="0" fontId="60" fillId="15" borderId="0" applyNumberFormat="0" applyBorder="0" applyAlignment="0" applyProtection="0">
      <alignment vertical="center"/>
    </xf>
    <xf numFmtId="9" fontId="0" fillId="0" borderId="0" applyFont="0" applyFill="0" applyBorder="0" applyAlignment="0" applyProtection="0">
      <alignment vertical="center"/>
    </xf>
    <xf numFmtId="0" fontId="60" fillId="24" borderId="0" applyNumberFormat="0" applyBorder="0" applyAlignment="0" applyProtection="0">
      <alignment vertical="center"/>
    </xf>
    <xf numFmtId="0" fontId="60" fillId="23" borderId="0" applyNumberFormat="0" applyBorder="0" applyAlignment="0" applyProtection="0">
      <alignment vertical="center"/>
    </xf>
    <xf numFmtId="0" fontId="60" fillId="11" borderId="0" applyNumberFormat="0" applyBorder="0" applyAlignment="0" applyProtection="0">
      <alignment vertical="center"/>
    </xf>
    <xf numFmtId="0" fontId="60" fillId="18" borderId="0" applyNumberFormat="0" applyBorder="0" applyAlignment="0" applyProtection="0">
      <alignment vertical="center"/>
    </xf>
    <xf numFmtId="0" fontId="60" fillId="25" borderId="0" applyNumberFormat="0" applyBorder="0" applyAlignment="0" applyProtection="0">
      <alignment vertical="center"/>
    </xf>
    <xf numFmtId="0" fontId="74" fillId="12" borderId="16" applyNumberFormat="0" applyAlignment="0" applyProtection="0">
      <alignment vertical="center"/>
    </xf>
    <xf numFmtId="0" fontId="60" fillId="17" borderId="0" applyNumberFormat="0" applyBorder="0" applyAlignment="0" applyProtection="0">
      <alignment vertical="center"/>
    </xf>
    <xf numFmtId="0" fontId="73" fillId="16" borderId="0" applyNumberFormat="0" applyBorder="0" applyAlignment="0" applyProtection="0">
      <alignment vertical="center"/>
    </xf>
    <xf numFmtId="0" fontId="64" fillId="32" borderId="0" applyNumberFormat="0" applyBorder="0" applyAlignment="0" applyProtection="0">
      <alignment vertical="center"/>
    </xf>
    <xf numFmtId="0" fontId="77" fillId="31" borderId="0" applyNumberFormat="0" applyBorder="0" applyAlignment="0" applyProtection="0">
      <alignment vertical="center"/>
    </xf>
    <xf numFmtId="0" fontId="64" fillId="28" borderId="0" applyNumberFormat="0" applyBorder="0" applyAlignment="0" applyProtection="0">
      <alignment vertical="center"/>
    </xf>
    <xf numFmtId="0" fontId="72" fillId="0" borderId="14" applyNumberFormat="0" applyFill="0" applyAlignment="0" applyProtection="0">
      <alignment vertical="center"/>
    </xf>
    <xf numFmtId="0" fontId="69" fillId="13" borderId="0" applyNumberFormat="0" applyBorder="0" applyAlignment="0" applyProtection="0">
      <alignment vertical="center"/>
    </xf>
    <xf numFmtId="0" fontId="70" fillId="14" borderId="13" applyNumberFormat="0" applyAlignment="0" applyProtection="0">
      <alignment vertical="center"/>
    </xf>
    <xf numFmtId="0" fontId="68" fillId="12" borderId="12" applyNumberFormat="0" applyAlignment="0" applyProtection="0">
      <alignment vertical="center"/>
    </xf>
    <xf numFmtId="0" fontId="67" fillId="0" borderId="11" applyNumberFormat="0" applyFill="0" applyAlignment="0" applyProtection="0">
      <alignment vertical="center"/>
    </xf>
    <xf numFmtId="0" fontId="66" fillId="0" borderId="0" applyNumberFormat="0" applyFill="0" applyBorder="0" applyAlignment="0" applyProtection="0">
      <alignment vertical="center"/>
    </xf>
    <xf numFmtId="0" fontId="31" fillId="0" borderId="0">
      <alignment vertical="center"/>
    </xf>
    <xf numFmtId="0" fontId="64" fillId="8" borderId="0" applyNumberFormat="0" applyBorder="0" applyAlignment="0" applyProtection="0">
      <alignment vertical="center"/>
    </xf>
    <xf numFmtId="0" fontId="61" fillId="0" borderId="0" applyNumberFormat="0" applyFill="0" applyBorder="0" applyAlignment="0" applyProtection="0">
      <alignment vertical="center"/>
    </xf>
    <xf numFmtId="42" fontId="0" fillId="0" borderId="0" applyFont="0" applyFill="0" applyBorder="0" applyAlignment="0" applyProtection="0">
      <alignment vertical="center"/>
    </xf>
    <xf numFmtId="0" fontId="31" fillId="0" borderId="0">
      <alignment vertical="center"/>
    </xf>
    <xf numFmtId="0" fontId="64" fillId="9" borderId="0" applyNumberFormat="0" applyBorder="0" applyAlignment="0" applyProtection="0">
      <alignment vertical="center"/>
    </xf>
    <xf numFmtId="43"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4" fillId="10" borderId="0" applyNumberFormat="0" applyBorder="0" applyAlignment="0" applyProtection="0">
      <alignment vertical="center"/>
    </xf>
    <xf numFmtId="0" fontId="75" fillId="0" borderId="0" applyNumberFormat="0" applyFill="0" applyBorder="0" applyAlignment="0" applyProtection="0">
      <alignment vertical="center"/>
    </xf>
    <xf numFmtId="0" fontId="60" fillId="22" borderId="0" applyNumberFormat="0" applyBorder="0" applyAlignment="0" applyProtection="0">
      <alignment vertical="center"/>
    </xf>
    <xf numFmtId="0" fontId="0" fillId="19" borderId="15" applyNumberFormat="0" applyFont="0" applyAlignment="0" applyProtection="0">
      <alignment vertical="center"/>
    </xf>
    <xf numFmtId="0" fontId="64" fillId="20" borderId="0" applyNumberFormat="0" applyBorder="0" applyAlignment="0" applyProtection="0">
      <alignment vertical="center"/>
    </xf>
    <xf numFmtId="0" fontId="60" fillId="33" borderId="0" applyNumberFormat="0" applyBorder="0" applyAlignment="0" applyProtection="0">
      <alignment vertical="center"/>
    </xf>
    <xf numFmtId="0" fontId="64" fillId="6" borderId="0" applyNumberFormat="0" applyBorder="0" applyAlignment="0" applyProtection="0">
      <alignment vertical="center"/>
    </xf>
    <xf numFmtId="0" fontId="63" fillId="0" borderId="0" applyNumberFormat="0" applyFill="0" applyBorder="0" applyAlignment="0" applyProtection="0">
      <alignment vertical="center"/>
    </xf>
    <xf numFmtId="41" fontId="0" fillId="0" borderId="0" applyFont="0" applyFill="0" applyBorder="0" applyAlignment="0" applyProtection="0">
      <alignment vertical="center"/>
    </xf>
    <xf numFmtId="0" fontId="62" fillId="0" borderId="11" applyNumberFormat="0" applyFill="0" applyAlignment="0" applyProtection="0">
      <alignment vertical="center"/>
    </xf>
    <xf numFmtId="0" fontId="64" fillId="27" borderId="0" applyNumberFormat="0" applyBorder="0" applyAlignment="0" applyProtection="0">
      <alignment vertical="center"/>
    </xf>
    <xf numFmtId="0" fontId="61" fillId="0" borderId="10" applyNumberFormat="0" applyFill="0" applyAlignment="0" applyProtection="0">
      <alignment vertical="center"/>
    </xf>
    <xf numFmtId="0" fontId="60" fillId="5" borderId="0" applyNumberFormat="0" applyBorder="0" applyAlignment="0" applyProtection="0">
      <alignment vertical="center"/>
    </xf>
    <xf numFmtId="0" fontId="64" fillId="21" borderId="0" applyNumberFormat="0" applyBorder="0" applyAlignment="0" applyProtection="0">
      <alignment vertical="center"/>
    </xf>
    <xf numFmtId="0" fontId="59" fillId="0" borderId="9" applyNumberFormat="0" applyFill="0" applyAlignment="0" applyProtection="0">
      <alignment vertical="center"/>
    </xf>
  </cellStyleXfs>
  <cellXfs count="349">
    <xf numFmtId="0" fontId="0" fillId="0" borderId="0" xfId="0">
      <alignment vertical="center"/>
    </xf>
    <xf numFmtId="0" fontId="1" fillId="0" borderId="0" xfId="0" applyFont="1">
      <alignment vertical="center"/>
    </xf>
    <xf numFmtId="0" fontId="0" fillId="0" borderId="0" xfId="0" applyFont="1">
      <alignment vertical="center"/>
    </xf>
    <xf numFmtId="0" fontId="1" fillId="0" borderId="0" xfId="0" applyFont="1" applyAlignment="1">
      <alignment vertical="center"/>
    </xf>
    <xf numFmtId="0" fontId="2" fillId="0" borderId="0" xfId="0" applyFont="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9" fontId="5" fillId="0" borderId="1" xfId="35" applyNumberFormat="1" applyFont="1" applyBorder="1" applyAlignment="1">
      <alignment horizontal="right" vertical="center"/>
    </xf>
    <xf numFmtId="179" fontId="1" fillId="0" borderId="1" xfId="35" applyNumberFormat="1" applyFont="1" applyBorder="1" applyAlignment="1">
      <alignment horizontal="right" vertical="center"/>
    </xf>
    <xf numFmtId="0" fontId="1" fillId="2" borderId="1" xfId="0" applyFont="1" applyFill="1" applyBorder="1" applyAlignment="1">
      <alignment horizontal="left" vertical="center"/>
    </xf>
    <xf numFmtId="179" fontId="1" fillId="0" borderId="1" xfId="35" applyNumberFormat="1" applyFont="1" applyBorder="1" applyAlignment="1">
      <alignment vertical="center"/>
    </xf>
    <xf numFmtId="179" fontId="5" fillId="0" borderId="1" xfId="35" applyNumberFormat="1" applyFont="1" applyBorder="1" applyAlignment="1">
      <alignment vertical="center"/>
    </xf>
    <xf numFmtId="179" fontId="0" fillId="0" borderId="0" xfId="0" applyNumberFormat="1">
      <alignment vertical="center"/>
    </xf>
    <xf numFmtId="0" fontId="4" fillId="2" borderId="0" xfId="0"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wrapText="1"/>
    </xf>
    <xf numFmtId="0" fontId="6" fillId="0" borderId="0" xfId="0" applyFont="1">
      <alignment vertical="center"/>
    </xf>
    <xf numFmtId="0" fontId="7" fillId="0" borderId="0" xfId="0" applyFont="1" applyAlignment="1">
      <alignment horizontal="left"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179" fontId="10" fillId="0" borderId="1" xfId="35" applyNumberFormat="1" applyFont="1" applyBorder="1" applyAlignment="1">
      <alignment horizontal="center" vertical="center"/>
    </xf>
    <xf numFmtId="179" fontId="10" fillId="0" borderId="1" xfId="35" applyNumberFormat="1" applyFont="1" applyBorder="1" applyAlignment="1">
      <alignment horizontal="center" vertical="center" wrapText="1"/>
    </xf>
    <xf numFmtId="179" fontId="6" fillId="0" borderId="1" xfId="35" applyNumberFormat="1" applyFont="1" applyBorder="1" applyAlignment="1">
      <alignment horizontal="center" vertical="center" wrapText="1"/>
    </xf>
    <xf numFmtId="179" fontId="6" fillId="0" borderId="1" xfId="35" applyNumberFormat="1" applyFont="1" applyBorder="1" applyAlignment="1">
      <alignment horizontal="right" vertical="center" wrapText="1"/>
    </xf>
    <xf numFmtId="179" fontId="11" fillId="0" borderId="1" xfId="35" applyNumberFormat="1" applyFont="1" applyBorder="1" applyAlignment="1">
      <alignment horizontal="center" vertical="center" wrapText="1"/>
    </xf>
    <xf numFmtId="0" fontId="9" fillId="2" borderId="0"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 fillId="0" borderId="0" xfId="0" applyFont="1" applyAlignment="1"/>
    <xf numFmtId="0" fontId="1" fillId="0" borderId="0" xfId="0" applyFont="1" applyAlignment="1">
      <alignment horizontal="right" vertical="center"/>
    </xf>
    <xf numFmtId="0" fontId="5" fillId="0" borderId="1" xfId="0" applyFont="1" applyBorder="1" applyAlignment="1">
      <alignment horizontal="center" vertical="center" wrapText="1"/>
    </xf>
    <xf numFmtId="179" fontId="5" fillId="0" borderId="1" xfId="35" applyNumberFormat="1" applyFont="1" applyBorder="1" applyAlignment="1">
      <alignment horizontal="center" vertical="center"/>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79" fontId="5" fillId="0" borderId="1" xfId="35" applyNumberFormat="1" applyFont="1" applyBorder="1" applyAlignment="1">
      <alignment horizontal="left" vertical="center"/>
    </xf>
    <xf numFmtId="179" fontId="1" fillId="0" borderId="1" xfId="35" applyNumberFormat="1" applyFont="1" applyBorder="1" applyAlignment="1">
      <alignment horizontal="center" vertical="center"/>
    </xf>
    <xf numFmtId="179" fontId="1" fillId="0" borderId="1" xfId="35" applyNumberFormat="1" applyFont="1" applyBorder="1" applyAlignment="1">
      <alignment horizontal="left" vertical="center"/>
    </xf>
    <xf numFmtId="179" fontId="14" fillId="0" borderId="1" xfId="35" applyNumberFormat="1" applyFont="1" applyBorder="1" applyAlignment="1">
      <alignment horizontal="center" vertical="center"/>
    </xf>
    <xf numFmtId="0" fontId="15" fillId="0" borderId="0" xfId="0" applyFont="1" applyAlignment="1">
      <alignment horizontal="left" vertical="center"/>
    </xf>
    <xf numFmtId="0" fontId="0" fillId="0" borderId="0" xfId="0" applyAlignment="1">
      <alignment horizontal="center" vertical="center"/>
    </xf>
    <xf numFmtId="0" fontId="16" fillId="0" borderId="0" xfId="0" applyFont="1" applyAlignment="1">
      <alignment horizontal="left" vertical="center"/>
    </xf>
    <xf numFmtId="0" fontId="1" fillId="0" borderId="0" xfId="0" applyFont="1" applyAlignment="1">
      <alignment horizontal="center"/>
    </xf>
    <xf numFmtId="0" fontId="1" fillId="0" borderId="0" xfId="0" applyFont="1" applyBorder="1" applyAlignment="1">
      <alignment horizontal="right"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0" xfId="0" applyFont="1">
      <alignment vertical="center"/>
    </xf>
    <xf numFmtId="0" fontId="2" fillId="0" borderId="0" xfId="2" applyFont="1"/>
    <xf numFmtId="0" fontId="17" fillId="0" borderId="0" xfId="2" applyFont="1"/>
    <xf numFmtId="0" fontId="2" fillId="0" borderId="0" xfId="2" applyFont="1" applyAlignment="1">
      <alignment horizontal="left" vertical="center"/>
    </xf>
    <xf numFmtId="0" fontId="18" fillId="0" borderId="0" xfId="2" applyFont="1" applyAlignment="1">
      <alignment horizontal="center" vertical="center"/>
    </xf>
    <xf numFmtId="179" fontId="17" fillId="0" borderId="1" xfId="35" applyNumberFormat="1" applyFont="1" applyBorder="1" applyAlignment="1">
      <alignment horizontal="center" vertical="center"/>
    </xf>
    <xf numFmtId="179" fontId="2" fillId="0" borderId="1" xfId="35" applyNumberFormat="1" applyFont="1" applyBorder="1" applyAlignment="1">
      <alignment horizontal="center" vertical="center"/>
    </xf>
    <xf numFmtId="179" fontId="2" fillId="0" borderId="1" xfId="35" applyNumberFormat="1" applyFont="1" applyBorder="1" applyAlignment="1">
      <alignment horizontal="left" vertical="center"/>
    </xf>
    <xf numFmtId="0" fontId="19" fillId="0" borderId="0" xfId="2" applyFont="1"/>
    <xf numFmtId="178" fontId="19" fillId="0" borderId="0" xfId="2" applyNumberFormat="1" applyFont="1" applyAlignment="1">
      <alignment horizontal="right"/>
    </xf>
    <xf numFmtId="0" fontId="19" fillId="0" borderId="0" xfId="2" applyFont="1" applyAlignment="1">
      <alignment horizontal="center" vertical="center"/>
    </xf>
    <xf numFmtId="178" fontId="2" fillId="0" borderId="0" xfId="2" applyNumberFormat="1" applyFont="1" applyAlignment="1">
      <alignment horizontal="right"/>
    </xf>
    <xf numFmtId="0" fontId="2" fillId="0" borderId="0" xfId="2" applyFont="1" applyAlignment="1">
      <alignment horizontal="center" vertical="center"/>
    </xf>
    <xf numFmtId="179" fontId="17" fillId="0" borderId="1" xfId="35" applyNumberFormat="1" applyFont="1" applyBorder="1" applyAlignment="1">
      <alignment horizontal="left" vertical="center"/>
    </xf>
    <xf numFmtId="0" fontId="18" fillId="0" borderId="0" xfId="0" applyFont="1" applyAlignment="1">
      <alignment horizontal="center" vertical="center"/>
    </xf>
    <xf numFmtId="0" fontId="2" fillId="0" borderId="0" xfId="0" applyFont="1" applyAlignment="1"/>
    <xf numFmtId="0" fontId="2" fillId="0" borderId="0" xfId="0" applyFont="1" applyAlignment="1">
      <alignment horizontal="right" vertical="center"/>
    </xf>
    <xf numFmtId="179" fontId="20" fillId="0" borderId="1" xfId="35" applyNumberFormat="1" applyFont="1" applyBorder="1" applyAlignment="1">
      <alignment horizontal="left" vertical="center"/>
    </xf>
    <xf numFmtId="179" fontId="21" fillId="0" borderId="1" xfId="35" applyNumberFormat="1" applyFont="1" applyBorder="1" applyAlignment="1">
      <alignment horizontal="center" vertical="center"/>
    </xf>
    <xf numFmtId="179" fontId="20" fillId="0" borderId="1" xfId="35" applyNumberFormat="1" applyFont="1" applyBorder="1" applyAlignment="1">
      <alignment horizontal="center" vertical="center"/>
    </xf>
    <xf numFmtId="179" fontId="22" fillId="0" borderId="2" xfId="35" applyNumberFormat="1" applyFont="1" applyBorder="1" applyAlignment="1">
      <alignment horizontal="left" vertical="center"/>
    </xf>
    <xf numFmtId="0" fontId="2" fillId="0" borderId="0" xfId="0" applyFont="1" applyFill="1">
      <alignment vertical="center"/>
    </xf>
    <xf numFmtId="0" fontId="1" fillId="0" borderId="0" xfId="0" applyFont="1" applyFill="1">
      <alignment vertical="center"/>
    </xf>
    <xf numFmtId="0" fontId="16" fillId="0" borderId="0" xfId="0" applyFont="1" applyFill="1" applyAlignment="1">
      <alignment horizontal="left" vertical="center"/>
    </xf>
    <xf numFmtId="0" fontId="2" fillId="0" borderId="0" xfId="0" applyFont="1" applyFill="1" applyBorder="1" applyAlignment="1">
      <alignment horizontal="right" vertical="center"/>
    </xf>
    <xf numFmtId="0" fontId="23" fillId="0" borderId="0" xfId="0" applyFont="1" applyFill="1" applyAlignment="1">
      <alignment horizontal="center" vertical="center"/>
    </xf>
    <xf numFmtId="0" fontId="17" fillId="0" borderId="1" xfId="2" applyFont="1" applyFill="1" applyBorder="1" applyAlignment="1">
      <alignment horizontal="center" vertical="center"/>
    </xf>
    <xf numFmtId="177" fontId="17" fillId="0" borderId="1" xfId="2" applyNumberFormat="1" applyFont="1" applyFill="1" applyBorder="1" applyAlignment="1">
      <alignment horizontal="center" vertical="center" shrinkToFit="1"/>
    </xf>
    <xf numFmtId="0" fontId="17" fillId="0" borderId="1" xfId="2" applyFont="1" applyFill="1" applyBorder="1" applyAlignment="1">
      <alignment vertical="center"/>
    </xf>
    <xf numFmtId="0" fontId="24" fillId="0" borderId="1" xfId="0" applyFont="1" applyFill="1" applyBorder="1">
      <alignment vertical="center"/>
    </xf>
    <xf numFmtId="177" fontId="17" fillId="0" borderId="1" xfId="29" applyNumberFormat="1" applyFont="1" applyFill="1" applyBorder="1" applyAlignment="1">
      <alignment vertical="center" shrinkToFit="1"/>
    </xf>
    <xf numFmtId="0" fontId="25" fillId="0" borderId="2" xfId="2" applyFont="1" applyFill="1" applyBorder="1" applyAlignment="1">
      <alignment vertical="center"/>
    </xf>
    <xf numFmtId="177" fontId="25" fillId="0" borderId="2" xfId="2" applyNumberFormat="1" applyFont="1" applyFill="1" applyBorder="1" applyAlignment="1">
      <alignment vertical="center" shrinkToFit="1"/>
    </xf>
    <xf numFmtId="0" fontId="2" fillId="0" borderId="1" xfId="2" applyFont="1" applyFill="1" applyBorder="1" applyAlignment="1">
      <alignment vertical="center"/>
    </xf>
    <xf numFmtId="177" fontId="2" fillId="0" borderId="1" xfId="2" applyNumberFormat="1" applyFont="1" applyFill="1" applyBorder="1" applyAlignment="1">
      <alignment vertical="center" shrinkToFit="1"/>
    </xf>
    <xf numFmtId="177" fontId="2" fillId="0" borderId="1" xfId="29" applyNumberFormat="1" applyFont="1" applyFill="1" applyBorder="1" applyAlignment="1">
      <alignment vertical="center" shrinkToFit="1"/>
    </xf>
    <xf numFmtId="177" fontId="25" fillId="0" borderId="2" xfId="29" applyNumberFormat="1" applyFont="1" applyFill="1" applyBorder="1" applyAlignment="1">
      <alignment vertical="center" shrinkToFit="1"/>
    </xf>
    <xf numFmtId="177" fontId="17" fillId="0" borderId="1" xfId="2" applyNumberFormat="1" applyFont="1" applyFill="1" applyBorder="1" applyAlignment="1">
      <alignment vertical="center" shrinkToFit="1"/>
    </xf>
    <xf numFmtId="0" fontId="1" fillId="0" borderId="0" xfId="0" applyFont="1" applyAlignment="1">
      <alignment horizontal="left" vertical="center"/>
    </xf>
    <xf numFmtId="0" fontId="1" fillId="0" borderId="1" xfId="0" applyFont="1" applyBorder="1" applyAlignment="1">
      <alignment horizontal="right" vertical="center"/>
    </xf>
    <xf numFmtId="0" fontId="0" fillId="0" borderId="0" xfId="0"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9" fontId="1" fillId="0" borderId="1" xfId="35" applyNumberFormat="1" applyFont="1" applyBorder="1" applyAlignment="1">
      <alignment horizontal="right" vertical="center" wrapText="1"/>
    </xf>
    <xf numFmtId="0" fontId="1" fillId="0" borderId="1" xfId="0" applyFont="1" applyBorder="1">
      <alignment vertical="center"/>
    </xf>
    <xf numFmtId="179" fontId="5" fillId="0" borderId="1" xfId="35" applyNumberFormat="1" applyFont="1" applyBorder="1" applyAlignment="1">
      <alignment horizontal="right" vertical="center" wrapText="1"/>
    </xf>
    <xf numFmtId="180" fontId="5" fillId="0" borderId="1" xfId="0" applyNumberFormat="1" applyFont="1" applyBorder="1" applyAlignment="1">
      <alignment horizontal="center" vertical="center"/>
    </xf>
    <xf numFmtId="180" fontId="1" fillId="0" borderId="1" xfId="0" applyNumberFormat="1" applyFont="1" applyBorder="1" applyAlignment="1">
      <alignment horizontal="right" vertical="center"/>
    </xf>
    <xf numFmtId="0" fontId="17" fillId="0" borderId="0" xfId="2" applyFont="1" applyAlignment="1">
      <alignment horizontal="left"/>
    </xf>
    <xf numFmtId="0" fontId="2" fillId="0" borderId="0" xfId="2" applyFont="1" applyAlignment="1">
      <alignment horizontal="left"/>
    </xf>
    <xf numFmtId="0" fontId="26" fillId="0" borderId="0" xfId="2" applyFont="1" applyAlignment="1">
      <alignment horizontal="left"/>
    </xf>
    <xf numFmtId="0" fontId="26" fillId="0" borderId="0" xfId="2" applyFont="1"/>
    <xf numFmtId="0" fontId="27" fillId="0" borderId="0" xfId="2" applyFont="1"/>
    <xf numFmtId="41" fontId="28" fillId="0" borderId="0" xfId="2" applyNumberFormat="1" applyFont="1" applyAlignment="1">
      <alignment horizontal="right"/>
    </xf>
    <xf numFmtId="0" fontId="29" fillId="0" borderId="0" xfId="2" applyFont="1" applyAlignment="1">
      <alignment horizontal="left" vertical="center"/>
    </xf>
    <xf numFmtId="41" fontId="27" fillId="0" borderId="0" xfId="2" applyNumberFormat="1" applyFont="1" applyAlignment="1">
      <alignment horizontal="right"/>
    </xf>
    <xf numFmtId="0" fontId="30" fillId="0" borderId="0" xfId="2" applyFont="1" applyAlignment="1">
      <alignment horizontal="center" vertical="center"/>
    </xf>
    <xf numFmtId="41" fontId="30" fillId="0" borderId="0" xfId="2" applyNumberFormat="1" applyFont="1" applyAlignment="1">
      <alignment horizontal="center" vertical="center"/>
    </xf>
    <xf numFmtId="0" fontId="17" fillId="0" borderId="0" xfId="2" applyFont="1" applyAlignment="1">
      <alignment vertical="center"/>
    </xf>
    <xf numFmtId="41" fontId="2" fillId="0" borderId="0" xfId="2" applyNumberFormat="1" applyFont="1" applyAlignment="1">
      <alignment horizontal="right" vertical="center"/>
    </xf>
    <xf numFmtId="0" fontId="17" fillId="0" borderId="1" xfId="2" applyFont="1" applyBorder="1" applyAlignment="1">
      <alignment horizontal="center" vertical="center"/>
    </xf>
    <xf numFmtId="41" fontId="17" fillId="0" borderId="1" xfId="2" applyNumberFormat="1" applyFont="1" applyBorder="1" applyAlignment="1" applyProtection="1">
      <alignment horizontal="center" vertical="center" wrapText="1"/>
      <protection locked="0"/>
    </xf>
    <xf numFmtId="0" fontId="17" fillId="0" borderId="1" xfId="2" applyFont="1" applyBorder="1" applyAlignment="1">
      <alignment horizontal="left" vertical="center"/>
    </xf>
    <xf numFmtId="41" fontId="17" fillId="0" borderId="1" xfId="35" applyNumberFormat="1" applyFont="1" applyFill="1" applyBorder="1" applyAlignment="1" applyProtection="1">
      <alignment horizontal="right" vertical="center"/>
      <protection locked="0"/>
    </xf>
    <xf numFmtId="0" fontId="17" fillId="0" borderId="1" xfId="2" applyFont="1" applyBorder="1" applyAlignment="1">
      <alignment vertical="center"/>
    </xf>
    <xf numFmtId="0" fontId="2" fillId="0" borderId="1" xfId="2" applyFont="1" applyBorder="1" applyAlignment="1">
      <alignment vertical="center"/>
    </xf>
    <xf numFmtId="41" fontId="2" fillId="0" borderId="1" xfId="35" applyNumberFormat="1" applyFont="1" applyFill="1" applyBorder="1" applyAlignment="1" applyProtection="1">
      <alignment horizontal="right" vertical="center"/>
      <protection locked="0"/>
    </xf>
    <xf numFmtId="0" fontId="31" fillId="0" borderId="2" xfId="2" applyFont="1" applyBorder="1" applyAlignment="1">
      <alignment vertical="center"/>
    </xf>
    <xf numFmtId="41" fontId="32" fillId="0" borderId="2" xfId="35" applyNumberFormat="1" applyFont="1" applyFill="1" applyBorder="1" applyAlignment="1" applyProtection="1">
      <alignment horizontal="right" vertical="center"/>
      <protection locked="0"/>
    </xf>
    <xf numFmtId="1" fontId="31" fillId="0" borderId="2" xfId="2" applyNumberFormat="1" applyFont="1" applyBorder="1" applyAlignment="1" applyProtection="1">
      <alignment horizontal="left" vertical="center"/>
      <protection locked="0"/>
    </xf>
    <xf numFmtId="0" fontId="32" fillId="0" borderId="2" xfId="2" applyFont="1" applyBorder="1" applyAlignment="1">
      <alignment vertical="center"/>
    </xf>
    <xf numFmtId="41" fontId="33" fillId="0" borderId="2" xfId="35" applyNumberFormat="1" applyFont="1" applyFill="1" applyBorder="1" applyAlignment="1" applyProtection="1">
      <alignment horizontal="right" vertical="center"/>
      <protection locked="0"/>
    </xf>
    <xf numFmtId="0" fontId="31" fillId="0" borderId="2" xfId="2" applyFont="1" applyBorder="1" applyAlignment="1">
      <alignment horizontal="left" vertical="center"/>
    </xf>
    <xf numFmtId="0" fontId="34" fillId="0" borderId="0" xfId="0" applyFont="1">
      <alignment vertical="center"/>
    </xf>
    <xf numFmtId="0" fontId="34" fillId="0" borderId="0" xfId="0" applyFont="1" applyAlignment="1">
      <alignment horizontal="center" vertical="center" wrapText="1"/>
    </xf>
    <xf numFmtId="0" fontId="1" fillId="0" borderId="0" xfId="0" applyFont="1" applyAlignment="1">
      <alignment horizontal="left"/>
    </xf>
    <xf numFmtId="0" fontId="5" fillId="0" borderId="1" xfId="0" applyFont="1" applyBorder="1" applyAlignment="1">
      <alignment horizontal="left" vertical="center"/>
    </xf>
    <xf numFmtId="3" fontId="5" fillId="2" borderId="1" xfId="0" applyNumberFormat="1" applyFont="1" applyFill="1" applyBorder="1" applyAlignment="1">
      <alignment horizontal="right" vertical="center"/>
    </xf>
    <xf numFmtId="3" fontId="1" fillId="2" borderId="1" xfId="0" applyNumberFormat="1" applyFont="1" applyFill="1" applyBorder="1" applyAlignment="1">
      <alignment horizontal="left" vertical="center"/>
    </xf>
    <xf numFmtId="0" fontId="1" fillId="2" borderId="1" xfId="0" applyFont="1" applyFill="1" applyBorder="1" applyAlignment="1">
      <alignment horizontal="right" vertical="center"/>
    </xf>
    <xf numFmtId="3" fontId="1" fillId="2" borderId="1" xfId="0" applyNumberFormat="1" applyFont="1" applyFill="1" applyBorder="1" applyAlignment="1">
      <alignment horizontal="right" vertical="center"/>
    </xf>
    <xf numFmtId="0" fontId="1" fillId="0" borderId="1" xfId="0" applyFont="1" applyBorder="1" applyAlignment="1">
      <alignment horizontal="left" vertical="center"/>
    </xf>
    <xf numFmtId="0" fontId="35" fillId="0" borderId="0" xfId="0" applyFont="1">
      <alignment vertical="center"/>
    </xf>
    <xf numFmtId="0" fontId="5" fillId="2" borderId="1" xfId="0" applyFont="1" applyFill="1" applyBorder="1" applyAlignment="1">
      <alignment horizontal="right" vertical="center"/>
    </xf>
    <xf numFmtId="0" fontId="5" fillId="0" borderId="1" xfId="0" applyFont="1" applyBorder="1">
      <alignment vertical="center"/>
    </xf>
    <xf numFmtId="3" fontId="34" fillId="0" borderId="0" xfId="0" applyNumberFormat="1" applyFont="1">
      <alignment vertical="center"/>
    </xf>
    <xf numFmtId="41" fontId="1" fillId="0" borderId="0" xfId="0" applyNumberFormat="1" applyFont="1">
      <alignment vertical="center"/>
    </xf>
    <xf numFmtId="0" fontId="13" fillId="0" borderId="0" xfId="0" applyFont="1" applyBorder="1" applyAlignment="1">
      <alignment horizontal="center" vertical="center"/>
    </xf>
    <xf numFmtId="41" fontId="13" fillId="0" borderId="0" xfId="0" applyNumberFormat="1" applyFont="1" applyBorder="1" applyAlignment="1">
      <alignment horizontal="center" vertical="center"/>
    </xf>
    <xf numFmtId="0" fontId="1" fillId="0" borderId="3" xfId="0" applyFont="1" applyBorder="1" applyAlignment="1">
      <alignment horizontal="center" vertical="center"/>
    </xf>
    <xf numFmtId="41" fontId="1" fillId="2" borderId="0" xfId="0" applyNumberFormat="1" applyFont="1" applyFill="1" applyAlignment="1">
      <alignment horizontal="right" vertical="center" wrapText="1"/>
    </xf>
    <xf numFmtId="180" fontId="17" fillId="0" borderId="1" xfId="0" applyNumberFormat="1" applyFont="1" applyFill="1" applyBorder="1" applyAlignment="1" applyProtection="1">
      <alignment horizontal="center" vertical="center"/>
      <protection locked="0"/>
    </xf>
    <xf numFmtId="41" fontId="17" fillId="0" borderId="1" xfId="35" applyNumberFormat="1" applyFont="1" applyFill="1" applyBorder="1" applyAlignment="1" applyProtection="1">
      <alignment horizontal="center" vertical="center"/>
    </xf>
    <xf numFmtId="180" fontId="2" fillId="0" borderId="1" xfId="0" applyNumberFormat="1" applyFont="1" applyFill="1" applyBorder="1" applyAlignment="1" applyProtection="1">
      <alignment horizontal="center" vertical="center"/>
      <protection locked="0"/>
    </xf>
    <xf numFmtId="180" fontId="2" fillId="0" borderId="1" xfId="0" applyNumberFormat="1" applyFont="1" applyFill="1" applyBorder="1" applyAlignment="1" applyProtection="1">
      <alignment horizontal="left" vertical="center"/>
      <protection locked="0"/>
    </xf>
    <xf numFmtId="41" fontId="2" fillId="0" borderId="1" xfId="35" applyNumberFormat="1" applyFont="1" applyFill="1" applyBorder="1" applyAlignment="1" applyProtection="1">
      <alignment horizontal="center" vertical="center"/>
    </xf>
    <xf numFmtId="176" fontId="15" fillId="0" borderId="2" xfId="0" applyNumberFormat="1" applyFont="1" applyFill="1" applyBorder="1" applyAlignment="1" applyProtection="1">
      <alignment horizontal="center" vertical="center"/>
      <protection locked="0"/>
    </xf>
    <xf numFmtId="176" fontId="15" fillId="0" borderId="2" xfId="0" applyNumberFormat="1" applyFont="1" applyFill="1" applyBorder="1" applyAlignment="1" applyProtection="1">
      <alignment horizontal="left" vertical="center"/>
      <protection locked="0"/>
    </xf>
    <xf numFmtId="41" fontId="7" fillId="0" borderId="2" xfId="35"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vertical="center"/>
    </xf>
    <xf numFmtId="180" fontId="15" fillId="0" borderId="2" xfId="0" applyNumberFormat="1" applyFont="1" applyFill="1" applyBorder="1" applyAlignment="1" applyProtection="1">
      <alignment horizontal="center" vertical="center"/>
      <protection locked="0"/>
    </xf>
    <xf numFmtId="180" fontId="15" fillId="0" borderId="2" xfId="0" applyNumberFormat="1" applyFont="1" applyFill="1" applyBorder="1" applyAlignment="1" applyProtection="1">
      <alignment horizontal="left" vertical="center"/>
      <protection locked="0"/>
    </xf>
    <xf numFmtId="176" fontId="2" fillId="0" borderId="1" xfId="0"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left" vertical="center"/>
      <protection locked="0"/>
    </xf>
    <xf numFmtId="41" fontId="6" fillId="0" borderId="0" xfId="0" applyNumberFormat="1" applyFont="1">
      <alignment vertical="center"/>
    </xf>
    <xf numFmtId="180" fontId="17" fillId="0" borderId="1" xfId="0" applyNumberFormat="1" applyFont="1" applyFill="1" applyBorder="1" applyAlignment="1" applyProtection="1">
      <alignment horizontal="left" vertical="center"/>
      <protection locked="0"/>
    </xf>
    <xf numFmtId="0" fontId="0" fillId="0" borderId="0" xfId="0" applyFill="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lignment vertical="center"/>
    </xf>
    <xf numFmtId="0" fontId="6" fillId="0" borderId="0" xfId="0" applyFont="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vertical="center" wrapText="1"/>
    </xf>
    <xf numFmtId="0" fontId="6" fillId="2" borderId="0" xfId="0" applyFont="1" applyFill="1" applyAlignment="1">
      <alignment horizontal="right" vertical="center" wrapText="1"/>
    </xf>
    <xf numFmtId="0" fontId="7" fillId="3" borderId="1" xfId="2" applyFont="1" applyFill="1" applyBorder="1" applyAlignment="1">
      <alignment horizontal="center" vertical="center"/>
    </xf>
    <xf numFmtId="177" fontId="7" fillId="3" borderId="1" xfId="2" applyNumberFormat="1" applyFont="1" applyFill="1" applyBorder="1" applyAlignment="1" applyProtection="1">
      <alignment horizontal="center" vertical="center" shrinkToFit="1"/>
      <protection locked="0"/>
    </xf>
    <xf numFmtId="0" fontId="37" fillId="0" borderId="1" xfId="2" applyFont="1" applyFill="1" applyBorder="1" applyAlignment="1">
      <alignment horizontal="center" vertical="center"/>
    </xf>
    <xf numFmtId="0" fontId="37" fillId="0" borderId="1" xfId="2" applyFont="1" applyFill="1" applyBorder="1" applyAlignment="1">
      <alignment horizontal="left" vertical="center"/>
    </xf>
    <xf numFmtId="177" fontId="37" fillId="0" borderId="1" xfId="2" applyNumberFormat="1" applyFont="1" applyFill="1" applyBorder="1" applyAlignment="1">
      <alignment vertical="center" shrinkToFit="1"/>
    </xf>
    <xf numFmtId="0" fontId="7" fillId="3" borderId="1" xfId="2" applyFont="1" applyFill="1" applyBorder="1" applyAlignment="1">
      <alignment horizontal="left" vertical="center"/>
    </xf>
    <xf numFmtId="177" fontId="7" fillId="3" borderId="1" xfId="2" applyNumberFormat="1" applyFont="1" applyFill="1" applyBorder="1" applyAlignment="1" applyProtection="1">
      <alignment vertical="center" shrinkToFit="1"/>
      <protection locked="0"/>
    </xf>
    <xf numFmtId="177" fontId="7" fillId="3" borderId="1" xfId="2" applyNumberFormat="1" applyFont="1" applyFill="1" applyBorder="1" applyAlignment="1">
      <alignment vertical="center" shrinkToFit="1"/>
    </xf>
    <xf numFmtId="177" fontId="6" fillId="3" borderId="1" xfId="2" applyNumberFormat="1" applyFont="1" applyFill="1" applyBorder="1" applyAlignment="1">
      <alignment vertical="center" shrinkToFit="1"/>
    </xf>
    <xf numFmtId="0" fontId="38" fillId="3" borderId="1" xfId="2" applyFont="1" applyFill="1" applyBorder="1" applyAlignment="1">
      <alignment horizontal="center" vertical="center"/>
    </xf>
    <xf numFmtId="177" fontId="37" fillId="3" borderId="1" xfId="2" applyNumberFormat="1" applyFont="1" applyFill="1" applyBorder="1" applyAlignment="1" applyProtection="1">
      <alignment vertical="center" shrinkToFit="1"/>
      <protection locked="0"/>
    </xf>
    <xf numFmtId="0" fontId="39"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horizontal="center" vertical="center" wrapText="1"/>
    </xf>
    <xf numFmtId="179" fontId="0" fillId="0" borderId="0" xfId="0" applyNumberFormat="1" applyFill="1">
      <alignment vertical="center"/>
    </xf>
    <xf numFmtId="0" fontId="1" fillId="0" borderId="0" xfId="0" applyFont="1" applyAlignment="1">
      <alignment horizontal="center" vertical="center" wrapText="1"/>
    </xf>
    <xf numFmtId="0" fontId="1" fillId="0" borderId="0" xfId="0" applyFont="1" applyBorder="1" applyAlignment="1">
      <alignment horizontal="right" vertical="center" wrapText="1"/>
    </xf>
    <xf numFmtId="180" fontId="17" fillId="3" borderId="1" xfId="0" applyNumberFormat="1" applyFont="1" applyFill="1" applyBorder="1" applyAlignment="1">
      <alignment horizontal="center" vertical="center" wrapText="1"/>
    </xf>
    <xf numFmtId="180" fontId="17" fillId="3" borderId="1" xfId="2" applyNumberFormat="1" applyFont="1" applyFill="1" applyBorder="1" applyAlignment="1">
      <alignment horizontal="center" vertical="center" wrapText="1"/>
    </xf>
    <xf numFmtId="179" fontId="5" fillId="0" borderId="1" xfId="35" applyNumberFormat="1" applyFont="1" applyFill="1" applyBorder="1" applyAlignment="1">
      <alignment horizontal="right" vertical="center" wrapText="1"/>
    </xf>
    <xf numFmtId="177" fontId="17" fillId="0" borderId="1" xfId="2" applyNumberFormat="1" applyFont="1" applyFill="1" applyBorder="1" applyAlignment="1">
      <alignment horizontal="center" vertical="center" wrapText="1" shrinkToFi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179" fontId="17" fillId="0" borderId="1" xfId="35" applyNumberFormat="1" applyFont="1" applyFill="1" applyBorder="1" applyAlignment="1">
      <alignment horizontal="right" vertical="center" wrapText="1"/>
    </xf>
    <xf numFmtId="180" fontId="2" fillId="3" borderId="1" xfId="0" applyNumberFormat="1" applyFont="1" applyFill="1" applyBorder="1" applyAlignment="1">
      <alignment horizontal="center" vertical="center" wrapText="1"/>
    </xf>
    <xf numFmtId="180" fontId="2" fillId="3" borderId="1" xfId="2" applyNumberFormat="1" applyFont="1" applyFill="1" applyBorder="1" applyAlignment="1">
      <alignment horizontal="left" vertical="center" wrapText="1"/>
    </xf>
    <xf numFmtId="179" fontId="1" fillId="0" borderId="1" xfId="35" applyNumberFormat="1" applyFont="1" applyFill="1" applyBorder="1" applyAlignment="1">
      <alignment horizontal="right" vertical="center" wrapText="1"/>
    </xf>
    <xf numFmtId="177" fontId="2" fillId="0" borderId="1" xfId="2" applyNumberFormat="1" applyFont="1" applyFill="1" applyBorder="1" applyAlignment="1">
      <alignment vertical="center" wrapText="1" shrinkToFit="1"/>
    </xf>
    <xf numFmtId="176" fontId="2" fillId="3" borderId="1" xfId="2" applyNumberFormat="1" applyFont="1" applyFill="1" applyBorder="1" applyAlignment="1">
      <alignment horizontal="left" vertical="center" wrapText="1"/>
    </xf>
    <xf numFmtId="0" fontId="2" fillId="3" borderId="1" xfId="2" applyFont="1" applyFill="1" applyBorder="1" applyAlignment="1">
      <alignment vertical="center" wrapText="1"/>
    </xf>
    <xf numFmtId="0" fontId="1" fillId="0" borderId="1" xfId="0" applyFont="1" applyFill="1" applyBorder="1" applyAlignment="1">
      <alignment horizontal="right" vertical="center" wrapText="1"/>
    </xf>
    <xf numFmtId="0" fontId="1" fillId="0" borderId="1" xfId="0" applyFont="1" applyBorder="1" applyAlignment="1">
      <alignment vertical="center" wrapText="1"/>
    </xf>
    <xf numFmtId="179" fontId="2" fillId="0" borderId="1" xfId="35" applyNumberFormat="1" applyFont="1" applyFill="1" applyBorder="1" applyAlignment="1">
      <alignment horizontal="right" vertical="center" wrapText="1"/>
    </xf>
    <xf numFmtId="0" fontId="5" fillId="0" borderId="1" xfId="0" applyFont="1" applyBorder="1" applyAlignment="1">
      <alignment vertical="center" wrapText="1"/>
    </xf>
    <xf numFmtId="0" fontId="1" fillId="0" borderId="0" xfId="0" applyFont="1" applyFill="1" applyBorder="1" applyAlignment="1">
      <alignment vertical="center" wrapText="1"/>
    </xf>
    <xf numFmtId="0" fontId="41" fillId="0" borderId="0" xfId="0" applyFont="1" applyAlignment="1">
      <alignment vertical="center" wrapText="1"/>
    </xf>
    <xf numFmtId="0" fontId="1" fillId="0" borderId="0" xfId="0" applyFont="1" applyAlignment="1">
      <alignment horizontal="right" vertical="center" wrapText="1"/>
    </xf>
    <xf numFmtId="179" fontId="5" fillId="0" borderId="1" xfId="35" applyNumberFormat="1" applyFont="1" applyBorder="1" applyAlignment="1">
      <alignment horizontal="center" vertical="center" wrapText="1"/>
    </xf>
    <xf numFmtId="179" fontId="1" fillId="0" borderId="1" xfId="35" applyNumberFormat="1" applyFont="1" applyBorder="1" applyAlignment="1">
      <alignment horizontal="center" vertical="center" wrapText="1"/>
    </xf>
    <xf numFmtId="179" fontId="5" fillId="0" borderId="1" xfId="35" applyNumberFormat="1" applyFont="1" applyBorder="1" applyAlignment="1">
      <alignment vertical="center" wrapText="1"/>
    </xf>
    <xf numFmtId="179" fontId="1" fillId="0" borderId="1" xfId="35" applyNumberFormat="1" applyFont="1" applyBorder="1" applyAlignment="1">
      <alignment horizontal="left" vertical="center" wrapText="1"/>
    </xf>
    <xf numFmtId="0" fontId="42" fillId="2" borderId="0" xfId="0" applyFont="1" applyFill="1" applyAlignment="1">
      <alignment horizontal="center" vertical="center"/>
    </xf>
    <xf numFmtId="0" fontId="5"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179" fontId="1" fillId="0" borderId="1" xfId="35" applyNumberFormat="1" applyFont="1" applyBorder="1" applyAlignment="1">
      <alignment vertical="center" wrapText="1"/>
    </xf>
    <xf numFmtId="179" fontId="1" fillId="0" borderId="0" xfId="0" applyNumberFormat="1" applyFont="1">
      <alignment vertical="center"/>
    </xf>
    <xf numFmtId="0" fontId="23" fillId="0" borderId="0" xfId="0" applyFont="1">
      <alignment vertical="center"/>
    </xf>
    <xf numFmtId="0" fontId="43" fillId="2" borderId="0" xfId="0" applyFont="1" applyFill="1" applyAlignment="1">
      <alignment horizontal="center" vertical="center"/>
    </xf>
    <xf numFmtId="179" fontId="44" fillId="0" borderId="1" xfId="35" applyNumberFormat="1" applyFont="1" applyBorder="1" applyAlignment="1">
      <alignment horizontal="center" vertical="center"/>
    </xf>
    <xf numFmtId="179" fontId="14" fillId="0" borderId="1" xfId="35" applyNumberFormat="1" applyFont="1" applyBorder="1" applyAlignment="1">
      <alignment horizontal="right" vertical="center"/>
    </xf>
    <xf numFmtId="179" fontId="44" fillId="0" borderId="1" xfId="35" applyNumberFormat="1" applyFont="1" applyBorder="1" applyAlignment="1">
      <alignment horizontal="center" vertical="center" wrapText="1"/>
    </xf>
    <xf numFmtId="179" fontId="10" fillId="0" borderId="1" xfId="35" applyNumberFormat="1" applyFont="1" applyBorder="1" applyAlignment="1">
      <alignment horizontal="right" vertical="center"/>
    </xf>
    <xf numFmtId="179" fontId="6" fillId="0" borderId="1" xfId="35" applyNumberFormat="1" applyFont="1" applyBorder="1" applyAlignment="1">
      <alignment horizontal="center" vertical="center"/>
    </xf>
    <xf numFmtId="179" fontId="6" fillId="0" borderId="1" xfId="35" applyNumberFormat="1" applyFont="1" applyBorder="1" applyAlignment="1">
      <alignment horizontal="right" vertical="center"/>
    </xf>
    <xf numFmtId="0" fontId="43" fillId="2" borderId="3" xfId="0" applyFont="1" applyFill="1" applyBorder="1" applyAlignment="1">
      <alignment horizontal="right" vertical="center"/>
    </xf>
    <xf numFmtId="41" fontId="13" fillId="0" borderId="0" xfId="0" applyNumberFormat="1" applyFont="1" applyAlignment="1">
      <alignment horizontal="center" vertical="center"/>
    </xf>
    <xf numFmtId="41" fontId="1" fillId="0" borderId="0" xfId="0" applyNumberFormat="1" applyFont="1" applyAlignment="1">
      <alignment horizontal="right" vertical="center"/>
    </xf>
    <xf numFmtId="179" fontId="1" fillId="0" borderId="1" xfId="35" applyNumberFormat="1" applyFont="1" applyFill="1" applyBorder="1" applyAlignment="1">
      <alignment horizontal="left" vertical="center"/>
    </xf>
    <xf numFmtId="179" fontId="5" fillId="0" borderId="1" xfId="35" applyNumberFormat="1" applyFont="1" applyFill="1" applyBorder="1" applyAlignment="1">
      <alignment horizontal="left" vertical="center"/>
    </xf>
    <xf numFmtId="179" fontId="5" fillId="0" borderId="1" xfId="35" applyNumberFormat="1" applyFont="1" applyFill="1" applyBorder="1" applyAlignment="1">
      <alignment horizontal="center" vertical="center"/>
    </xf>
    <xf numFmtId="41" fontId="1" fillId="0" borderId="0" xfId="0" applyNumberFormat="1" applyFont="1" applyAlignment="1">
      <alignment horizontal="center" vertical="center"/>
    </xf>
    <xf numFmtId="41" fontId="13" fillId="0" borderId="0" xfId="0" applyNumberFormat="1" applyFont="1" applyAlignment="1">
      <alignment vertical="center"/>
    </xf>
    <xf numFmtId="0" fontId="6" fillId="0" borderId="0" xfId="0" applyFont="1" applyFill="1">
      <alignment vertical="center"/>
    </xf>
    <xf numFmtId="0" fontId="7" fillId="0" borderId="0" xfId="0" applyFont="1" applyFill="1" applyAlignment="1">
      <alignment horizontal="left" vertical="center"/>
    </xf>
    <xf numFmtId="0" fontId="45" fillId="0" borderId="0" xfId="0" applyFont="1" applyFill="1" applyAlignment="1">
      <alignment horizontal="center" vertical="center"/>
    </xf>
    <xf numFmtId="0" fontId="6" fillId="0" borderId="0" xfId="0" applyFont="1" applyFill="1" applyBorder="1" applyAlignment="1">
      <alignment horizontal="right" vertical="center"/>
    </xf>
    <xf numFmtId="0" fontId="23" fillId="0" borderId="0" xfId="0" applyFont="1" applyFill="1" applyAlignment="1">
      <alignment horizontal="right" vertical="center"/>
    </xf>
    <xf numFmtId="0" fontId="7" fillId="0" borderId="6" xfId="2" applyFont="1" applyFill="1" applyBorder="1" applyAlignment="1">
      <alignment horizontal="center" vertical="center" wrapText="1"/>
    </xf>
    <xf numFmtId="0" fontId="7" fillId="0" borderId="6"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7" xfId="2" applyFont="1" applyFill="1" applyBorder="1" applyAlignment="1">
      <alignment horizontal="center" vertical="center"/>
    </xf>
    <xf numFmtId="0" fontId="7" fillId="0" borderId="1" xfId="2" applyFont="1" applyFill="1" applyBorder="1" applyAlignment="1">
      <alignment vertical="center"/>
    </xf>
    <xf numFmtId="177" fontId="7" fillId="0" borderId="1" xfId="29" applyNumberFormat="1" applyFont="1" applyFill="1" applyBorder="1" applyAlignment="1">
      <alignment vertical="center" shrinkToFit="1"/>
    </xf>
    <xf numFmtId="177" fontId="7" fillId="0" borderId="1" xfId="2" applyNumberFormat="1" applyFont="1" applyFill="1" applyBorder="1" applyAlignment="1">
      <alignment vertical="center" shrinkToFit="1"/>
    </xf>
    <xf numFmtId="0" fontId="7" fillId="0" borderId="1" xfId="33" applyFont="1" applyFill="1" applyBorder="1">
      <alignment vertical="center"/>
    </xf>
    <xf numFmtId="0" fontId="46" fillId="0" borderId="1" xfId="2" applyFont="1" applyFill="1" applyBorder="1" applyAlignment="1">
      <alignment horizontal="center" vertical="center"/>
    </xf>
    <xf numFmtId="0" fontId="46" fillId="0" borderId="1" xfId="2" applyFont="1" applyFill="1" applyBorder="1" applyAlignment="1">
      <alignment horizontal="distributed" vertical="center" indent="4"/>
    </xf>
    <xf numFmtId="0" fontId="7" fillId="0" borderId="0" xfId="0" applyFont="1" applyFill="1">
      <alignment vertical="center"/>
    </xf>
    <xf numFmtId="0" fontId="25" fillId="0" borderId="0" xfId="0" applyFont="1" applyFill="1">
      <alignment vertical="center"/>
    </xf>
    <xf numFmtId="0" fontId="47" fillId="0" borderId="0" xfId="0" applyFont="1" applyFill="1" applyAlignment="1">
      <alignment horizontal="left" vertical="center"/>
    </xf>
    <xf numFmtId="0" fontId="48" fillId="0" borderId="0" xfId="0" applyFont="1" applyFill="1" applyAlignment="1">
      <alignment horizontal="center" vertical="center"/>
    </xf>
    <xf numFmtId="0" fontId="30" fillId="0" borderId="0" xfId="0" applyFont="1" applyFill="1" applyAlignment="1">
      <alignment horizontal="center" vertical="center"/>
    </xf>
    <xf numFmtId="0" fontId="7" fillId="0" borderId="0" xfId="0" applyFont="1" applyFill="1" applyBorder="1" applyAlignment="1">
      <alignment horizontal="right" vertical="center"/>
    </xf>
    <xf numFmtId="0" fontId="6" fillId="0" borderId="0" xfId="0" applyFont="1" applyFill="1" applyAlignment="1">
      <alignment horizontal="right" vertical="center"/>
    </xf>
    <xf numFmtId="0" fontId="2" fillId="0" borderId="1" xfId="2" applyFont="1" applyFill="1" applyBorder="1" applyAlignment="1">
      <alignment horizontal="distributed" vertical="center" indent="6"/>
    </xf>
    <xf numFmtId="0" fontId="49" fillId="0" borderId="0" xfId="0" applyFont="1" applyFill="1">
      <alignment vertical="center"/>
    </xf>
    <xf numFmtId="177" fontId="7" fillId="0" borderId="1" xfId="29" applyNumberFormat="1" applyFont="1" applyFill="1" applyBorder="1" applyAlignment="1" applyProtection="1">
      <alignment vertical="center" shrinkToFit="1"/>
    </xf>
    <xf numFmtId="177" fontId="7" fillId="0" borderId="1" xfId="2" applyNumberFormat="1" applyFont="1" applyFill="1" applyBorder="1" applyAlignment="1" applyProtection="1">
      <alignment vertical="center" shrinkToFit="1"/>
      <protection locked="0"/>
    </xf>
    <xf numFmtId="0" fontId="17" fillId="0" borderId="1" xfId="2" applyFont="1" applyFill="1" applyBorder="1" applyAlignment="1">
      <alignment horizontal="distributed" vertical="center" indent="4"/>
    </xf>
    <xf numFmtId="0" fontId="2" fillId="0" borderId="0" xfId="0" applyFont="1" applyFill="1" applyAlignment="1">
      <alignment vertical="center"/>
    </xf>
    <xf numFmtId="0" fontId="50" fillId="0" borderId="0" xfId="2" applyFont="1" applyAlignment="1">
      <alignment horizontal="center" vertical="center"/>
    </xf>
    <xf numFmtId="0" fontId="23" fillId="0" borderId="0" xfId="0" applyFont="1" applyAlignment="1">
      <alignment horizontal="center" vertical="center"/>
    </xf>
    <xf numFmtId="0" fontId="17" fillId="0" borderId="0" xfId="2" applyFont="1" applyAlignment="1">
      <alignment horizontal="left" vertical="center"/>
    </xf>
    <xf numFmtId="0" fontId="2" fillId="0" borderId="0" xfId="2" applyFont="1" applyAlignment="1">
      <alignment vertical="center"/>
    </xf>
    <xf numFmtId="41" fontId="17" fillId="0" borderId="0" xfId="2" applyNumberFormat="1" applyFont="1" applyAlignment="1">
      <alignment horizontal="right" vertical="center"/>
    </xf>
    <xf numFmtId="41" fontId="2" fillId="0" borderId="0" xfId="0" applyNumberFormat="1" applyFont="1" applyFill="1" applyAlignment="1">
      <alignment vertical="center"/>
    </xf>
    <xf numFmtId="41" fontId="18" fillId="0" borderId="0" xfId="2" applyNumberFormat="1" applyFont="1" applyAlignment="1">
      <alignment horizontal="center" vertical="center"/>
    </xf>
    <xf numFmtId="0" fontId="17" fillId="0" borderId="1" xfId="0" applyNumberFormat="1" applyFont="1" applyFill="1" applyBorder="1" applyAlignment="1" applyProtection="1">
      <alignment horizontal="center" vertical="center"/>
    </xf>
    <xf numFmtId="41" fontId="17" fillId="0" borderId="1" xfId="2" applyNumberFormat="1" applyFont="1" applyBorder="1" applyAlignment="1">
      <alignment horizontal="center" vertical="center"/>
    </xf>
    <xf numFmtId="41" fontId="17" fillId="0" borderId="1" xfId="2" applyNumberFormat="1" applyFont="1" applyBorder="1" applyAlignment="1">
      <alignment horizontal="left" vertical="center"/>
    </xf>
    <xf numFmtId="0" fontId="17" fillId="0" borderId="1" xfId="0" applyFont="1" applyFill="1" applyBorder="1" applyAlignment="1">
      <alignment horizontal="left" vertical="center"/>
    </xf>
    <xf numFmtId="0" fontId="2" fillId="0" borderId="1" xfId="0" applyFont="1" applyFill="1" applyBorder="1" applyAlignment="1">
      <alignment horizontal="left" vertical="center"/>
    </xf>
    <xf numFmtId="41" fontId="2" fillId="0" borderId="1" xfId="2" applyNumberFormat="1" applyFont="1" applyBorder="1" applyAlignment="1">
      <alignment horizontal="left" vertical="center"/>
    </xf>
    <xf numFmtId="0" fontId="2" fillId="0" borderId="1" xfId="2" applyFont="1" applyBorder="1" applyAlignment="1">
      <alignment horizontal="left" vertical="center"/>
    </xf>
    <xf numFmtId="41" fontId="2" fillId="0" borderId="1" xfId="2" applyNumberFormat="1" applyFont="1" applyBorder="1" applyAlignment="1">
      <alignment vertical="center"/>
    </xf>
    <xf numFmtId="41" fontId="17" fillId="0" borderId="1" xfId="2" applyNumberFormat="1" applyFont="1" applyBorder="1" applyAlignment="1">
      <alignment vertical="center"/>
    </xf>
    <xf numFmtId="0" fontId="1" fillId="0" borderId="0" xfId="0" applyFont="1" applyFill="1" applyAlignment="1">
      <alignment horizontal="center" vertical="center"/>
    </xf>
    <xf numFmtId="41" fontId="1" fillId="0" borderId="0" xfId="0" applyNumberFormat="1" applyFont="1" applyFill="1" applyAlignment="1">
      <alignment horizontal="center" vertical="center"/>
    </xf>
    <xf numFmtId="0" fontId="2" fillId="0" borderId="0" xfId="0" applyFont="1" applyFill="1" applyAlignment="1">
      <alignment horizontal="left" vertical="center"/>
    </xf>
    <xf numFmtId="41" fontId="2" fillId="0" borderId="0" xfId="0" applyNumberFormat="1" applyFont="1" applyFill="1" applyAlignment="1">
      <alignment horizontal="center" vertical="center"/>
    </xf>
    <xf numFmtId="0" fontId="13" fillId="0" borderId="0" xfId="0" applyFont="1" applyFill="1" applyAlignment="1">
      <alignment horizontal="center" vertical="center"/>
    </xf>
    <xf numFmtId="0" fontId="1" fillId="0" borderId="0" xfId="0" applyFont="1" applyFill="1" applyBorder="1" applyAlignment="1">
      <alignment horizontal="left" vertical="center"/>
    </xf>
    <xf numFmtId="41" fontId="1" fillId="0" borderId="0" xfId="0" applyNumberFormat="1" applyFont="1" applyFill="1" applyBorder="1" applyAlignment="1">
      <alignment horizontal="center" vertical="center"/>
    </xf>
    <xf numFmtId="41" fontId="23" fillId="0" borderId="0" xfId="0" applyNumberFormat="1" applyFont="1" applyAlignment="1">
      <alignment horizontal="right" vertical="center"/>
    </xf>
    <xf numFmtId="41" fontId="17" fillId="0" borderId="1" xfId="0" applyNumberFormat="1" applyFont="1" applyFill="1" applyBorder="1" applyAlignment="1" applyProtection="1">
      <alignment horizontal="center" vertical="center"/>
    </xf>
    <xf numFmtId="41" fontId="17" fillId="0" borderId="1" xfId="0" applyNumberFormat="1" applyFont="1" applyFill="1" applyBorder="1" applyAlignment="1" applyProtection="1">
      <alignment horizontal="right" vertical="center"/>
    </xf>
    <xf numFmtId="41" fontId="2" fillId="0" borderId="1" xfId="0" applyNumberFormat="1" applyFont="1" applyFill="1" applyBorder="1" applyAlignment="1" applyProtection="1">
      <alignment horizontal="right" vertical="center"/>
    </xf>
    <xf numFmtId="41" fontId="34" fillId="0" borderId="0" xfId="0" applyNumberFormat="1" applyFont="1" applyFill="1">
      <alignment vertical="center"/>
    </xf>
    <xf numFmtId="41" fontId="34" fillId="0" borderId="0" xfId="35" applyNumberFormat="1" applyFont="1" applyFill="1">
      <alignment vertical="center"/>
    </xf>
    <xf numFmtId="179" fontId="1" fillId="0" borderId="0" xfId="35" applyNumberFormat="1" applyFont="1">
      <alignment vertical="center"/>
    </xf>
    <xf numFmtId="41" fontId="51" fillId="0" borderId="0" xfId="0" applyNumberFormat="1" applyFont="1" applyFill="1" applyAlignment="1">
      <alignment horizontal="left" vertical="center"/>
    </xf>
    <xf numFmtId="0" fontId="2" fillId="0" borderId="3" xfId="0" applyFont="1" applyBorder="1" applyAlignment="1">
      <alignment horizontal="right" vertical="center"/>
    </xf>
    <xf numFmtId="41" fontId="34" fillId="0" borderId="3" xfId="0" applyNumberFormat="1" applyFont="1" applyFill="1" applyBorder="1" applyAlignment="1">
      <alignment horizontal="right" vertical="center"/>
    </xf>
    <xf numFmtId="0" fontId="17" fillId="2" borderId="6" xfId="0" applyFont="1" applyFill="1" applyBorder="1" applyAlignment="1">
      <alignment horizontal="center" vertical="center"/>
    </xf>
    <xf numFmtId="41" fontId="5" fillId="0" borderId="1" xfId="35" applyNumberFormat="1" applyFont="1" applyFill="1" applyBorder="1" applyAlignment="1">
      <alignment horizontal="center" vertical="center"/>
    </xf>
    <xf numFmtId="0" fontId="2" fillId="0" borderId="1" xfId="0" applyNumberFormat="1" applyFont="1" applyFill="1" applyBorder="1" applyAlignment="1" applyProtection="1">
      <alignment horizontal="left" vertical="center"/>
    </xf>
    <xf numFmtId="0" fontId="1" fillId="0" borderId="3" xfId="0" applyFont="1" applyBorder="1" applyAlignment="1">
      <alignment horizontal="right" vertical="center"/>
    </xf>
    <xf numFmtId="179" fontId="5" fillId="2" borderId="1" xfId="35" applyNumberFormat="1" applyFont="1" applyFill="1" applyBorder="1" applyAlignment="1">
      <alignment horizontal="center" vertical="center" wrapText="1"/>
    </xf>
    <xf numFmtId="9" fontId="5" fillId="0" borderId="1" xfId="11" applyFont="1" applyBorder="1">
      <alignment vertical="center"/>
    </xf>
    <xf numFmtId="9" fontId="1" fillId="0" borderId="1" xfId="11" applyFont="1" applyBorder="1">
      <alignment vertical="center"/>
    </xf>
    <xf numFmtId="0" fontId="2" fillId="0" borderId="1" xfId="0" applyFont="1" applyFill="1" applyBorder="1">
      <alignment vertical="center"/>
    </xf>
    <xf numFmtId="0" fontId="52" fillId="4" borderId="1" xfId="0" applyNumberFormat="1" applyFont="1" applyFill="1" applyBorder="1" applyAlignment="1" applyProtection="1">
      <alignment horizontal="center" vertical="center"/>
    </xf>
    <xf numFmtId="0" fontId="52" fillId="4" borderId="1" xfId="0" applyNumberFormat="1" applyFont="1" applyFill="1" applyBorder="1" applyAlignment="1" applyProtection="1">
      <alignment horizontal="left" vertical="center"/>
    </xf>
    <xf numFmtId="0" fontId="52" fillId="0" borderId="1" xfId="0" applyNumberFormat="1" applyFont="1" applyFill="1" applyBorder="1" applyAlignment="1" applyProtection="1">
      <alignment horizontal="center" vertical="center"/>
    </xf>
    <xf numFmtId="0" fontId="52" fillId="0" borderId="1" xfId="0" applyNumberFormat="1" applyFont="1" applyFill="1" applyBorder="1" applyAlignment="1" applyProtection="1">
      <alignment horizontal="left" vertical="center"/>
    </xf>
    <xf numFmtId="0" fontId="52" fillId="0" borderId="1" xfId="0" applyFont="1" applyBorder="1" applyAlignment="1">
      <alignment horizontal="center" vertical="center"/>
    </xf>
    <xf numFmtId="0" fontId="41" fillId="0" borderId="0" xfId="0" applyFont="1" applyAlignment="1">
      <alignment vertical="center"/>
    </xf>
    <xf numFmtId="179" fontId="1" fillId="0" borderId="1" xfId="35" applyNumberFormat="1" applyFont="1" applyFill="1" applyBorder="1" applyAlignment="1">
      <alignment horizontal="center" vertical="center"/>
    </xf>
    <xf numFmtId="179" fontId="1" fillId="2" borderId="1" xfId="35" applyNumberFormat="1" applyFont="1" applyFill="1" applyBorder="1" applyAlignment="1">
      <alignment horizontal="center" vertical="center"/>
    </xf>
    <xf numFmtId="0" fontId="53" fillId="0" borderId="0" xfId="0" applyFont="1" applyAlignment="1">
      <alignment horizontal="left" vertical="center"/>
    </xf>
    <xf numFmtId="41" fontId="1" fillId="0" borderId="0" xfId="0" applyNumberFormat="1" applyFont="1" applyAlignment="1">
      <alignment vertical="center"/>
    </xf>
    <xf numFmtId="41" fontId="1" fillId="0" borderId="0" xfId="0" applyNumberFormat="1" applyFont="1" applyFill="1" applyAlignment="1">
      <alignment vertical="center"/>
    </xf>
    <xf numFmtId="41" fontId="1" fillId="0" borderId="0" xfId="0" applyNumberFormat="1" applyFont="1" applyAlignment="1">
      <alignment horizontal="left" vertical="center"/>
    </xf>
    <xf numFmtId="41" fontId="1" fillId="0" borderId="0" xfId="0" applyNumberFormat="1" applyFont="1" applyFill="1" applyAlignment="1">
      <alignment horizontal="left" vertical="center"/>
    </xf>
    <xf numFmtId="0" fontId="1" fillId="0" borderId="0" xfId="0" applyFont="1" applyBorder="1" applyAlignment="1">
      <alignment vertical="center"/>
    </xf>
    <xf numFmtId="41" fontId="1" fillId="0" borderId="0" xfId="0" applyNumberFormat="1" applyFont="1" applyBorder="1" applyAlignment="1">
      <alignment vertical="center"/>
    </xf>
    <xf numFmtId="41" fontId="1" fillId="0" borderId="0" xfId="0" applyNumberFormat="1" applyFont="1" applyFill="1" applyBorder="1" applyAlignment="1">
      <alignment vertical="center"/>
    </xf>
    <xf numFmtId="0" fontId="5" fillId="0" borderId="1" xfId="0" applyFont="1" applyFill="1" applyBorder="1" applyAlignment="1">
      <alignment horizontal="center" vertical="center" wrapText="1"/>
    </xf>
    <xf numFmtId="179" fontId="17" fillId="0" borderId="1" xfId="35" applyNumberFormat="1" applyFont="1" applyFill="1" applyBorder="1" applyAlignment="1">
      <alignment horizontal="center" vertical="center"/>
    </xf>
    <xf numFmtId="41" fontId="5" fillId="0" borderId="1" xfId="35" applyNumberFormat="1" applyFont="1" applyBorder="1" applyAlignment="1">
      <alignment horizontal="center" vertical="center"/>
    </xf>
    <xf numFmtId="41" fontId="5" fillId="0" borderId="1" xfId="0" applyNumberFormat="1" applyFont="1" applyBorder="1" applyAlignment="1">
      <alignment horizontal="left" vertical="center"/>
    </xf>
    <xf numFmtId="41" fontId="1" fillId="0" borderId="1" xfId="35" applyNumberFormat="1" applyFont="1" applyBorder="1" applyAlignment="1">
      <alignment horizontal="center" vertical="center"/>
    </xf>
    <xf numFmtId="41" fontId="1" fillId="0" borderId="1" xfId="0" applyNumberFormat="1" applyFont="1" applyBorder="1" applyAlignment="1">
      <alignment horizontal="left" vertical="center"/>
    </xf>
    <xf numFmtId="0" fontId="34" fillId="0" borderId="0" xfId="0" applyFont="1" applyAlignment="1">
      <alignment vertical="center"/>
    </xf>
    <xf numFmtId="41" fontId="34" fillId="0" borderId="0" xfId="0" applyNumberFormat="1" applyFont="1" applyAlignment="1">
      <alignment vertical="center"/>
    </xf>
    <xf numFmtId="41" fontId="34" fillId="0" borderId="0" xfId="0" applyNumberFormat="1" applyFont="1" applyFill="1" applyAlignment="1">
      <alignment vertical="center"/>
    </xf>
    <xf numFmtId="0" fontId="1" fillId="0" borderId="0" xfId="0" applyFont="1" applyAlignment="1">
      <alignment horizontal="right"/>
    </xf>
    <xf numFmtId="9" fontId="1" fillId="0" borderId="1" xfId="11" applyFont="1" applyBorder="1" applyAlignment="1">
      <alignment vertical="center"/>
    </xf>
    <xf numFmtId="9" fontId="5" fillId="0" borderId="1" xfId="11" applyFont="1" applyFill="1" applyBorder="1" applyAlignment="1">
      <alignment horizontal="center" vertical="center" wrapText="1"/>
    </xf>
    <xf numFmtId="9" fontId="5" fillId="0" borderId="0" xfId="11" applyFont="1" applyFill="1" applyBorder="1" applyAlignment="1">
      <alignment horizontal="center" vertical="center" wrapText="1"/>
    </xf>
    <xf numFmtId="0" fontId="41" fillId="0" borderId="0" xfId="0" applyFont="1">
      <alignment vertical="center"/>
    </xf>
    <xf numFmtId="0" fontId="41" fillId="0" borderId="0" xfId="0" applyFont="1" applyBorder="1" applyAlignment="1"/>
    <xf numFmtId="179" fontId="1" fillId="0" borderId="1" xfId="35" applyNumberFormat="1" applyFont="1" applyFill="1" applyBorder="1" applyAlignment="1">
      <alignment horizontal="right" vertical="center"/>
    </xf>
    <xf numFmtId="0" fontId="1" fillId="0" borderId="8" xfId="0" applyFont="1" applyFill="1" applyBorder="1" applyAlignment="1">
      <alignment horizontal="left" vertical="center"/>
    </xf>
    <xf numFmtId="0" fontId="1" fillId="0" borderId="0" xfId="0" applyFont="1" applyAlignment="1">
      <alignment horizontal="left" vertical="center" wrapText="1"/>
    </xf>
    <xf numFmtId="0" fontId="25" fillId="0" borderId="0" xfId="0" applyFont="1" applyAlignment="1">
      <alignment horizontal="left" vertical="center"/>
    </xf>
    <xf numFmtId="0" fontId="54" fillId="0" borderId="0" xfId="0" applyFont="1" applyAlignment="1">
      <alignment horizontal="center" vertical="center"/>
    </xf>
    <xf numFmtId="0" fontId="55" fillId="0" borderId="0" xfId="0" applyFont="1" applyAlignment="1">
      <alignment vertical="center"/>
    </xf>
    <xf numFmtId="0" fontId="38" fillId="0" borderId="0" xfId="0" applyFont="1" applyAlignment="1">
      <alignment horizontal="left" vertical="center"/>
    </xf>
    <xf numFmtId="0" fontId="0" fillId="0" borderId="0" xfId="0" applyFont="1" applyAlignment="1">
      <alignment horizontal="left" vertical="center"/>
    </xf>
    <xf numFmtId="0" fontId="56" fillId="0" borderId="0" xfId="0" applyFont="1" applyAlignment="1">
      <alignment horizontal="left" vertical="center"/>
    </xf>
    <xf numFmtId="0" fontId="15" fillId="0" borderId="0" xfId="0" applyFont="1" applyFill="1" applyAlignment="1">
      <alignment horizontal="left" vertical="center"/>
    </xf>
    <xf numFmtId="0" fontId="56" fillId="2" borderId="0" xfId="0" applyFont="1" applyFill="1" applyAlignment="1">
      <alignment horizontal="left" vertical="center"/>
    </xf>
    <xf numFmtId="0" fontId="57" fillId="0" borderId="0" xfId="0" applyFont="1">
      <alignment vertical="center"/>
    </xf>
    <xf numFmtId="0" fontId="58" fillId="0" borderId="0" xfId="0" applyFont="1" applyAlignment="1">
      <alignment horizontal="center" vertical="center" wrapText="1"/>
    </xf>
    <xf numFmtId="0" fontId="7" fillId="0" borderId="1" xfId="2" applyFont="1" applyFill="1" applyBorder="1" applyAlignment="1" quotePrefix="1">
      <alignment vertical="center"/>
    </xf>
    <xf numFmtId="176" fontId="15" fillId="0" borderId="2" xfId="0" applyNumberFormat="1" applyFont="1" applyFill="1" applyBorder="1" applyAlignment="1" applyProtection="1" quotePrefix="1">
      <alignment horizontal="center" vertical="center"/>
      <protection locked="0"/>
    </xf>
    <xf numFmtId="176" fontId="2" fillId="0" borderId="1" xfId="0" applyNumberFormat="1" applyFont="1" applyFill="1" applyBorder="1" applyAlignment="1" applyProtection="1" quotePrefix="1">
      <alignment horizontal="center" vertical="center"/>
      <protection locked="0"/>
    </xf>
    <xf numFmtId="0" fontId="0" fillId="0" borderId="0" xfId="0" applyAlignment="1" quotePrefix="1">
      <alignment horizontal="center" vertical="center"/>
    </xf>
    <xf numFmtId="179" fontId="22" fillId="0" borderId="2" xfId="35" applyNumberFormat="1" applyFont="1" applyBorder="1" applyAlignment="1" quotePrefix="1">
      <alignment horizontal="left" vertical="center"/>
    </xf>
    <xf numFmtId="179" fontId="2" fillId="0" borderId="1" xfId="35" applyNumberFormat="1" applyFont="1" applyBorder="1" applyAlignment="1" quotePrefix="1">
      <alignment horizontal="left" vertical="center"/>
    </xf>
  </cellXfs>
  <cellStyles count="53">
    <cellStyle name="常规" xfId="0" builtinId="0"/>
    <cellStyle name="常规 4 2 2" xfId="1"/>
    <cellStyle name="常规 2"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常规 11 7" xfId="29"/>
    <cellStyle name="20% - 强调文字颜色 2" xfId="30" builtinId="34"/>
    <cellStyle name="标题 4" xfId="31" builtinId="19"/>
    <cellStyle name="货币[0]" xfId="32" builtinId="7"/>
    <cellStyle name="常规 2 2" xfId="33"/>
    <cellStyle name="40% - 强调文字颜色 4" xfId="34" builtinId="43"/>
    <cellStyle name="千位分隔" xfId="35" builtinId="3"/>
    <cellStyle name="已访问的超链接" xfId="36" builtinId="9"/>
    <cellStyle name="标题" xfId="37" builtinId="15"/>
    <cellStyle name="40% - 强调文字颜色 2" xfId="38" builtinId="35"/>
    <cellStyle name="警告文本" xfId="39" builtinId="11"/>
    <cellStyle name="60% - 强调文字颜色 3" xfId="40" builtinId="40"/>
    <cellStyle name="注释" xfId="41" builtinId="10"/>
    <cellStyle name="20% - 强调文字颜色 6" xfId="42" builtinId="50"/>
    <cellStyle name="强调文字颜色 5" xfId="43" builtinId="45"/>
    <cellStyle name="40% - 强调文字颜色 6" xfId="44" builtinId="51"/>
    <cellStyle name="超链接" xfId="45" builtinId="8"/>
    <cellStyle name="千位分隔[0]" xfId="46" builtinId="6"/>
    <cellStyle name="标题 2" xfId="47" builtinId="17"/>
    <cellStyle name="40% - 强调文字颜色 5" xfId="48" builtinId="47"/>
    <cellStyle name="标题 3" xfId="49" builtinId="18"/>
    <cellStyle name="强调文字颜色 6" xfId="50" builtinId="49"/>
    <cellStyle name="40% - 强调文字颜色 1" xfId="51" builtinId="31"/>
    <cellStyle name="链接单元格" xfId="52" builtinId="24"/>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showGridLines="0" workbookViewId="0">
      <selection activeCell="R10" sqref="R10"/>
    </sheetView>
  </sheetViews>
  <sheetFormatPr defaultColWidth="9" defaultRowHeight="27.95" customHeight="1"/>
  <cols>
    <col min="9" max="9" width="9.25" customWidth="1"/>
    <col min="10" max="10" width="0.75" hidden="1" customWidth="1"/>
  </cols>
  <sheetData>
    <row r="1" ht="41.25" customHeight="1" spans="1:10">
      <c r="A1" s="348" t="s">
        <v>0</v>
      </c>
      <c r="B1" s="348"/>
      <c r="C1" s="348"/>
      <c r="D1" s="348"/>
      <c r="E1" s="348"/>
      <c r="F1" s="348"/>
      <c r="G1" s="348"/>
      <c r="H1" s="348"/>
      <c r="I1" s="348"/>
      <c r="J1" s="348"/>
    </row>
    <row r="2" ht="41.25" customHeight="1" spans="1:10">
      <c r="A2" s="348"/>
      <c r="B2" s="348"/>
      <c r="C2" s="348"/>
      <c r="D2" s="348"/>
      <c r="E2" s="348"/>
      <c r="F2" s="348"/>
      <c r="G2" s="348"/>
      <c r="H2" s="348"/>
      <c r="I2" s="348"/>
      <c r="J2" s="348"/>
    </row>
    <row r="3" ht="41.25" customHeight="1" spans="1:10">
      <c r="A3" s="348"/>
      <c r="B3" s="348"/>
      <c r="C3" s="348"/>
      <c r="D3" s="348"/>
      <c r="E3" s="348"/>
      <c r="F3" s="348"/>
      <c r="G3" s="348"/>
      <c r="H3" s="348"/>
      <c r="I3" s="348"/>
      <c r="J3" s="348"/>
    </row>
    <row r="4" ht="41.25" customHeight="1" spans="1:10">
      <c r="A4" s="348"/>
      <c r="B4" s="348"/>
      <c r="C4" s="348"/>
      <c r="D4" s="348"/>
      <c r="E4" s="348"/>
      <c r="F4" s="348"/>
      <c r="G4" s="348"/>
      <c r="H4" s="348"/>
      <c r="I4" s="348"/>
      <c r="J4" s="348"/>
    </row>
    <row r="5" ht="41.25" customHeight="1" spans="1:10">
      <c r="A5" s="348"/>
      <c r="B5" s="348"/>
      <c r="C5" s="348"/>
      <c r="D5" s="348"/>
      <c r="E5" s="348"/>
      <c r="F5" s="348"/>
      <c r="G5" s="348"/>
      <c r="H5" s="348"/>
      <c r="I5" s="348"/>
      <c r="J5" s="348"/>
    </row>
    <row r="6" ht="41.25" customHeight="1" spans="1:10">
      <c r="A6" s="348"/>
      <c r="B6" s="348"/>
      <c r="C6" s="348"/>
      <c r="D6" s="348"/>
      <c r="E6" s="348"/>
      <c r="F6" s="348"/>
      <c r="G6" s="348"/>
      <c r="H6" s="348"/>
      <c r="I6" s="348"/>
      <c r="J6" s="348"/>
    </row>
    <row r="7" ht="41.25" customHeight="1" spans="1:10">
      <c r="A7" s="348"/>
      <c r="B7" s="348"/>
      <c r="C7" s="348"/>
      <c r="D7" s="348"/>
      <c r="E7" s="348"/>
      <c r="F7" s="348"/>
      <c r="G7" s="348"/>
      <c r="H7" s="348"/>
      <c r="I7" s="348"/>
      <c r="J7" s="348"/>
    </row>
    <row r="8" ht="41.25" customHeight="1" spans="1:10">
      <c r="A8" s="348"/>
      <c r="B8" s="348"/>
      <c r="C8" s="348"/>
      <c r="D8" s="348"/>
      <c r="E8" s="348"/>
      <c r="F8" s="348"/>
      <c r="G8" s="348"/>
      <c r="H8" s="348"/>
      <c r="I8" s="348"/>
      <c r="J8" s="348"/>
    </row>
    <row r="9" ht="41.25" customHeight="1" spans="1:10">
      <c r="A9" s="348"/>
      <c r="B9" s="348"/>
      <c r="C9" s="348"/>
      <c r="D9" s="348"/>
      <c r="E9" s="348"/>
      <c r="F9" s="348"/>
      <c r="G9" s="348"/>
      <c r="H9" s="348"/>
      <c r="I9" s="348"/>
      <c r="J9" s="348"/>
    </row>
    <row r="10" ht="41.25" customHeight="1" spans="1:10">
      <c r="A10" s="348"/>
      <c r="B10" s="348"/>
      <c r="C10" s="348"/>
      <c r="D10" s="348"/>
      <c r="E10" s="348"/>
      <c r="F10" s="348"/>
      <c r="G10" s="348"/>
      <c r="H10" s="348"/>
      <c r="I10" s="348"/>
      <c r="J10" s="348"/>
    </row>
  </sheetData>
  <mergeCells count="1">
    <mergeCell ref="A1:J10"/>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B4" sqref="B4"/>
    </sheetView>
  </sheetViews>
  <sheetFormatPr defaultColWidth="9" defaultRowHeight="24.95" customHeight="1" outlineLevelRow="4" outlineLevelCol="2"/>
  <cols>
    <col min="1" max="1" width="24.25" style="17" customWidth="1"/>
    <col min="2" max="3" width="24.25" style="1" customWidth="1"/>
    <col min="4" max="16384" width="9" style="1"/>
  </cols>
  <sheetData>
    <row r="1" customHeight="1" spans="1:1">
      <c r="A1" s="4" t="s">
        <v>1383</v>
      </c>
    </row>
    <row r="2" ht="54.75" customHeight="1" spans="1:3">
      <c r="A2" s="30" t="s">
        <v>1384</v>
      </c>
      <c r="B2" s="30"/>
      <c r="C2" s="30"/>
    </row>
    <row r="3" customHeight="1" spans="1:3">
      <c r="A3" s="46"/>
      <c r="B3" s="32"/>
      <c r="C3" s="47" t="s">
        <v>1385</v>
      </c>
    </row>
    <row r="4" ht="59.25" customHeight="1" spans="1:3">
      <c r="A4" s="48" t="s">
        <v>1386</v>
      </c>
      <c r="B4" s="48" t="s">
        <v>1387</v>
      </c>
      <c r="C4" s="48" t="s">
        <v>1388</v>
      </c>
    </row>
    <row r="5" ht="59.25" customHeight="1" spans="1:3">
      <c r="A5" s="49" t="s">
        <v>1389</v>
      </c>
      <c r="B5" s="89">
        <v>35.44</v>
      </c>
      <c r="C5" s="89">
        <v>35.44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
  <sheetViews>
    <sheetView showGridLines="0" workbookViewId="0">
      <selection activeCell="F14" sqref="F14"/>
    </sheetView>
  </sheetViews>
  <sheetFormatPr defaultColWidth="9" defaultRowHeight="24.95" customHeight="1" outlineLevelCol="2"/>
  <cols>
    <col min="1" max="1" width="11.5" style="251" customWidth="1"/>
    <col min="2" max="2" width="56.75" style="252" customWidth="1"/>
    <col min="3" max="3" width="17" style="235" customWidth="1"/>
  </cols>
  <sheetData>
    <row r="1" customHeight="1" spans="1:2">
      <c r="A1" s="236" t="s">
        <v>1390</v>
      </c>
      <c r="B1" s="253"/>
    </row>
    <row r="2" ht="39" customHeight="1" spans="1:3">
      <c r="A2" s="254" t="s">
        <v>1391</v>
      </c>
      <c r="B2" s="255"/>
      <c r="C2" s="254"/>
    </row>
    <row r="3" s="1" customFormat="1" ht="21" customHeight="1" spans="1:3">
      <c r="A3" s="256"/>
      <c r="B3" s="74"/>
      <c r="C3" s="257" t="s">
        <v>52</v>
      </c>
    </row>
    <row r="4" s="1" customFormat="1" ht="30" customHeight="1" spans="1:3">
      <c r="A4" s="242" t="s">
        <v>1392</v>
      </c>
      <c r="B4" s="258" t="s">
        <v>1393</v>
      </c>
      <c r="C4" s="242" t="s">
        <v>1394</v>
      </c>
    </row>
    <row r="5" s="1" customFormat="1" ht="21" customHeight="1" spans="1:3">
      <c r="A5" s="245" t="s">
        <v>1395</v>
      </c>
      <c r="B5" s="259" t="s">
        <v>1396</v>
      </c>
      <c r="C5" s="260">
        <v>40062</v>
      </c>
    </row>
    <row r="6" s="1" customFormat="1" ht="21" customHeight="1" spans="1:3">
      <c r="A6" s="245" t="s">
        <v>1397</v>
      </c>
      <c r="B6" s="83" t="s">
        <v>1398</v>
      </c>
      <c r="C6" s="261">
        <v>0</v>
      </c>
    </row>
    <row r="7" s="1" customFormat="1" ht="21" customHeight="1" spans="1:3">
      <c r="A7" s="245" t="s">
        <v>1399</v>
      </c>
      <c r="B7" s="83" t="s">
        <v>1400</v>
      </c>
      <c r="C7" s="247">
        <v>0</v>
      </c>
    </row>
    <row r="8" s="1" customFormat="1" ht="21" customHeight="1" spans="1:3">
      <c r="A8" s="245" t="s">
        <v>1401</v>
      </c>
      <c r="B8" s="83" t="s">
        <v>1402</v>
      </c>
      <c r="C8" s="247">
        <v>0</v>
      </c>
    </row>
    <row r="9" s="1" customFormat="1" ht="21" customHeight="1" spans="1:3">
      <c r="A9" s="245" t="s">
        <v>1403</v>
      </c>
      <c r="B9" s="83" t="s">
        <v>1404</v>
      </c>
      <c r="C9" s="247">
        <v>0</v>
      </c>
    </row>
    <row r="10" s="1" customFormat="1" ht="21" customHeight="1" spans="1:3">
      <c r="A10" s="245" t="s">
        <v>1405</v>
      </c>
      <c r="B10" s="83" t="s">
        <v>1406</v>
      </c>
      <c r="C10" s="247">
        <v>0</v>
      </c>
    </row>
    <row r="11" s="1" customFormat="1" ht="21" customHeight="1" spans="1:3">
      <c r="A11" s="245" t="s">
        <v>1407</v>
      </c>
      <c r="B11" s="83" t="s">
        <v>1408</v>
      </c>
      <c r="C11" s="247">
        <v>37772</v>
      </c>
    </row>
    <row r="12" s="1" customFormat="1" ht="21" customHeight="1" spans="1:3">
      <c r="A12" s="245" t="s">
        <v>1409</v>
      </c>
      <c r="B12" s="83" t="s">
        <v>1410</v>
      </c>
      <c r="C12" s="247">
        <v>0</v>
      </c>
    </row>
    <row r="13" s="1" customFormat="1" ht="21" customHeight="1" spans="1:3">
      <c r="A13" s="245" t="s">
        <v>1411</v>
      </c>
      <c r="B13" s="83" t="s">
        <v>1412</v>
      </c>
      <c r="C13" s="247">
        <v>0</v>
      </c>
    </row>
    <row r="14" s="1" customFormat="1" ht="21" customHeight="1" spans="1:3">
      <c r="A14" s="245" t="s">
        <v>1413</v>
      </c>
      <c r="B14" s="83" t="s">
        <v>1414</v>
      </c>
      <c r="C14" s="246">
        <v>738</v>
      </c>
    </row>
    <row r="15" s="1" customFormat="1" ht="21" customHeight="1" spans="1:3">
      <c r="A15" s="245" t="s">
        <v>1415</v>
      </c>
      <c r="B15" s="83" t="s">
        <v>1416</v>
      </c>
      <c r="C15" s="246">
        <v>0</v>
      </c>
    </row>
    <row r="16" s="1" customFormat="1" ht="21" customHeight="1" spans="1:3">
      <c r="A16" s="245" t="s">
        <v>1417</v>
      </c>
      <c r="B16" s="83" t="s">
        <v>1418</v>
      </c>
      <c r="C16" s="247">
        <v>0</v>
      </c>
    </row>
    <row r="17" s="1" customFormat="1" ht="21" customHeight="1" spans="1:3">
      <c r="A17" s="245" t="s">
        <v>1419</v>
      </c>
      <c r="B17" s="83" t="s">
        <v>1420</v>
      </c>
      <c r="C17" s="246">
        <v>0</v>
      </c>
    </row>
    <row r="18" s="1" customFormat="1" ht="21" customHeight="1" spans="1:3">
      <c r="A18" s="245" t="s">
        <v>1421</v>
      </c>
      <c r="B18" s="83" t="s">
        <v>1422</v>
      </c>
      <c r="C18" s="246">
        <v>1552</v>
      </c>
    </row>
    <row r="19" s="1" customFormat="1" ht="21" customHeight="1" spans="1:3">
      <c r="A19" s="245" t="s">
        <v>1423</v>
      </c>
      <c r="B19" s="83" t="s">
        <v>1424</v>
      </c>
      <c r="C19" s="247">
        <v>0</v>
      </c>
    </row>
    <row r="20" s="1" customFormat="1" ht="21" customHeight="1" spans="1:3">
      <c r="A20" s="245" t="s">
        <v>1425</v>
      </c>
      <c r="B20" s="83" t="s">
        <v>1426</v>
      </c>
      <c r="C20" s="246">
        <v>0</v>
      </c>
    </row>
    <row r="21" s="1" customFormat="1" ht="21" customHeight="1" spans="1:3">
      <c r="A21" s="245" t="s">
        <v>1427</v>
      </c>
      <c r="B21" s="83" t="s">
        <v>1428</v>
      </c>
      <c r="C21" s="247">
        <v>3632</v>
      </c>
    </row>
    <row r="22" s="1" customFormat="1" ht="21" customHeight="1" spans="1:3">
      <c r="A22" s="245" t="s">
        <v>1429</v>
      </c>
      <c r="B22" s="83" t="s">
        <v>1430</v>
      </c>
      <c r="C22" s="246">
        <v>0</v>
      </c>
    </row>
    <row r="23" s="1" customFormat="1" ht="21" customHeight="1" spans="1:3">
      <c r="A23" s="245" t="s">
        <v>1431</v>
      </c>
      <c r="B23" s="83" t="s">
        <v>1432</v>
      </c>
      <c r="C23" s="246">
        <v>0</v>
      </c>
    </row>
    <row r="24" s="1" customFormat="1" ht="21" customHeight="1" spans="1:3">
      <c r="A24" s="245" t="s">
        <v>1433</v>
      </c>
      <c r="B24" s="83" t="s">
        <v>1434</v>
      </c>
      <c r="C24" s="247">
        <v>0</v>
      </c>
    </row>
    <row r="25" s="1" customFormat="1" ht="21" customHeight="1" spans="1:3">
      <c r="A25" s="245" t="s">
        <v>1435</v>
      </c>
      <c r="B25" s="83" t="s">
        <v>1436</v>
      </c>
      <c r="C25" s="246">
        <v>0</v>
      </c>
    </row>
    <row r="26" s="1" customFormat="1" ht="21" customHeight="1" spans="1:3">
      <c r="A26" s="245" t="s">
        <v>1437</v>
      </c>
      <c r="B26" s="83" t="s">
        <v>1438</v>
      </c>
      <c r="C26" s="246">
        <v>0</v>
      </c>
    </row>
    <row r="27" s="1" customFormat="1" ht="21" customHeight="1" spans="1:3">
      <c r="A27" s="245" t="s">
        <v>1439</v>
      </c>
      <c r="B27" s="83" t="s">
        <v>1440</v>
      </c>
      <c r="C27" s="246">
        <v>0</v>
      </c>
    </row>
    <row r="28" s="1" customFormat="1" ht="21" customHeight="1" spans="1:3">
      <c r="A28" s="245" t="s">
        <v>1441</v>
      </c>
      <c r="B28" s="83" t="s">
        <v>1442</v>
      </c>
      <c r="C28" s="246">
        <v>0</v>
      </c>
    </row>
    <row r="29" s="1" customFormat="1" ht="21" customHeight="1" spans="1:3">
      <c r="A29" s="245" t="s">
        <v>1443</v>
      </c>
      <c r="B29" s="83" t="s">
        <v>1444</v>
      </c>
      <c r="C29" s="246">
        <v>0</v>
      </c>
    </row>
    <row r="30" s="1" customFormat="1" ht="21" customHeight="1" spans="1:3">
      <c r="A30" s="245" t="s">
        <v>1445</v>
      </c>
      <c r="B30" s="83" t="s">
        <v>1446</v>
      </c>
      <c r="C30" s="247">
        <v>0</v>
      </c>
    </row>
    <row r="31" s="1" customFormat="1" ht="21" customHeight="1" spans="1:3">
      <c r="A31" s="245" t="s">
        <v>1447</v>
      </c>
      <c r="B31" s="83" t="s">
        <v>1448</v>
      </c>
      <c r="C31" s="246">
        <v>0</v>
      </c>
    </row>
    <row r="32" s="1" customFormat="1" ht="21" customHeight="1" spans="1:3">
      <c r="A32" s="245" t="s">
        <v>1449</v>
      </c>
      <c r="B32" s="83" t="s">
        <v>1450</v>
      </c>
      <c r="C32" s="247">
        <v>3632</v>
      </c>
    </row>
    <row r="33" s="1" customFormat="1" ht="21" customHeight="1" spans="1:3">
      <c r="A33" s="245"/>
      <c r="B33" s="76" t="s">
        <v>1451</v>
      </c>
      <c r="C33" s="247">
        <v>43694</v>
      </c>
    </row>
    <row r="34" s="1" customFormat="1" ht="21" customHeight="1" spans="1:3">
      <c r="A34" s="245" t="s">
        <v>1452</v>
      </c>
      <c r="B34" s="83" t="s">
        <v>1453</v>
      </c>
      <c r="C34" s="247">
        <v>0</v>
      </c>
    </row>
    <row r="35" s="1" customFormat="1" ht="21" customHeight="1" spans="1:3">
      <c r="A35" s="245" t="s">
        <v>1454</v>
      </c>
      <c r="B35" s="83" t="s">
        <v>1455</v>
      </c>
      <c r="C35" s="247">
        <v>0</v>
      </c>
    </row>
    <row r="36" s="1" customFormat="1" ht="21" customHeight="1" spans="1:3">
      <c r="A36" s="245" t="s">
        <v>1456</v>
      </c>
      <c r="B36" s="83" t="s">
        <v>1457</v>
      </c>
      <c r="C36" s="246">
        <v>0</v>
      </c>
    </row>
    <row r="37" s="1" customFormat="1" ht="21" customHeight="1" spans="1:3">
      <c r="A37" s="245" t="s">
        <v>1458</v>
      </c>
      <c r="B37" s="83" t="s">
        <v>1459</v>
      </c>
      <c r="C37" s="247">
        <v>149833</v>
      </c>
    </row>
    <row r="38" s="1" customFormat="1" ht="21" customHeight="1" spans="1:3">
      <c r="A38" s="245" t="s">
        <v>1460</v>
      </c>
      <c r="B38" s="83" t="s">
        <v>1461</v>
      </c>
      <c r="C38" s="246">
        <v>6700</v>
      </c>
    </row>
    <row r="39" s="1" customFormat="1" ht="21" customHeight="1" spans="1:3">
      <c r="A39" s="245" t="s">
        <v>1462</v>
      </c>
      <c r="B39" s="83" t="s">
        <v>1463</v>
      </c>
      <c r="C39" s="247">
        <v>0</v>
      </c>
    </row>
    <row r="40" s="1" customFormat="1" ht="21" customHeight="1" spans="1:3">
      <c r="A40" s="245" t="s">
        <v>1464</v>
      </c>
      <c r="B40" s="83" t="s">
        <v>1465</v>
      </c>
      <c r="C40" s="246">
        <v>0</v>
      </c>
    </row>
    <row r="41" s="1" customFormat="1" ht="21" customHeight="1" spans="1:3">
      <c r="A41" s="245" t="s">
        <v>1466</v>
      </c>
      <c r="B41" s="83" t="s">
        <v>1467</v>
      </c>
      <c r="C41" s="247">
        <v>11033</v>
      </c>
    </row>
    <row r="42" s="1" customFormat="1" ht="21" customHeight="1" spans="1:3">
      <c r="A42" s="245" t="s">
        <v>1468</v>
      </c>
      <c r="B42" s="83" t="s">
        <v>1469</v>
      </c>
      <c r="C42" s="246">
        <v>11033</v>
      </c>
    </row>
    <row r="43" s="1" customFormat="1" ht="21" customHeight="1" spans="1:3">
      <c r="A43" s="245" t="s">
        <v>1470</v>
      </c>
      <c r="B43" s="83" t="s">
        <v>1471</v>
      </c>
      <c r="C43" s="247">
        <v>0</v>
      </c>
    </row>
    <row r="44" s="1" customFormat="1" ht="21" customHeight="1" spans="1:3">
      <c r="A44" s="245" t="s">
        <v>1472</v>
      </c>
      <c r="B44" s="83" t="s">
        <v>1473</v>
      </c>
      <c r="C44" s="247">
        <v>0</v>
      </c>
    </row>
    <row r="45" s="1" customFormat="1" ht="21" customHeight="1" spans="1:3">
      <c r="A45" s="245" t="s">
        <v>1474</v>
      </c>
      <c r="B45" s="83" t="s">
        <v>1475</v>
      </c>
      <c r="C45" s="246">
        <v>0</v>
      </c>
    </row>
    <row r="46" s="1" customFormat="1" ht="21" customHeight="1" spans="1:3">
      <c r="A46" s="245" t="s">
        <v>1476</v>
      </c>
      <c r="B46" s="83" t="s">
        <v>1477</v>
      </c>
      <c r="C46" s="247">
        <v>132100</v>
      </c>
    </row>
    <row r="47" s="1" customFormat="1" ht="21" customHeight="1" spans="1:3">
      <c r="A47" s="245" t="s">
        <v>1478</v>
      </c>
      <c r="B47" s="83" t="s">
        <v>1479</v>
      </c>
      <c r="C47" s="246">
        <v>132100</v>
      </c>
    </row>
    <row r="48" s="1" customFormat="1" ht="21" customHeight="1" spans="1:3">
      <c r="A48" s="245"/>
      <c r="B48" s="262" t="s">
        <v>1480</v>
      </c>
      <c r="C48" s="177">
        <v>193527</v>
      </c>
    </row>
    <row r="49" s="1" customFormat="1" customHeight="1" spans="1:3">
      <c r="A49" s="251"/>
      <c r="B49" s="71"/>
      <c r="C49" s="235"/>
    </row>
  </sheetData>
  <mergeCells count="2">
    <mergeCell ref="A2:C2"/>
    <mergeCell ref="A3:B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2"/>
  <sheetViews>
    <sheetView showGridLines="0" topLeftCell="A203" workbookViewId="0">
      <selection activeCell="E42" sqref="E42"/>
    </sheetView>
  </sheetViews>
  <sheetFormatPr defaultColWidth="9" defaultRowHeight="24.95" customHeight="1" outlineLevelCol="2"/>
  <cols>
    <col min="1" max="1" width="12.625" style="235" customWidth="1"/>
    <col min="2" max="2" width="53.75" style="235" customWidth="1"/>
    <col min="3" max="3" width="15.375" style="235" customWidth="1"/>
  </cols>
  <sheetData>
    <row r="1" s="2" customFormat="1" customHeight="1" spans="1:3">
      <c r="A1" s="236" t="s">
        <v>1481</v>
      </c>
      <c r="B1" s="235"/>
      <c r="C1" s="235"/>
    </row>
    <row r="2" s="2" customFormat="1" ht="42" customHeight="1" spans="1:3">
      <c r="A2" s="237" t="s">
        <v>1482</v>
      </c>
      <c r="B2" s="237"/>
      <c r="C2" s="237"/>
    </row>
    <row r="3" s="2" customFormat="1" customHeight="1" spans="1:3">
      <c r="A3" s="238"/>
      <c r="B3" s="238"/>
      <c r="C3" s="239" t="s">
        <v>1172</v>
      </c>
    </row>
    <row r="4" s="2" customFormat="1" ht="33" customHeight="1" spans="1:3">
      <c r="A4" s="240" t="s">
        <v>1483</v>
      </c>
      <c r="B4" s="241" t="s">
        <v>1484</v>
      </c>
      <c r="C4" s="242" t="s">
        <v>1485</v>
      </c>
    </row>
    <row r="5" s="2" customFormat="1" ht="36" hidden="1" customHeight="1" spans="1:3">
      <c r="A5" s="243"/>
      <c r="B5" s="244"/>
      <c r="C5" s="242"/>
    </row>
    <row r="6" s="2" customFormat="1" ht="21" hidden="1" customHeight="1" spans="1:3">
      <c r="A6" s="245" t="s">
        <v>1486</v>
      </c>
      <c r="B6" s="245" t="s">
        <v>1487</v>
      </c>
      <c r="C6" s="246">
        <v>0</v>
      </c>
    </row>
    <row r="7" s="2" customFormat="1" ht="21" hidden="1" customHeight="1" spans="1:3">
      <c r="A7" s="245" t="s">
        <v>1488</v>
      </c>
      <c r="B7" s="245" t="s">
        <v>1489</v>
      </c>
      <c r="C7" s="247">
        <v>0</v>
      </c>
    </row>
    <row r="8" s="2" customFormat="1" ht="21" hidden="1" customHeight="1" spans="1:3">
      <c r="A8" s="245" t="s">
        <v>1490</v>
      </c>
      <c r="B8" s="245" t="s">
        <v>1491</v>
      </c>
      <c r="C8" s="247">
        <v>0</v>
      </c>
    </row>
    <row r="9" s="2" customFormat="1" ht="21" hidden="1" customHeight="1" spans="1:3">
      <c r="A9" s="245" t="s">
        <v>1492</v>
      </c>
      <c r="B9" s="245" t="s">
        <v>1493</v>
      </c>
      <c r="C9" s="247">
        <v>0</v>
      </c>
    </row>
    <row r="10" s="2" customFormat="1" ht="21" hidden="1" customHeight="1" spans="1:3">
      <c r="A10" s="245" t="s">
        <v>1494</v>
      </c>
      <c r="B10" s="245" t="s">
        <v>1495</v>
      </c>
      <c r="C10" s="247">
        <v>0</v>
      </c>
    </row>
    <row r="11" s="2" customFormat="1" ht="21" hidden="1" customHeight="1" spans="1:3">
      <c r="A11" s="245" t="s">
        <v>1496</v>
      </c>
      <c r="B11" s="245" t="s">
        <v>1497</v>
      </c>
      <c r="C11" s="247">
        <v>0</v>
      </c>
    </row>
    <row r="12" s="2" customFormat="1" ht="21" hidden="1" customHeight="1" spans="1:3">
      <c r="A12" s="245" t="s">
        <v>1498</v>
      </c>
      <c r="B12" s="245" t="s">
        <v>1499</v>
      </c>
      <c r="C12" s="247">
        <v>0</v>
      </c>
    </row>
    <row r="13" s="2" customFormat="1" ht="21" hidden="1" customHeight="1" spans="1:3">
      <c r="A13" s="245" t="s">
        <v>1500</v>
      </c>
      <c r="B13" s="245" t="s">
        <v>1501</v>
      </c>
      <c r="C13" s="247">
        <v>0</v>
      </c>
    </row>
    <row r="14" s="2" customFormat="1" customHeight="1" spans="1:3">
      <c r="A14" s="245" t="s">
        <v>1502</v>
      </c>
      <c r="B14" s="245" t="s">
        <v>1503</v>
      </c>
      <c r="C14" s="246">
        <v>52</v>
      </c>
    </row>
    <row r="15" s="2" customFormat="1" customHeight="1" spans="1:3">
      <c r="A15" s="245" t="s">
        <v>1504</v>
      </c>
      <c r="B15" s="245" t="s">
        <v>1505</v>
      </c>
      <c r="C15" s="246">
        <v>52</v>
      </c>
    </row>
    <row r="16" s="2" customFormat="1" ht="21" hidden="1" customHeight="1" spans="1:3">
      <c r="A16" s="245" t="s">
        <v>1506</v>
      </c>
      <c r="B16" s="245" t="s">
        <v>1507</v>
      </c>
      <c r="C16" s="247">
        <v>0</v>
      </c>
    </row>
    <row r="17" s="2" customFormat="1" ht="21" hidden="1" customHeight="1" spans="1:3">
      <c r="A17" s="245" t="s">
        <v>1508</v>
      </c>
      <c r="B17" s="245" t="s">
        <v>1509</v>
      </c>
      <c r="C17" s="247">
        <v>0</v>
      </c>
    </row>
    <row r="18" s="2" customFormat="1" ht="21" hidden="1" customHeight="1" spans="1:3">
      <c r="A18" s="245" t="s">
        <v>1510</v>
      </c>
      <c r="B18" s="245" t="s">
        <v>1511</v>
      </c>
      <c r="C18" s="247">
        <v>0</v>
      </c>
    </row>
    <row r="19" s="2" customFormat="1" ht="21" hidden="1" customHeight="1" spans="1:3">
      <c r="A19" s="245" t="s">
        <v>1512</v>
      </c>
      <c r="B19" s="245" t="s">
        <v>1513</v>
      </c>
      <c r="C19" s="247">
        <v>0</v>
      </c>
    </row>
    <row r="20" s="2" customFormat="1" customHeight="1" spans="1:3">
      <c r="A20" s="245" t="s">
        <v>1514</v>
      </c>
      <c r="B20" s="248" t="s">
        <v>1515</v>
      </c>
      <c r="C20" s="247">
        <v>52</v>
      </c>
    </row>
    <row r="21" s="2" customFormat="1" ht="21" hidden="1" customHeight="1" spans="1:3">
      <c r="A21" s="245" t="s">
        <v>1516</v>
      </c>
      <c r="B21" s="248" t="s">
        <v>1517</v>
      </c>
      <c r="C21" s="246">
        <v>0</v>
      </c>
    </row>
    <row r="22" s="2" customFormat="1" ht="21" hidden="1" customHeight="1" spans="1:3">
      <c r="A22" s="245" t="s">
        <v>1518</v>
      </c>
      <c r="B22" s="245" t="s">
        <v>1519</v>
      </c>
      <c r="C22" s="247">
        <v>0</v>
      </c>
    </row>
    <row r="23" s="2" customFormat="1" ht="21" hidden="1" customHeight="1" spans="1:3">
      <c r="A23" s="245" t="s">
        <v>1520</v>
      </c>
      <c r="B23" s="245" t="s">
        <v>1521</v>
      </c>
      <c r="C23" s="247">
        <v>0</v>
      </c>
    </row>
    <row r="24" s="2" customFormat="1" ht="21" hidden="1" customHeight="1" spans="1:3">
      <c r="A24" s="245" t="s">
        <v>1522</v>
      </c>
      <c r="B24" s="245" t="s">
        <v>1523</v>
      </c>
      <c r="C24" s="247">
        <v>0</v>
      </c>
    </row>
    <row r="25" s="2" customFormat="1" ht="21" hidden="1" customHeight="1" spans="1:3">
      <c r="A25" s="245" t="s">
        <v>1524</v>
      </c>
      <c r="B25" s="245" t="s">
        <v>1525</v>
      </c>
      <c r="C25" s="247">
        <v>0</v>
      </c>
    </row>
    <row r="26" s="2" customFormat="1" ht="21" hidden="1" customHeight="1" spans="1:3">
      <c r="A26" s="245" t="s">
        <v>1526</v>
      </c>
      <c r="B26" s="245" t="s">
        <v>1527</v>
      </c>
      <c r="C26" s="247">
        <v>0</v>
      </c>
    </row>
    <row r="27" s="2" customFormat="1" ht="21" hidden="1" customHeight="1" spans="1:3">
      <c r="A27" s="245" t="s">
        <v>1528</v>
      </c>
      <c r="B27" s="245" t="s">
        <v>1529</v>
      </c>
      <c r="C27" s="246">
        <v>0</v>
      </c>
    </row>
    <row r="28" s="2" customFormat="1" ht="21" hidden="1" customHeight="1" spans="1:3">
      <c r="A28" s="245" t="s">
        <v>1530</v>
      </c>
      <c r="B28" s="245" t="s">
        <v>1531</v>
      </c>
      <c r="C28" s="247">
        <v>0</v>
      </c>
    </row>
    <row r="29" s="2" customFormat="1" ht="21" hidden="1" customHeight="1" spans="1:3">
      <c r="A29" s="245" t="s">
        <v>1532</v>
      </c>
      <c r="B29" s="245" t="s">
        <v>1533</v>
      </c>
      <c r="C29" s="247">
        <v>0</v>
      </c>
    </row>
    <row r="30" s="2" customFormat="1" ht="21" hidden="1" customHeight="1" spans="1:3">
      <c r="A30" s="245" t="s">
        <v>1534</v>
      </c>
      <c r="B30" s="245" t="s">
        <v>1535</v>
      </c>
      <c r="C30" s="246">
        <v>0</v>
      </c>
    </row>
    <row r="31" s="2" customFormat="1" ht="21" hidden="1" customHeight="1" spans="1:3">
      <c r="A31" s="245" t="s">
        <v>1536</v>
      </c>
      <c r="B31" s="245" t="s">
        <v>1537</v>
      </c>
      <c r="C31" s="246">
        <v>0</v>
      </c>
    </row>
    <row r="32" s="2" customFormat="1" ht="21" hidden="1" customHeight="1" spans="1:3">
      <c r="A32" s="245" t="s">
        <v>1538</v>
      </c>
      <c r="B32" s="245" t="s">
        <v>1539</v>
      </c>
      <c r="C32" s="247">
        <v>0</v>
      </c>
    </row>
    <row r="33" s="2" customFormat="1" ht="21" hidden="1" customHeight="1" spans="1:3">
      <c r="A33" s="245" t="s">
        <v>1540</v>
      </c>
      <c r="B33" s="245" t="s">
        <v>1541</v>
      </c>
      <c r="C33" s="247">
        <v>0</v>
      </c>
    </row>
    <row r="34" s="2" customFormat="1" ht="21" hidden="1" customHeight="1" spans="1:3">
      <c r="A34" s="245" t="s">
        <v>1542</v>
      </c>
      <c r="B34" s="245" t="s">
        <v>1543</v>
      </c>
      <c r="C34" s="247">
        <v>0</v>
      </c>
    </row>
    <row r="35" s="2" customFormat="1" ht="21" hidden="1" customHeight="1" spans="1:3">
      <c r="A35" s="245" t="s">
        <v>1544</v>
      </c>
      <c r="B35" s="245" t="s">
        <v>1545</v>
      </c>
      <c r="C35" s="247">
        <v>0</v>
      </c>
    </row>
    <row r="36" s="2" customFormat="1" ht="21" hidden="1" customHeight="1" spans="1:3">
      <c r="A36" s="245" t="s">
        <v>1546</v>
      </c>
      <c r="B36" s="245" t="s">
        <v>1547</v>
      </c>
      <c r="C36" s="246">
        <v>0</v>
      </c>
    </row>
    <row r="37" s="2" customFormat="1" ht="21" hidden="1" customHeight="1" spans="1:3">
      <c r="A37" s="245" t="s">
        <v>1548</v>
      </c>
      <c r="B37" s="245" t="s">
        <v>1549</v>
      </c>
      <c r="C37" s="247">
        <v>0</v>
      </c>
    </row>
    <row r="38" s="2" customFormat="1" ht="21" hidden="1" customHeight="1" spans="1:3">
      <c r="A38" s="245" t="s">
        <v>1550</v>
      </c>
      <c r="B38" s="245" t="s">
        <v>1551</v>
      </c>
      <c r="C38" s="247">
        <v>0</v>
      </c>
    </row>
    <row r="39" s="2" customFormat="1" ht="21" hidden="1" customHeight="1" spans="1:3">
      <c r="A39" s="245" t="s">
        <v>1552</v>
      </c>
      <c r="B39" s="245" t="s">
        <v>1553</v>
      </c>
      <c r="C39" s="247">
        <v>0</v>
      </c>
    </row>
    <row r="40" s="2" customFormat="1" ht="21" hidden="1" customHeight="1" spans="1:3">
      <c r="A40" s="245" t="s">
        <v>1554</v>
      </c>
      <c r="B40" s="245" t="s">
        <v>1555</v>
      </c>
      <c r="C40" s="247">
        <v>0</v>
      </c>
    </row>
    <row r="41" s="2" customFormat="1" customHeight="1" spans="1:3">
      <c r="A41" s="245" t="s">
        <v>1556</v>
      </c>
      <c r="B41" s="245" t="s">
        <v>1557</v>
      </c>
      <c r="C41" s="246">
        <v>17366</v>
      </c>
    </row>
    <row r="42" s="2" customFormat="1" customHeight="1" spans="1:3">
      <c r="A42" s="245" t="s">
        <v>1558</v>
      </c>
      <c r="B42" s="245" t="s">
        <v>1559</v>
      </c>
      <c r="C42" s="246">
        <v>15363</v>
      </c>
    </row>
    <row r="43" s="2" customFormat="1" customHeight="1" spans="1:3">
      <c r="A43" s="245" t="s">
        <v>1560</v>
      </c>
      <c r="B43" s="245" t="s">
        <v>1561</v>
      </c>
      <c r="C43" s="247">
        <v>2717</v>
      </c>
    </row>
    <row r="44" s="2" customFormat="1" customHeight="1" spans="1:3">
      <c r="A44" s="245" t="s">
        <v>1562</v>
      </c>
      <c r="B44" s="245" t="s">
        <v>1563</v>
      </c>
      <c r="C44" s="247">
        <v>3718</v>
      </c>
    </row>
    <row r="45" s="2" customFormat="1" ht="21" hidden="1" customHeight="1" spans="1:3">
      <c r="A45" s="245" t="s">
        <v>1564</v>
      </c>
      <c r="B45" s="245" t="s">
        <v>1565</v>
      </c>
      <c r="C45" s="247">
        <v>0</v>
      </c>
    </row>
    <row r="46" s="2" customFormat="1" customHeight="1" spans="1:3">
      <c r="A46" s="245" t="s">
        <v>1566</v>
      </c>
      <c r="B46" s="245" t="s">
        <v>1567</v>
      </c>
      <c r="C46" s="247">
        <v>1483</v>
      </c>
    </row>
    <row r="47" s="2" customFormat="1" ht="21" hidden="1" customHeight="1" spans="1:3">
      <c r="A47" s="245" t="s">
        <v>1568</v>
      </c>
      <c r="B47" s="245" t="s">
        <v>1569</v>
      </c>
      <c r="C47" s="247">
        <v>0</v>
      </c>
    </row>
    <row r="48" s="2" customFormat="1" ht="21" hidden="1" customHeight="1" spans="1:3">
      <c r="A48" s="245" t="s">
        <v>1570</v>
      </c>
      <c r="B48" s="245" t="s">
        <v>1571</v>
      </c>
      <c r="C48" s="247">
        <v>0</v>
      </c>
    </row>
    <row r="49" s="2" customFormat="1" ht="21" hidden="1" customHeight="1" spans="1:3">
      <c r="A49" s="245" t="s">
        <v>1572</v>
      </c>
      <c r="B49" s="245" t="s">
        <v>1573</v>
      </c>
      <c r="C49" s="247">
        <v>0</v>
      </c>
    </row>
    <row r="50" s="2" customFormat="1" customHeight="1" spans="1:3">
      <c r="A50" s="245" t="s">
        <v>1574</v>
      </c>
      <c r="B50" s="245" t="s">
        <v>1575</v>
      </c>
      <c r="C50" s="247">
        <v>4355</v>
      </c>
    </row>
    <row r="51" s="2" customFormat="1" ht="21" hidden="1" customHeight="1" spans="1:3">
      <c r="A51" s="245" t="s">
        <v>1576</v>
      </c>
      <c r="B51" s="245" t="s">
        <v>1577</v>
      </c>
      <c r="C51" s="247">
        <v>0</v>
      </c>
    </row>
    <row r="52" s="2" customFormat="1" ht="21" hidden="1" customHeight="1" spans="1:3">
      <c r="A52" s="245" t="s">
        <v>1578</v>
      </c>
      <c r="B52" s="245" t="s">
        <v>1579</v>
      </c>
      <c r="C52" s="247">
        <v>0</v>
      </c>
    </row>
    <row r="53" s="2" customFormat="1" ht="21" hidden="1" customHeight="1" spans="1:3">
      <c r="A53" s="245" t="s">
        <v>1580</v>
      </c>
      <c r="B53" s="245" t="s">
        <v>1581</v>
      </c>
      <c r="C53" s="247">
        <v>0</v>
      </c>
    </row>
    <row r="54" s="2" customFormat="1" customHeight="1" spans="1:3">
      <c r="A54" s="245" t="s">
        <v>1582</v>
      </c>
      <c r="B54" s="245" t="s">
        <v>1583</v>
      </c>
      <c r="C54" s="247">
        <v>1856</v>
      </c>
    </row>
    <row r="55" s="2" customFormat="1" customHeight="1" spans="1:3">
      <c r="A55" s="245" t="s">
        <v>1584</v>
      </c>
      <c r="B55" s="245" t="s">
        <v>1585</v>
      </c>
      <c r="C55" s="247">
        <v>600</v>
      </c>
    </row>
    <row r="56" s="2" customFormat="1" ht="21" hidden="1" customHeight="1" spans="1:3">
      <c r="A56" s="245" t="s">
        <v>1586</v>
      </c>
      <c r="B56" s="245" t="s">
        <v>1587</v>
      </c>
      <c r="C56" s="247">
        <v>0</v>
      </c>
    </row>
    <row r="57" s="2" customFormat="1" customHeight="1" spans="1:3">
      <c r="A57" s="245" t="s">
        <v>1588</v>
      </c>
      <c r="B57" s="245" t="s">
        <v>1589</v>
      </c>
      <c r="C57" s="247">
        <v>634</v>
      </c>
    </row>
    <row r="58" s="2" customFormat="1" ht="21" hidden="1" customHeight="1" spans="1:3">
      <c r="A58" s="245" t="s">
        <v>1590</v>
      </c>
      <c r="B58" s="245" t="s">
        <v>1591</v>
      </c>
      <c r="C58" s="246">
        <v>0</v>
      </c>
    </row>
    <row r="59" s="2" customFormat="1" ht="21" hidden="1" customHeight="1" spans="1:3">
      <c r="A59" s="245" t="s">
        <v>1592</v>
      </c>
      <c r="B59" s="245" t="s">
        <v>1561</v>
      </c>
      <c r="C59" s="247">
        <v>0</v>
      </c>
    </row>
    <row r="60" s="2" customFormat="1" ht="21" hidden="1" customHeight="1" spans="1:3">
      <c r="A60" s="245" t="s">
        <v>1593</v>
      </c>
      <c r="B60" s="245" t="s">
        <v>1563</v>
      </c>
      <c r="C60" s="247">
        <v>0</v>
      </c>
    </row>
    <row r="61" s="2" customFormat="1" ht="21" hidden="1" customHeight="1" spans="1:3">
      <c r="A61" s="245" t="s">
        <v>1594</v>
      </c>
      <c r="B61" s="245" t="s">
        <v>1595</v>
      </c>
      <c r="C61" s="247">
        <v>0</v>
      </c>
    </row>
    <row r="62" s="2" customFormat="1" ht="21" hidden="1" customHeight="1" spans="1:3">
      <c r="A62" s="245" t="s">
        <v>1596</v>
      </c>
      <c r="B62" s="245" t="s">
        <v>1597</v>
      </c>
      <c r="C62" s="247">
        <v>0</v>
      </c>
    </row>
    <row r="63" s="2" customFormat="1" customHeight="1" spans="1:3">
      <c r="A63" s="245" t="s">
        <v>1598</v>
      </c>
      <c r="B63" s="245" t="s">
        <v>1599</v>
      </c>
      <c r="C63" s="246">
        <v>738</v>
      </c>
    </row>
    <row r="64" s="2" customFormat="1" customHeight="1" spans="1:3">
      <c r="A64" s="245" t="s">
        <v>1600</v>
      </c>
      <c r="B64" s="245" t="s">
        <v>1601</v>
      </c>
      <c r="C64" s="247">
        <v>728</v>
      </c>
    </row>
    <row r="65" s="2" customFormat="1" ht="21" hidden="1" customHeight="1" spans="1:3">
      <c r="A65" s="245" t="s">
        <v>1602</v>
      </c>
      <c r="B65" s="245" t="s">
        <v>1603</v>
      </c>
      <c r="C65" s="247">
        <v>0</v>
      </c>
    </row>
    <row r="66" s="2" customFormat="1" ht="21" hidden="1" customHeight="1" spans="1:3">
      <c r="A66" s="245" t="s">
        <v>1604</v>
      </c>
      <c r="B66" s="245" t="s">
        <v>1605</v>
      </c>
      <c r="C66" s="247">
        <v>0</v>
      </c>
    </row>
    <row r="67" s="2" customFormat="1" ht="21" hidden="1" customHeight="1" spans="1:3">
      <c r="A67" s="245" t="s">
        <v>1606</v>
      </c>
      <c r="B67" s="245" t="s">
        <v>1607</v>
      </c>
      <c r="C67" s="247">
        <v>0</v>
      </c>
    </row>
    <row r="68" s="2" customFormat="1" customHeight="1" spans="1:3">
      <c r="A68" s="245" t="s">
        <v>1608</v>
      </c>
      <c r="B68" s="245" t="s">
        <v>1609</v>
      </c>
      <c r="C68" s="247">
        <v>10</v>
      </c>
    </row>
    <row r="69" s="2" customFormat="1" customHeight="1" spans="1:3">
      <c r="A69" s="245" t="s">
        <v>1610</v>
      </c>
      <c r="B69" s="245" t="s">
        <v>1611</v>
      </c>
      <c r="C69" s="246">
        <v>1265</v>
      </c>
    </row>
    <row r="70" s="2" customFormat="1" customHeight="1" spans="1:3">
      <c r="A70" s="245" t="s">
        <v>1612</v>
      </c>
      <c r="B70" s="245" t="s">
        <v>1613</v>
      </c>
      <c r="C70" s="247">
        <v>1265</v>
      </c>
    </row>
    <row r="71" s="2" customFormat="1" ht="21" hidden="1" customHeight="1" spans="1:3">
      <c r="A71" s="245" t="s">
        <v>1614</v>
      </c>
      <c r="B71" s="245" t="s">
        <v>1615</v>
      </c>
      <c r="C71" s="247">
        <v>0</v>
      </c>
    </row>
    <row r="72" s="2" customFormat="1" ht="21" hidden="1" customHeight="1" spans="1:3">
      <c r="A72" s="245" t="s">
        <v>1616</v>
      </c>
      <c r="B72" s="245" t="s">
        <v>1617</v>
      </c>
      <c r="C72" s="247">
        <v>0</v>
      </c>
    </row>
    <row r="73" s="2" customFormat="1" ht="21" hidden="1" customHeight="1" spans="1:3">
      <c r="A73" s="245" t="s">
        <v>1618</v>
      </c>
      <c r="B73" s="245" t="s">
        <v>1619</v>
      </c>
      <c r="C73" s="246">
        <v>0</v>
      </c>
    </row>
    <row r="74" s="2" customFormat="1" ht="21" hidden="1" customHeight="1" spans="1:3">
      <c r="A74" s="245" t="s">
        <v>1620</v>
      </c>
      <c r="B74" s="245" t="s">
        <v>1561</v>
      </c>
      <c r="C74" s="247">
        <v>0</v>
      </c>
    </row>
    <row r="75" s="2" customFormat="1" ht="21" hidden="1" customHeight="1" spans="1:3">
      <c r="A75" s="245" t="s">
        <v>1621</v>
      </c>
      <c r="B75" s="245" t="s">
        <v>1563</v>
      </c>
      <c r="C75" s="247">
        <v>0</v>
      </c>
    </row>
    <row r="76" s="2" customFormat="1" ht="21" hidden="1" customHeight="1" spans="1:3">
      <c r="A76" s="245" t="s">
        <v>1622</v>
      </c>
      <c r="B76" s="245" t="s">
        <v>1623</v>
      </c>
      <c r="C76" s="247">
        <v>0</v>
      </c>
    </row>
    <row r="77" s="2" customFormat="1" ht="21" hidden="1" customHeight="1" spans="1:3">
      <c r="A77" s="245" t="s">
        <v>1624</v>
      </c>
      <c r="B77" s="245" t="s">
        <v>1625</v>
      </c>
      <c r="C77" s="246">
        <v>0</v>
      </c>
    </row>
    <row r="78" s="2" customFormat="1" ht="21" hidden="1" customHeight="1" spans="1:3">
      <c r="A78" s="245" t="s">
        <v>1626</v>
      </c>
      <c r="B78" s="245" t="s">
        <v>1561</v>
      </c>
      <c r="C78" s="247">
        <v>0</v>
      </c>
    </row>
    <row r="79" s="2" customFormat="1" ht="21" hidden="1" customHeight="1" spans="1:3">
      <c r="A79" s="245" t="s">
        <v>1627</v>
      </c>
      <c r="B79" s="245" t="s">
        <v>1563</v>
      </c>
      <c r="C79" s="247">
        <v>0</v>
      </c>
    </row>
    <row r="80" s="2" customFormat="1" ht="21" hidden="1" customHeight="1" spans="1:3">
      <c r="A80" s="245" t="s">
        <v>1628</v>
      </c>
      <c r="B80" s="245" t="s">
        <v>1629</v>
      </c>
      <c r="C80" s="247">
        <v>0</v>
      </c>
    </row>
    <row r="81" s="2" customFormat="1" ht="21" hidden="1" customHeight="1" spans="1:3">
      <c r="A81" s="245" t="s">
        <v>1630</v>
      </c>
      <c r="B81" s="245" t="s">
        <v>1631</v>
      </c>
      <c r="C81" s="246">
        <v>0</v>
      </c>
    </row>
    <row r="82" s="2" customFormat="1" ht="21" hidden="1" customHeight="1" spans="1:3">
      <c r="A82" s="245" t="s">
        <v>1632</v>
      </c>
      <c r="B82" s="245" t="s">
        <v>1601</v>
      </c>
      <c r="C82" s="247">
        <v>0</v>
      </c>
    </row>
    <row r="83" s="2" customFormat="1" ht="21" hidden="1" customHeight="1" spans="1:3">
      <c r="A83" s="245" t="s">
        <v>1633</v>
      </c>
      <c r="B83" s="245" t="s">
        <v>1603</v>
      </c>
      <c r="C83" s="247">
        <v>0</v>
      </c>
    </row>
    <row r="84" s="2" customFormat="1" ht="21" hidden="1" customHeight="1" spans="1:3">
      <c r="A84" s="245" t="s">
        <v>1634</v>
      </c>
      <c r="B84" s="245" t="s">
        <v>1605</v>
      </c>
      <c r="C84" s="247">
        <v>0</v>
      </c>
    </row>
    <row r="85" s="2" customFormat="1" ht="21" hidden="1" customHeight="1" spans="1:3">
      <c r="A85" s="245" t="s">
        <v>1635</v>
      </c>
      <c r="B85" s="245" t="s">
        <v>1607</v>
      </c>
      <c r="C85" s="247">
        <v>0</v>
      </c>
    </row>
    <row r="86" s="2" customFormat="1" ht="21" hidden="1" customHeight="1" spans="1:3">
      <c r="A86" s="245" t="s">
        <v>1636</v>
      </c>
      <c r="B86" s="245" t="s">
        <v>1637</v>
      </c>
      <c r="C86" s="247">
        <v>0</v>
      </c>
    </row>
    <row r="87" s="2" customFormat="1" ht="21" hidden="1" customHeight="1" spans="1:3">
      <c r="A87" s="245" t="s">
        <v>1638</v>
      </c>
      <c r="B87" s="245" t="s">
        <v>1639</v>
      </c>
      <c r="C87" s="246">
        <v>0</v>
      </c>
    </row>
    <row r="88" s="2" customFormat="1" ht="21" hidden="1" customHeight="1" spans="1:3">
      <c r="A88" s="245" t="s">
        <v>1640</v>
      </c>
      <c r="B88" s="245" t="s">
        <v>1613</v>
      </c>
      <c r="C88" s="247">
        <v>0</v>
      </c>
    </row>
    <row r="89" s="2" customFormat="1" ht="21" hidden="1" customHeight="1" spans="1:3">
      <c r="A89" s="245" t="s">
        <v>1641</v>
      </c>
      <c r="B89" s="245" t="s">
        <v>1642</v>
      </c>
      <c r="C89" s="247">
        <v>0</v>
      </c>
    </row>
    <row r="90" s="2" customFormat="1" ht="21" hidden="1" customHeight="1" spans="1:3">
      <c r="A90" s="245" t="s">
        <v>1643</v>
      </c>
      <c r="B90" s="245" t="s">
        <v>1644</v>
      </c>
      <c r="C90" s="246">
        <v>0</v>
      </c>
    </row>
    <row r="91" s="2" customFormat="1" ht="21" hidden="1" customHeight="1" spans="1:3">
      <c r="A91" s="245" t="s">
        <v>1645</v>
      </c>
      <c r="B91" s="248" t="s">
        <v>1561</v>
      </c>
      <c r="C91" s="247">
        <v>0</v>
      </c>
    </row>
    <row r="92" s="2" customFormat="1" ht="21" hidden="1" customHeight="1" spans="1:3">
      <c r="A92" s="245" t="s">
        <v>1646</v>
      </c>
      <c r="B92" s="248" t="s">
        <v>1563</v>
      </c>
      <c r="C92" s="247">
        <v>0</v>
      </c>
    </row>
    <row r="93" s="2" customFormat="1" ht="21" hidden="1" customHeight="1" spans="1:3">
      <c r="A93" s="245" t="s">
        <v>1647</v>
      </c>
      <c r="B93" s="248" t="s">
        <v>1565</v>
      </c>
      <c r="C93" s="247">
        <v>0</v>
      </c>
    </row>
    <row r="94" s="2" customFormat="1" ht="21" hidden="1" customHeight="1" spans="1:3">
      <c r="A94" s="245" t="s">
        <v>1648</v>
      </c>
      <c r="B94" s="245" t="s">
        <v>1567</v>
      </c>
      <c r="C94" s="247">
        <v>0</v>
      </c>
    </row>
    <row r="95" s="2" customFormat="1" ht="21" hidden="1" customHeight="1" spans="1:3">
      <c r="A95" s="245" t="s">
        <v>1649</v>
      </c>
      <c r="B95" s="248" t="s">
        <v>1573</v>
      </c>
      <c r="C95" s="247">
        <v>0</v>
      </c>
    </row>
    <row r="96" s="2" customFormat="1" ht="21" hidden="1" customHeight="1" spans="1:3">
      <c r="A96" s="245" t="s">
        <v>1650</v>
      </c>
      <c r="B96" s="248" t="s">
        <v>1577</v>
      </c>
      <c r="C96" s="247">
        <v>0</v>
      </c>
    </row>
    <row r="97" s="2" customFormat="1" ht="21" hidden="1" customHeight="1" spans="1:3">
      <c r="A97" s="245" t="s">
        <v>1651</v>
      </c>
      <c r="B97" s="248" t="s">
        <v>1579</v>
      </c>
      <c r="C97" s="247">
        <v>0</v>
      </c>
    </row>
    <row r="98" s="2" customFormat="1" ht="21" hidden="1" customHeight="1" spans="1:3">
      <c r="A98" s="245" t="s">
        <v>1652</v>
      </c>
      <c r="B98" s="245" t="s">
        <v>1653</v>
      </c>
      <c r="C98" s="247">
        <v>0</v>
      </c>
    </row>
    <row r="99" s="2" customFormat="1" customHeight="1" spans="1:3">
      <c r="A99" s="245" t="s">
        <v>1654</v>
      </c>
      <c r="B99" s="248" t="s">
        <v>1655</v>
      </c>
      <c r="C99" s="246">
        <v>5233</v>
      </c>
    </row>
    <row r="100" s="2" customFormat="1" ht="21" hidden="1" customHeight="1" spans="1:3">
      <c r="A100" s="245" t="s">
        <v>1656</v>
      </c>
      <c r="B100" s="248" t="s">
        <v>1657</v>
      </c>
      <c r="C100" s="246">
        <v>0</v>
      </c>
    </row>
    <row r="101" s="2" customFormat="1" ht="21" hidden="1" customHeight="1" spans="1:3">
      <c r="A101" s="245" t="s">
        <v>1658</v>
      </c>
      <c r="B101" s="248" t="s">
        <v>1659</v>
      </c>
      <c r="C101" s="247">
        <v>0</v>
      </c>
    </row>
    <row r="102" s="2" customFormat="1" ht="21" hidden="1" customHeight="1" spans="1:3">
      <c r="A102" s="245" t="s">
        <v>1660</v>
      </c>
      <c r="B102" s="248" t="s">
        <v>1661</v>
      </c>
      <c r="C102" s="247">
        <v>0</v>
      </c>
    </row>
    <row r="103" s="2" customFormat="1" ht="21" hidden="1" customHeight="1" spans="1:3">
      <c r="A103" s="245" t="s">
        <v>1662</v>
      </c>
      <c r="B103" s="248" t="s">
        <v>1663</v>
      </c>
      <c r="C103" s="247">
        <v>0</v>
      </c>
    </row>
    <row r="104" s="2" customFormat="1" ht="21" hidden="1" customHeight="1" spans="1:3">
      <c r="A104" s="245" t="s">
        <v>1664</v>
      </c>
      <c r="B104" s="245" t="s">
        <v>1665</v>
      </c>
      <c r="C104" s="247">
        <v>0</v>
      </c>
    </row>
    <row r="105" s="2" customFormat="1" ht="21" hidden="1" customHeight="1" spans="1:3">
      <c r="A105" s="245" t="s">
        <v>1666</v>
      </c>
      <c r="B105" s="248" t="s">
        <v>1667</v>
      </c>
      <c r="C105" s="246">
        <v>0</v>
      </c>
    </row>
    <row r="106" s="2" customFormat="1" ht="21" hidden="1" customHeight="1" spans="1:3">
      <c r="A106" s="245" t="s">
        <v>1668</v>
      </c>
      <c r="B106" s="248" t="s">
        <v>1659</v>
      </c>
      <c r="C106" s="247">
        <v>0</v>
      </c>
    </row>
    <row r="107" s="2" customFormat="1" ht="21" hidden="1" customHeight="1" spans="1:3">
      <c r="A107" s="245" t="s">
        <v>1669</v>
      </c>
      <c r="B107" s="248" t="s">
        <v>1661</v>
      </c>
      <c r="C107" s="247">
        <v>0</v>
      </c>
    </row>
    <row r="108" s="2" customFormat="1" ht="21" hidden="1" customHeight="1" spans="1:3">
      <c r="A108" s="245" t="s">
        <v>1670</v>
      </c>
      <c r="B108" s="248" t="s">
        <v>1671</v>
      </c>
      <c r="C108" s="247">
        <v>0</v>
      </c>
    </row>
    <row r="109" s="2" customFormat="1" ht="21" hidden="1" customHeight="1" spans="1:3">
      <c r="A109" s="245" t="s">
        <v>1672</v>
      </c>
      <c r="B109" s="248" t="s">
        <v>1673</v>
      </c>
      <c r="C109" s="247">
        <v>0</v>
      </c>
    </row>
    <row r="110" s="2" customFormat="1" customHeight="1" spans="1:3">
      <c r="A110" s="245" t="s">
        <v>1674</v>
      </c>
      <c r="B110" s="248" t="s">
        <v>1675</v>
      </c>
      <c r="C110" s="246">
        <v>71</v>
      </c>
    </row>
    <row r="111" s="2" customFormat="1" hidden="1" customHeight="1" spans="1:3">
      <c r="A111" s="245" t="s">
        <v>1676</v>
      </c>
      <c r="B111" s="248" t="s">
        <v>1677</v>
      </c>
      <c r="C111" s="247">
        <v>0</v>
      </c>
    </row>
    <row r="112" s="2" customFormat="1" customHeight="1" spans="1:3">
      <c r="A112" s="245" t="s">
        <v>1678</v>
      </c>
      <c r="B112" s="248" t="s">
        <v>1679</v>
      </c>
      <c r="C112" s="247">
        <v>71</v>
      </c>
    </row>
    <row r="113" s="2" customFormat="1" ht="21" hidden="1" customHeight="1" spans="1:3">
      <c r="A113" s="245" t="s">
        <v>1680</v>
      </c>
      <c r="B113" s="248" t="s">
        <v>1681</v>
      </c>
      <c r="C113" s="247">
        <v>0</v>
      </c>
    </row>
    <row r="114" s="2" customFormat="1" ht="21" hidden="1" customHeight="1" spans="1:3">
      <c r="A114" s="245" t="s">
        <v>1682</v>
      </c>
      <c r="B114" s="248" t="s">
        <v>1683</v>
      </c>
      <c r="C114" s="247">
        <v>0</v>
      </c>
    </row>
    <row r="115" s="2" customFormat="1" ht="21" hidden="1" customHeight="1" spans="1:3">
      <c r="A115" s="245" t="s">
        <v>1684</v>
      </c>
      <c r="B115" s="248" t="s">
        <v>1685</v>
      </c>
      <c r="C115" s="246">
        <v>0</v>
      </c>
    </row>
    <row r="116" s="2" customFormat="1" ht="21" hidden="1" customHeight="1" spans="1:3">
      <c r="A116" s="245" t="s">
        <v>1686</v>
      </c>
      <c r="B116" s="245" t="s">
        <v>1659</v>
      </c>
      <c r="C116" s="247">
        <v>0</v>
      </c>
    </row>
    <row r="117" s="2" customFormat="1" ht="21" hidden="1" customHeight="1" spans="1:3">
      <c r="A117" s="245" t="s">
        <v>1687</v>
      </c>
      <c r="B117" s="245" t="s">
        <v>1688</v>
      </c>
      <c r="C117" s="247">
        <v>0</v>
      </c>
    </row>
    <row r="118" s="2" customFormat="1" ht="21" hidden="1" customHeight="1" spans="1:3">
      <c r="A118" s="245" t="s">
        <v>1689</v>
      </c>
      <c r="B118" s="245" t="s">
        <v>1690</v>
      </c>
      <c r="C118" s="246">
        <v>0</v>
      </c>
    </row>
    <row r="119" s="2" customFormat="1" ht="21" hidden="1" customHeight="1" spans="1:3">
      <c r="A119" s="245" t="s">
        <v>1691</v>
      </c>
      <c r="B119" s="245" t="s">
        <v>1677</v>
      </c>
      <c r="C119" s="247">
        <v>0</v>
      </c>
    </row>
    <row r="120" s="2" customFormat="1" ht="21" hidden="1" customHeight="1" spans="1:3">
      <c r="A120" s="245" t="s">
        <v>1692</v>
      </c>
      <c r="B120" s="245" t="s">
        <v>1693</v>
      </c>
      <c r="C120" s="247">
        <v>0</v>
      </c>
    </row>
    <row r="121" s="2" customFormat="1" ht="21" hidden="1" customHeight="1" spans="1:3">
      <c r="A121" s="245" t="s">
        <v>1694</v>
      </c>
      <c r="B121" s="245" t="s">
        <v>1681</v>
      </c>
      <c r="C121" s="247">
        <v>0</v>
      </c>
    </row>
    <row r="122" s="2" customFormat="1" ht="21" hidden="1" customHeight="1" spans="1:3">
      <c r="A122" s="245" t="s">
        <v>1695</v>
      </c>
      <c r="B122" s="245" t="s">
        <v>1696</v>
      </c>
      <c r="C122" s="247">
        <v>0</v>
      </c>
    </row>
    <row r="123" s="2" customFormat="1" customHeight="1" spans="1:3">
      <c r="A123" s="245" t="s">
        <v>1697</v>
      </c>
      <c r="B123" s="245" t="s">
        <v>1698</v>
      </c>
      <c r="C123" s="246">
        <v>5147</v>
      </c>
    </row>
    <row r="124" s="2" customFormat="1" ht="21" hidden="1" customHeight="1" spans="1:3">
      <c r="A124" s="349" t="s">
        <v>1699</v>
      </c>
      <c r="B124" s="245" t="s">
        <v>1700</v>
      </c>
      <c r="C124" s="247">
        <v>0</v>
      </c>
    </row>
    <row r="125" s="2" customFormat="1" ht="21" hidden="1" customHeight="1" spans="1:3">
      <c r="A125" s="349" t="s">
        <v>1701</v>
      </c>
      <c r="B125" s="245" t="s">
        <v>1702</v>
      </c>
      <c r="C125" s="247">
        <v>0</v>
      </c>
    </row>
    <row r="126" s="2" customFormat="1" customHeight="1" spans="1:3">
      <c r="A126" s="349" t="s">
        <v>1703</v>
      </c>
      <c r="B126" s="245" t="s">
        <v>1704</v>
      </c>
      <c r="C126" s="247">
        <v>5147</v>
      </c>
    </row>
    <row r="127" s="2" customFormat="1" customHeight="1" spans="1:3">
      <c r="A127" s="349" t="s">
        <v>1705</v>
      </c>
      <c r="B127" s="245" t="s">
        <v>1706</v>
      </c>
      <c r="C127" s="246">
        <v>15</v>
      </c>
    </row>
    <row r="128" s="2" customFormat="1" hidden="1" customHeight="1" spans="1:3">
      <c r="A128" s="349" t="s">
        <v>1707</v>
      </c>
      <c r="B128" s="245" t="s">
        <v>1700</v>
      </c>
      <c r="C128" s="247">
        <v>0</v>
      </c>
    </row>
    <row r="129" s="2" customFormat="1" hidden="1" customHeight="1" spans="1:3">
      <c r="A129" s="349" t="s">
        <v>1708</v>
      </c>
      <c r="B129" s="245" t="s">
        <v>1702</v>
      </c>
      <c r="C129" s="247">
        <v>0</v>
      </c>
    </row>
    <row r="130" s="2" customFormat="1" customHeight="1" spans="1:3">
      <c r="A130" s="349" t="s">
        <v>1709</v>
      </c>
      <c r="B130" s="245" t="s">
        <v>1710</v>
      </c>
      <c r="C130" s="247">
        <v>15</v>
      </c>
    </row>
    <row r="131" s="2" customFormat="1" ht="21" hidden="1" customHeight="1" spans="1:3">
      <c r="A131" s="349" t="s">
        <v>1711</v>
      </c>
      <c r="B131" s="245" t="s">
        <v>1712</v>
      </c>
      <c r="C131" s="246">
        <v>0</v>
      </c>
    </row>
    <row r="132" s="2" customFormat="1" ht="21" hidden="1" customHeight="1" spans="1:3">
      <c r="A132" s="349" t="s">
        <v>1713</v>
      </c>
      <c r="B132" s="245" t="s">
        <v>1702</v>
      </c>
      <c r="C132" s="247">
        <v>0</v>
      </c>
    </row>
    <row r="133" s="2" customFormat="1" ht="21" hidden="1" customHeight="1" spans="1:3">
      <c r="A133" s="349" t="s">
        <v>1714</v>
      </c>
      <c r="B133" s="245" t="s">
        <v>1715</v>
      </c>
      <c r="C133" s="247">
        <v>0</v>
      </c>
    </row>
    <row r="134" s="2" customFormat="1" ht="21" hidden="1" customHeight="1" spans="1:3">
      <c r="A134" s="245" t="s">
        <v>1716</v>
      </c>
      <c r="B134" s="245" t="s">
        <v>1717</v>
      </c>
      <c r="C134" s="246">
        <v>0</v>
      </c>
    </row>
    <row r="135" s="2" customFormat="1" ht="21" hidden="1" customHeight="1" spans="1:3">
      <c r="A135" s="245" t="s">
        <v>1718</v>
      </c>
      <c r="B135" s="245" t="s">
        <v>1719</v>
      </c>
      <c r="C135" s="246">
        <v>0</v>
      </c>
    </row>
    <row r="136" s="2" customFormat="1" ht="21" hidden="1" customHeight="1" spans="1:3">
      <c r="A136" s="245" t="s">
        <v>1720</v>
      </c>
      <c r="B136" s="245" t="s">
        <v>1721</v>
      </c>
      <c r="C136" s="247">
        <v>0</v>
      </c>
    </row>
    <row r="137" s="2" customFormat="1" ht="21" hidden="1" customHeight="1" spans="1:3">
      <c r="A137" s="245" t="s">
        <v>1722</v>
      </c>
      <c r="B137" s="245" t="s">
        <v>1723</v>
      </c>
      <c r="C137" s="247">
        <v>0</v>
      </c>
    </row>
    <row r="138" s="2" customFormat="1" ht="21" hidden="1" customHeight="1" spans="1:3">
      <c r="A138" s="245" t="s">
        <v>1724</v>
      </c>
      <c r="B138" s="245" t="s">
        <v>1725</v>
      </c>
      <c r="C138" s="247">
        <v>0</v>
      </c>
    </row>
    <row r="139" s="2" customFormat="1" ht="21" hidden="1" customHeight="1" spans="1:3">
      <c r="A139" s="245" t="s">
        <v>1726</v>
      </c>
      <c r="B139" s="245" t="s">
        <v>1727</v>
      </c>
      <c r="C139" s="247">
        <v>0</v>
      </c>
    </row>
    <row r="140" s="2" customFormat="1" ht="21" hidden="1" customHeight="1" spans="1:3">
      <c r="A140" s="245" t="s">
        <v>1728</v>
      </c>
      <c r="B140" s="245" t="s">
        <v>1729</v>
      </c>
      <c r="C140" s="246">
        <v>0</v>
      </c>
    </row>
    <row r="141" s="2" customFormat="1" ht="21" hidden="1" customHeight="1" spans="1:3">
      <c r="A141" s="245" t="s">
        <v>1730</v>
      </c>
      <c r="B141" s="245" t="s">
        <v>1725</v>
      </c>
      <c r="C141" s="247">
        <v>0</v>
      </c>
    </row>
    <row r="142" s="2" customFormat="1" ht="21" hidden="1" customHeight="1" spans="1:3">
      <c r="A142" s="245" t="s">
        <v>1731</v>
      </c>
      <c r="B142" s="245" t="s">
        <v>1732</v>
      </c>
      <c r="C142" s="247">
        <v>0</v>
      </c>
    </row>
    <row r="143" s="2" customFormat="1" ht="21" hidden="1" customHeight="1" spans="1:3">
      <c r="A143" s="245" t="s">
        <v>1733</v>
      </c>
      <c r="B143" s="245" t="s">
        <v>1734</v>
      </c>
      <c r="C143" s="247">
        <v>0</v>
      </c>
    </row>
    <row r="144" s="2" customFormat="1" ht="21" hidden="1" customHeight="1" spans="1:3">
      <c r="A144" s="245" t="s">
        <v>1735</v>
      </c>
      <c r="B144" s="245" t="s">
        <v>1736</v>
      </c>
      <c r="C144" s="247">
        <v>0</v>
      </c>
    </row>
    <row r="145" s="2" customFormat="1" ht="21" hidden="1" customHeight="1" spans="1:3">
      <c r="A145" s="245" t="s">
        <v>1737</v>
      </c>
      <c r="B145" s="245" t="s">
        <v>1738</v>
      </c>
      <c r="C145" s="246">
        <v>0</v>
      </c>
    </row>
    <row r="146" s="2" customFormat="1" ht="21" hidden="1" customHeight="1" spans="1:3">
      <c r="A146" s="245" t="s">
        <v>1739</v>
      </c>
      <c r="B146" s="245" t="s">
        <v>1740</v>
      </c>
      <c r="C146" s="247">
        <v>0</v>
      </c>
    </row>
    <row r="147" s="2" customFormat="1" ht="21" hidden="1" customHeight="1" spans="1:3">
      <c r="A147" s="245" t="s">
        <v>1741</v>
      </c>
      <c r="B147" s="245" t="s">
        <v>1742</v>
      </c>
      <c r="C147" s="247">
        <v>0</v>
      </c>
    </row>
    <row r="148" s="2" customFormat="1" ht="21" hidden="1" customHeight="1" spans="1:3">
      <c r="A148" s="245" t="s">
        <v>1743</v>
      </c>
      <c r="B148" s="245" t="s">
        <v>1744</v>
      </c>
      <c r="C148" s="247">
        <v>0</v>
      </c>
    </row>
    <row r="149" s="2" customFormat="1" ht="21" hidden="1" customHeight="1" spans="1:3">
      <c r="A149" s="245" t="s">
        <v>1745</v>
      </c>
      <c r="B149" s="245" t="s">
        <v>1746</v>
      </c>
      <c r="C149" s="247">
        <v>0</v>
      </c>
    </row>
    <row r="150" s="2" customFormat="1" ht="21" hidden="1" customHeight="1" spans="1:3">
      <c r="A150" s="245" t="s">
        <v>1747</v>
      </c>
      <c r="B150" s="245" t="s">
        <v>1748</v>
      </c>
      <c r="C150" s="247">
        <v>0</v>
      </c>
    </row>
    <row r="151" s="2" customFormat="1" ht="21" hidden="1" customHeight="1" spans="1:3">
      <c r="A151" s="245" t="s">
        <v>1749</v>
      </c>
      <c r="B151" s="245" t="s">
        <v>1750</v>
      </c>
      <c r="C151" s="247">
        <v>0</v>
      </c>
    </row>
    <row r="152" s="2" customFormat="1" ht="21" hidden="1" customHeight="1" spans="1:3">
      <c r="A152" s="245" t="s">
        <v>1751</v>
      </c>
      <c r="B152" s="245" t="s">
        <v>1752</v>
      </c>
      <c r="C152" s="247">
        <v>0</v>
      </c>
    </row>
    <row r="153" s="2" customFormat="1" ht="21" hidden="1" customHeight="1" spans="1:3">
      <c r="A153" s="245" t="s">
        <v>1753</v>
      </c>
      <c r="B153" s="245" t="s">
        <v>1754</v>
      </c>
      <c r="C153" s="247">
        <v>0</v>
      </c>
    </row>
    <row r="154" s="2" customFormat="1" ht="21" hidden="1" customHeight="1" spans="1:3">
      <c r="A154" s="245" t="s">
        <v>1755</v>
      </c>
      <c r="B154" s="245" t="s">
        <v>1756</v>
      </c>
      <c r="C154" s="246">
        <v>0</v>
      </c>
    </row>
    <row r="155" s="2" customFormat="1" ht="21" hidden="1" customHeight="1" spans="1:3">
      <c r="A155" s="245" t="s">
        <v>1757</v>
      </c>
      <c r="B155" s="245" t="s">
        <v>1758</v>
      </c>
      <c r="C155" s="247">
        <v>0</v>
      </c>
    </row>
    <row r="156" s="2" customFormat="1" ht="21" hidden="1" customHeight="1" spans="1:3">
      <c r="A156" s="245" t="s">
        <v>1759</v>
      </c>
      <c r="B156" s="245" t="s">
        <v>1760</v>
      </c>
      <c r="C156" s="247">
        <v>0</v>
      </c>
    </row>
    <row r="157" s="2" customFormat="1" ht="21" hidden="1" customHeight="1" spans="1:3">
      <c r="A157" s="245" t="s">
        <v>1761</v>
      </c>
      <c r="B157" s="245" t="s">
        <v>1762</v>
      </c>
      <c r="C157" s="247">
        <v>0</v>
      </c>
    </row>
    <row r="158" s="2" customFormat="1" ht="21" hidden="1" customHeight="1" spans="1:3">
      <c r="A158" s="245" t="s">
        <v>1763</v>
      </c>
      <c r="B158" s="245" t="s">
        <v>1764</v>
      </c>
      <c r="C158" s="247">
        <v>0</v>
      </c>
    </row>
    <row r="159" s="2" customFormat="1" ht="21" hidden="1" customHeight="1" spans="1:3">
      <c r="A159" s="245" t="s">
        <v>1765</v>
      </c>
      <c r="B159" s="245" t="s">
        <v>1766</v>
      </c>
      <c r="C159" s="247">
        <v>0</v>
      </c>
    </row>
    <row r="160" s="2" customFormat="1" ht="21" hidden="1" customHeight="1" spans="1:3">
      <c r="A160" s="245" t="s">
        <v>1767</v>
      </c>
      <c r="B160" s="245" t="s">
        <v>1768</v>
      </c>
      <c r="C160" s="247">
        <v>0</v>
      </c>
    </row>
    <row r="161" s="2" customFormat="1" ht="21" hidden="1" customHeight="1" spans="1:3">
      <c r="A161" s="245" t="s">
        <v>1769</v>
      </c>
      <c r="B161" s="245" t="s">
        <v>1770</v>
      </c>
      <c r="C161" s="246">
        <v>0</v>
      </c>
    </row>
    <row r="162" s="2" customFormat="1" ht="21" hidden="1" customHeight="1" spans="1:3">
      <c r="A162" s="245" t="s">
        <v>1771</v>
      </c>
      <c r="B162" s="245" t="s">
        <v>1772</v>
      </c>
      <c r="C162" s="247">
        <v>0</v>
      </c>
    </row>
    <row r="163" s="2" customFormat="1" ht="21" hidden="1" customHeight="1" spans="1:3">
      <c r="A163" s="245" t="s">
        <v>1773</v>
      </c>
      <c r="B163" s="245" t="s">
        <v>1774</v>
      </c>
      <c r="C163" s="247">
        <v>0</v>
      </c>
    </row>
    <row r="164" s="2" customFormat="1" ht="21" hidden="1" customHeight="1" spans="1:3">
      <c r="A164" s="245" t="s">
        <v>1775</v>
      </c>
      <c r="B164" s="245" t="s">
        <v>1776</v>
      </c>
      <c r="C164" s="247">
        <v>0</v>
      </c>
    </row>
    <row r="165" s="2" customFormat="1" ht="21" hidden="1" customHeight="1" spans="1:3">
      <c r="A165" s="245" t="s">
        <v>1777</v>
      </c>
      <c r="B165" s="245" t="s">
        <v>1778</v>
      </c>
      <c r="C165" s="247">
        <v>0</v>
      </c>
    </row>
    <row r="166" s="2" customFormat="1" ht="21" hidden="1" customHeight="1" spans="1:3">
      <c r="A166" s="245" t="s">
        <v>1779</v>
      </c>
      <c r="B166" s="245" t="s">
        <v>1780</v>
      </c>
      <c r="C166" s="247">
        <v>0</v>
      </c>
    </row>
    <row r="167" s="2" customFormat="1" ht="21" hidden="1" customHeight="1" spans="1:3">
      <c r="A167" s="245" t="s">
        <v>1781</v>
      </c>
      <c r="B167" s="245" t="s">
        <v>1782</v>
      </c>
      <c r="C167" s="247">
        <v>0</v>
      </c>
    </row>
    <row r="168" s="2" customFormat="1" ht="21" hidden="1" customHeight="1" spans="1:3">
      <c r="A168" s="245" t="s">
        <v>1783</v>
      </c>
      <c r="B168" s="245" t="s">
        <v>1784</v>
      </c>
      <c r="C168" s="247">
        <v>0</v>
      </c>
    </row>
    <row r="169" s="2" customFormat="1" ht="21" hidden="1" customHeight="1" spans="1:3">
      <c r="A169" s="245" t="s">
        <v>1785</v>
      </c>
      <c r="B169" s="245" t="s">
        <v>1786</v>
      </c>
      <c r="C169" s="247">
        <v>0</v>
      </c>
    </row>
    <row r="170" s="2" customFormat="1" ht="21" hidden="1" customHeight="1" spans="1:3">
      <c r="A170" s="245" t="s">
        <v>1787</v>
      </c>
      <c r="B170" s="245" t="s">
        <v>1788</v>
      </c>
      <c r="C170" s="247">
        <v>0</v>
      </c>
    </row>
    <row r="171" s="2" customFormat="1" ht="21" hidden="1" customHeight="1" spans="1:3">
      <c r="A171" s="245" t="s">
        <v>1789</v>
      </c>
      <c r="B171" s="245" t="s">
        <v>1790</v>
      </c>
      <c r="C171" s="246">
        <v>0</v>
      </c>
    </row>
    <row r="172" s="2" customFormat="1" ht="21" hidden="1" customHeight="1" spans="1:3">
      <c r="A172" s="245" t="s">
        <v>1791</v>
      </c>
      <c r="B172" s="245" t="s">
        <v>1721</v>
      </c>
      <c r="C172" s="247">
        <v>0</v>
      </c>
    </row>
    <row r="173" s="2" customFormat="1" ht="21" hidden="1" customHeight="1" spans="1:3">
      <c r="A173" s="245" t="s">
        <v>1792</v>
      </c>
      <c r="B173" s="245" t="s">
        <v>1793</v>
      </c>
      <c r="C173" s="247">
        <v>0</v>
      </c>
    </row>
    <row r="174" s="2" customFormat="1" ht="21" hidden="1" customHeight="1" spans="1:3">
      <c r="A174" s="245" t="s">
        <v>1794</v>
      </c>
      <c r="B174" s="245" t="s">
        <v>1795</v>
      </c>
      <c r="C174" s="246">
        <v>0</v>
      </c>
    </row>
    <row r="175" s="2" customFormat="1" ht="21" hidden="1" customHeight="1" spans="1:3">
      <c r="A175" s="245" t="s">
        <v>1796</v>
      </c>
      <c r="B175" s="245" t="s">
        <v>1721</v>
      </c>
      <c r="C175" s="247">
        <v>0</v>
      </c>
    </row>
    <row r="176" s="2" customFormat="1" ht="21" hidden="1" customHeight="1" spans="1:3">
      <c r="A176" s="245" t="s">
        <v>1797</v>
      </c>
      <c r="B176" s="245" t="s">
        <v>1798</v>
      </c>
      <c r="C176" s="247">
        <v>0</v>
      </c>
    </row>
    <row r="177" s="2" customFormat="1" ht="21" hidden="1" customHeight="1" spans="1:3">
      <c r="A177" s="245" t="s">
        <v>1799</v>
      </c>
      <c r="B177" s="245" t="s">
        <v>1800</v>
      </c>
      <c r="C177" s="247">
        <v>0</v>
      </c>
    </row>
    <row r="178" s="2" customFormat="1" ht="21" hidden="1" customHeight="1" spans="1:3">
      <c r="A178" s="245" t="s">
        <v>1801</v>
      </c>
      <c r="B178" s="245" t="s">
        <v>1802</v>
      </c>
      <c r="C178" s="246">
        <v>0</v>
      </c>
    </row>
    <row r="179" s="2" customFormat="1" ht="21" hidden="1" customHeight="1" spans="1:3">
      <c r="A179" s="245" t="s">
        <v>1803</v>
      </c>
      <c r="B179" s="245" t="s">
        <v>1804</v>
      </c>
      <c r="C179" s="246">
        <v>0</v>
      </c>
    </row>
    <row r="180" s="2" customFormat="1" ht="21" hidden="1" customHeight="1" spans="1:3">
      <c r="A180" s="245" t="s">
        <v>1805</v>
      </c>
      <c r="B180" s="245" t="s">
        <v>1806</v>
      </c>
      <c r="C180" s="247">
        <v>0</v>
      </c>
    </row>
    <row r="181" s="2" customFormat="1" ht="21" hidden="1" customHeight="1" spans="1:3">
      <c r="A181" s="245" t="s">
        <v>1807</v>
      </c>
      <c r="B181" s="248" t="s">
        <v>1808</v>
      </c>
      <c r="C181" s="247">
        <v>0</v>
      </c>
    </row>
    <row r="182" s="2" customFormat="1" ht="21" hidden="1" customHeight="1" spans="1:3">
      <c r="A182" s="245" t="s">
        <v>1809</v>
      </c>
      <c r="B182" s="248" t="s">
        <v>1810</v>
      </c>
      <c r="C182" s="247">
        <v>0</v>
      </c>
    </row>
    <row r="183" s="2" customFormat="1" ht="21" hidden="1" customHeight="1" spans="1:3">
      <c r="A183" s="245" t="s">
        <v>1811</v>
      </c>
      <c r="B183" s="245" t="s">
        <v>1812</v>
      </c>
      <c r="C183" s="246">
        <v>0</v>
      </c>
    </row>
    <row r="184" s="2" customFormat="1" ht="21" hidden="1" customHeight="1" spans="1:3">
      <c r="A184" s="349" t="s">
        <v>1813</v>
      </c>
      <c r="B184" s="245" t="s">
        <v>1814</v>
      </c>
      <c r="C184" s="246">
        <v>0</v>
      </c>
    </row>
    <row r="185" s="2" customFormat="1" ht="21" hidden="1" customHeight="1" spans="1:3">
      <c r="A185" s="245" t="s">
        <v>1815</v>
      </c>
      <c r="B185" s="248" t="s">
        <v>1816</v>
      </c>
      <c r="C185" s="247">
        <v>0</v>
      </c>
    </row>
    <row r="186" s="2" customFormat="1" ht="21" hidden="1" customHeight="1" spans="1:3">
      <c r="A186" s="245" t="s">
        <v>1817</v>
      </c>
      <c r="B186" s="248" t="s">
        <v>1818</v>
      </c>
      <c r="C186" s="247">
        <v>0</v>
      </c>
    </row>
    <row r="187" s="2" customFormat="1" customHeight="1" spans="1:3">
      <c r="A187" s="245" t="s">
        <v>1819</v>
      </c>
      <c r="B187" s="245" t="s">
        <v>1820</v>
      </c>
      <c r="C187" s="246">
        <v>116986</v>
      </c>
    </row>
    <row r="188" s="2" customFormat="1" customHeight="1" spans="1:3">
      <c r="A188" s="245" t="s">
        <v>1821</v>
      </c>
      <c r="B188" s="245" t="s">
        <v>1822</v>
      </c>
      <c r="C188" s="246">
        <v>115336</v>
      </c>
    </row>
    <row r="189" s="2" customFormat="1" hidden="1" customHeight="1" spans="1:3">
      <c r="A189" s="245" t="s">
        <v>1823</v>
      </c>
      <c r="B189" s="245" t="s">
        <v>1824</v>
      </c>
      <c r="C189" s="247">
        <v>0</v>
      </c>
    </row>
    <row r="190" s="2" customFormat="1" customHeight="1" spans="1:3">
      <c r="A190" s="245" t="s">
        <v>1825</v>
      </c>
      <c r="B190" s="245" t="s">
        <v>1826</v>
      </c>
      <c r="C190" s="247">
        <v>115336</v>
      </c>
    </row>
    <row r="191" s="2" customFormat="1" hidden="1" customHeight="1" spans="1:3">
      <c r="A191" s="245" t="s">
        <v>1827</v>
      </c>
      <c r="B191" s="245" t="s">
        <v>1828</v>
      </c>
      <c r="C191" s="247">
        <v>0</v>
      </c>
    </row>
    <row r="192" s="2" customFormat="1" customHeight="1" spans="1:3">
      <c r="A192" s="245" t="s">
        <v>1829</v>
      </c>
      <c r="B192" s="245" t="s">
        <v>1830</v>
      </c>
      <c r="C192" s="246">
        <v>44</v>
      </c>
    </row>
    <row r="193" s="2" customFormat="1" hidden="1" customHeight="1" spans="1:3">
      <c r="A193" s="245" t="s">
        <v>1831</v>
      </c>
      <c r="B193" s="245" t="s">
        <v>1832</v>
      </c>
      <c r="C193" s="247">
        <v>0</v>
      </c>
    </row>
    <row r="194" s="2" customFormat="1" hidden="1" customHeight="1" spans="1:3">
      <c r="A194" s="245" t="s">
        <v>1833</v>
      </c>
      <c r="B194" s="245" t="s">
        <v>1834</v>
      </c>
      <c r="C194" s="247">
        <v>0</v>
      </c>
    </row>
    <row r="195" s="2" customFormat="1" customHeight="1" spans="1:3">
      <c r="A195" s="245" t="s">
        <v>1835</v>
      </c>
      <c r="B195" s="245" t="s">
        <v>1836</v>
      </c>
      <c r="C195" s="247">
        <v>41</v>
      </c>
    </row>
    <row r="196" s="2" customFormat="1" hidden="1" customHeight="1" spans="1:3">
      <c r="A196" s="245" t="s">
        <v>1837</v>
      </c>
      <c r="B196" s="245" t="s">
        <v>1838</v>
      </c>
      <c r="C196" s="247">
        <v>0</v>
      </c>
    </row>
    <row r="197" s="2" customFormat="1" hidden="1" customHeight="1" spans="1:3">
      <c r="A197" s="245" t="s">
        <v>1839</v>
      </c>
      <c r="B197" s="245" t="s">
        <v>1840</v>
      </c>
      <c r="C197" s="247">
        <v>0</v>
      </c>
    </row>
    <row r="198" s="2" customFormat="1" hidden="1" customHeight="1" spans="1:3">
      <c r="A198" s="245" t="s">
        <v>1841</v>
      </c>
      <c r="B198" s="245" t="s">
        <v>1842</v>
      </c>
      <c r="C198" s="247">
        <v>0</v>
      </c>
    </row>
    <row r="199" s="2" customFormat="1" customHeight="1" spans="1:3">
      <c r="A199" s="245" t="s">
        <v>1843</v>
      </c>
      <c r="B199" s="245" t="s">
        <v>1844</v>
      </c>
      <c r="C199" s="247">
        <v>3</v>
      </c>
    </row>
    <row r="200" s="2" customFormat="1" hidden="1" customHeight="1" spans="1:3">
      <c r="A200" s="245" t="s">
        <v>1845</v>
      </c>
      <c r="B200" s="245" t="s">
        <v>1846</v>
      </c>
      <c r="C200" s="247">
        <v>0</v>
      </c>
    </row>
    <row r="201" s="2" customFormat="1" hidden="1" customHeight="1" spans="1:3">
      <c r="A201" s="245" t="s">
        <v>1847</v>
      </c>
      <c r="B201" s="245" t="s">
        <v>1848</v>
      </c>
      <c r="C201" s="247">
        <v>0</v>
      </c>
    </row>
    <row r="202" s="2" customFormat="1" hidden="1" customHeight="1" spans="1:3">
      <c r="A202" s="349" t="s">
        <v>1849</v>
      </c>
      <c r="B202" s="245" t="s">
        <v>1850</v>
      </c>
      <c r="C202" s="247">
        <v>0</v>
      </c>
    </row>
    <row r="203" s="2" customFormat="1" customHeight="1" spans="1:3">
      <c r="A203" s="245" t="s">
        <v>1851</v>
      </c>
      <c r="B203" s="245" t="s">
        <v>1852</v>
      </c>
      <c r="C203" s="246">
        <v>1606</v>
      </c>
    </row>
    <row r="204" s="2" customFormat="1" hidden="1" customHeight="1" spans="1:3">
      <c r="A204" s="245" t="s">
        <v>1853</v>
      </c>
      <c r="B204" s="245" t="s">
        <v>1854</v>
      </c>
      <c r="C204" s="247">
        <v>0</v>
      </c>
    </row>
    <row r="205" s="2" customFormat="1" customHeight="1" spans="1:3">
      <c r="A205" s="245" t="s">
        <v>1855</v>
      </c>
      <c r="B205" s="245" t="s">
        <v>1856</v>
      </c>
      <c r="C205" s="247">
        <v>1289</v>
      </c>
    </row>
    <row r="206" s="2" customFormat="1" customHeight="1" spans="1:3">
      <c r="A206" s="245" t="s">
        <v>1857</v>
      </c>
      <c r="B206" s="245" t="s">
        <v>1858</v>
      </c>
      <c r="C206" s="247">
        <v>247</v>
      </c>
    </row>
    <row r="207" s="2" customFormat="1" hidden="1" customHeight="1" spans="1:3">
      <c r="A207" s="245" t="s">
        <v>1859</v>
      </c>
      <c r="B207" s="245" t="s">
        <v>1860</v>
      </c>
      <c r="C207" s="247">
        <v>0</v>
      </c>
    </row>
    <row r="208" s="2" customFormat="1" hidden="1" customHeight="1" spans="1:3">
      <c r="A208" s="245" t="s">
        <v>1861</v>
      </c>
      <c r="B208" s="245" t="s">
        <v>1862</v>
      </c>
      <c r="C208" s="247">
        <v>0</v>
      </c>
    </row>
    <row r="209" s="2" customFormat="1" customHeight="1" spans="1:3">
      <c r="A209" s="245" t="s">
        <v>1863</v>
      </c>
      <c r="B209" s="245" t="s">
        <v>1864</v>
      </c>
      <c r="C209" s="247">
        <v>70</v>
      </c>
    </row>
    <row r="210" s="2" customFormat="1" ht="21" hidden="1" customHeight="1" spans="1:3">
      <c r="A210" s="245" t="s">
        <v>1865</v>
      </c>
      <c r="B210" s="245" t="s">
        <v>1866</v>
      </c>
      <c r="C210" s="247">
        <v>0</v>
      </c>
    </row>
    <row r="211" s="2" customFormat="1" ht="21" hidden="1" customHeight="1" spans="1:3">
      <c r="A211" s="245" t="s">
        <v>1867</v>
      </c>
      <c r="B211" s="245" t="s">
        <v>1868</v>
      </c>
      <c r="C211" s="247">
        <v>0</v>
      </c>
    </row>
    <row r="212" s="2" customFormat="1" ht="21" hidden="1" customHeight="1" spans="1:3">
      <c r="A212" s="245" t="s">
        <v>1869</v>
      </c>
      <c r="B212" s="245" t="s">
        <v>1870</v>
      </c>
      <c r="C212" s="247">
        <v>0</v>
      </c>
    </row>
    <row r="213" s="2" customFormat="1" ht="21" hidden="1" customHeight="1" spans="1:3">
      <c r="A213" s="245" t="s">
        <v>1871</v>
      </c>
      <c r="B213" s="245" t="s">
        <v>1872</v>
      </c>
      <c r="C213" s="247">
        <v>0</v>
      </c>
    </row>
    <row r="214" s="2" customFormat="1" ht="21" hidden="1" customHeight="1" spans="1:3">
      <c r="A214" s="245" t="s">
        <v>1873</v>
      </c>
      <c r="B214" s="245" t="s">
        <v>1874</v>
      </c>
      <c r="C214" s="247">
        <v>0</v>
      </c>
    </row>
    <row r="215" s="2" customFormat="1" customHeight="1" spans="1:3">
      <c r="A215" s="245" t="s">
        <v>1875</v>
      </c>
      <c r="B215" s="245" t="s">
        <v>1876</v>
      </c>
      <c r="C215" s="246">
        <v>12781</v>
      </c>
    </row>
    <row r="216" s="2" customFormat="1" customHeight="1" spans="1:3">
      <c r="A216" s="245" t="s">
        <v>1877</v>
      </c>
      <c r="B216" s="245" t="s">
        <v>1878</v>
      </c>
      <c r="C216" s="246">
        <v>12781</v>
      </c>
    </row>
    <row r="217" s="2" customFormat="1" hidden="1" customHeight="1" spans="1:3">
      <c r="A217" s="245" t="s">
        <v>1879</v>
      </c>
      <c r="B217" s="245" t="s">
        <v>1880</v>
      </c>
      <c r="C217" s="247">
        <v>0</v>
      </c>
    </row>
    <row r="218" s="2" customFormat="1" hidden="1" customHeight="1" spans="1:3">
      <c r="A218" s="245" t="s">
        <v>1881</v>
      </c>
      <c r="B218" s="245" t="s">
        <v>1882</v>
      </c>
      <c r="C218" s="247">
        <v>0</v>
      </c>
    </row>
    <row r="219" s="2" customFormat="1" customHeight="1" spans="1:3">
      <c r="A219" s="245" t="s">
        <v>1883</v>
      </c>
      <c r="B219" s="245" t="s">
        <v>1884</v>
      </c>
      <c r="C219" s="247">
        <v>9149</v>
      </c>
    </row>
    <row r="220" s="2" customFormat="1" ht="21" hidden="1" customHeight="1" spans="1:3">
      <c r="A220" s="245" t="s">
        <v>1885</v>
      </c>
      <c r="B220" s="245" t="s">
        <v>1886</v>
      </c>
      <c r="C220" s="247">
        <v>0</v>
      </c>
    </row>
    <row r="221" s="2" customFormat="1" ht="21" hidden="1" customHeight="1" spans="1:3">
      <c r="A221" s="245" t="s">
        <v>1887</v>
      </c>
      <c r="B221" s="245" t="s">
        <v>1888</v>
      </c>
      <c r="C221" s="247">
        <v>0</v>
      </c>
    </row>
    <row r="222" s="2" customFormat="1" ht="21" hidden="1" customHeight="1" spans="1:3">
      <c r="A222" s="245" t="s">
        <v>1889</v>
      </c>
      <c r="B222" s="245" t="s">
        <v>1890</v>
      </c>
      <c r="C222" s="247">
        <v>0</v>
      </c>
    </row>
    <row r="223" s="2" customFormat="1" ht="21" hidden="1" customHeight="1" spans="1:3">
      <c r="A223" s="245" t="s">
        <v>1891</v>
      </c>
      <c r="B223" s="245" t="s">
        <v>1892</v>
      </c>
      <c r="C223" s="247">
        <v>0</v>
      </c>
    </row>
    <row r="224" s="2" customFormat="1" ht="21" hidden="1" customHeight="1" spans="1:3">
      <c r="A224" s="245" t="s">
        <v>1893</v>
      </c>
      <c r="B224" s="245" t="s">
        <v>1894</v>
      </c>
      <c r="C224" s="247">
        <v>0</v>
      </c>
    </row>
    <row r="225" s="2" customFormat="1" ht="21" hidden="1" customHeight="1" spans="1:3">
      <c r="A225" s="245" t="s">
        <v>1895</v>
      </c>
      <c r="B225" s="245" t="s">
        <v>1896</v>
      </c>
      <c r="C225" s="247">
        <v>0</v>
      </c>
    </row>
    <row r="226" s="2" customFormat="1" ht="21" hidden="1" customHeight="1" spans="1:3">
      <c r="A226" s="245" t="s">
        <v>1897</v>
      </c>
      <c r="B226" s="245" t="s">
        <v>1898</v>
      </c>
      <c r="C226" s="247">
        <v>0</v>
      </c>
    </row>
    <row r="227" s="2" customFormat="1" ht="21" hidden="1" customHeight="1" spans="1:3">
      <c r="A227" s="245" t="s">
        <v>1899</v>
      </c>
      <c r="B227" s="245" t="s">
        <v>1900</v>
      </c>
      <c r="C227" s="247">
        <v>0</v>
      </c>
    </row>
    <row r="228" s="2" customFormat="1" ht="21" hidden="1" customHeight="1" spans="1:3">
      <c r="A228" s="245" t="s">
        <v>1901</v>
      </c>
      <c r="B228" s="245" t="s">
        <v>1902</v>
      </c>
      <c r="C228" s="247">
        <v>0</v>
      </c>
    </row>
    <row r="229" s="2" customFormat="1" ht="21" hidden="1" customHeight="1" spans="1:3">
      <c r="A229" s="245" t="s">
        <v>1903</v>
      </c>
      <c r="B229" s="245" t="s">
        <v>1904</v>
      </c>
      <c r="C229" s="247">
        <v>0</v>
      </c>
    </row>
    <row r="230" s="2" customFormat="1" customHeight="1" spans="1:3">
      <c r="A230" s="245" t="s">
        <v>1905</v>
      </c>
      <c r="B230" s="245" t="s">
        <v>1906</v>
      </c>
      <c r="C230" s="247">
        <v>3632</v>
      </c>
    </row>
    <row r="231" s="2" customFormat="1" ht="21" hidden="1" customHeight="1" spans="1:3">
      <c r="A231" s="245" t="s">
        <v>1907</v>
      </c>
      <c r="B231" s="245" t="s">
        <v>1908</v>
      </c>
      <c r="C231" s="247">
        <v>0</v>
      </c>
    </row>
    <row r="232" s="2" customFormat="1" ht="21" hidden="1" customHeight="1" spans="1:3">
      <c r="A232" s="245" t="s">
        <v>1909</v>
      </c>
      <c r="B232" s="245" t="s">
        <v>1910</v>
      </c>
      <c r="C232" s="246">
        <v>0</v>
      </c>
    </row>
    <row r="233" s="2" customFormat="1" ht="21" hidden="1" customHeight="1" spans="1:3">
      <c r="A233" s="245" t="s">
        <v>1911</v>
      </c>
      <c r="B233" s="245" t="s">
        <v>1912</v>
      </c>
      <c r="C233" s="246">
        <v>0</v>
      </c>
    </row>
    <row r="234" s="2" customFormat="1" ht="21" hidden="1" customHeight="1" spans="1:3">
      <c r="A234" s="245" t="s">
        <v>1913</v>
      </c>
      <c r="B234" s="245" t="s">
        <v>1914</v>
      </c>
      <c r="C234" s="247">
        <v>0</v>
      </c>
    </row>
    <row r="235" s="2" customFormat="1" ht="21" hidden="1" customHeight="1" spans="1:3">
      <c r="A235" s="245" t="s">
        <v>1915</v>
      </c>
      <c r="B235" s="245" t="s">
        <v>1916</v>
      </c>
      <c r="C235" s="247">
        <v>0</v>
      </c>
    </row>
    <row r="236" s="2" customFormat="1" ht="21" hidden="1" customHeight="1" spans="1:3">
      <c r="A236" s="245" t="s">
        <v>1917</v>
      </c>
      <c r="B236" s="245" t="s">
        <v>1918</v>
      </c>
      <c r="C236" s="247">
        <v>0</v>
      </c>
    </row>
    <row r="237" s="2" customFormat="1" ht="21" hidden="1" customHeight="1" spans="1:3">
      <c r="A237" s="245" t="s">
        <v>1919</v>
      </c>
      <c r="B237" s="245" t="s">
        <v>1920</v>
      </c>
      <c r="C237" s="247">
        <v>0</v>
      </c>
    </row>
    <row r="238" s="2" customFormat="1" ht="21" hidden="1" customHeight="1" spans="1:3">
      <c r="A238" s="245" t="s">
        <v>1921</v>
      </c>
      <c r="B238" s="245" t="s">
        <v>1922</v>
      </c>
      <c r="C238" s="247">
        <v>0</v>
      </c>
    </row>
    <row r="239" s="2" customFormat="1" ht="21" hidden="1" customHeight="1" spans="1:3">
      <c r="A239" s="245" t="s">
        <v>1923</v>
      </c>
      <c r="B239" s="245" t="s">
        <v>1924</v>
      </c>
      <c r="C239" s="247">
        <v>0</v>
      </c>
    </row>
    <row r="240" s="2" customFormat="1" ht="21" hidden="1" customHeight="1" spans="1:3">
      <c r="A240" s="245" t="s">
        <v>1925</v>
      </c>
      <c r="B240" s="245" t="s">
        <v>1926</v>
      </c>
      <c r="C240" s="247">
        <v>0</v>
      </c>
    </row>
    <row r="241" s="2" customFormat="1" ht="21" hidden="1" customHeight="1" spans="1:3">
      <c r="A241" s="245" t="s">
        <v>1927</v>
      </c>
      <c r="B241" s="245" t="s">
        <v>1928</v>
      </c>
      <c r="C241" s="247">
        <v>0</v>
      </c>
    </row>
    <row r="242" s="2" customFormat="1" ht="21" hidden="1" customHeight="1" spans="1:3">
      <c r="A242" s="245" t="s">
        <v>1929</v>
      </c>
      <c r="B242" s="245" t="s">
        <v>1930</v>
      </c>
      <c r="C242" s="247">
        <v>0</v>
      </c>
    </row>
    <row r="243" s="2" customFormat="1" ht="21" hidden="1" customHeight="1" spans="1:3">
      <c r="A243" s="245" t="s">
        <v>1931</v>
      </c>
      <c r="B243" s="245" t="s">
        <v>1932</v>
      </c>
      <c r="C243" s="247">
        <v>0</v>
      </c>
    </row>
    <row r="244" s="2" customFormat="1" ht="21" hidden="1" customHeight="1" spans="1:3">
      <c r="A244" s="245" t="s">
        <v>1933</v>
      </c>
      <c r="B244" s="245" t="s">
        <v>1934</v>
      </c>
      <c r="C244" s="247">
        <v>0</v>
      </c>
    </row>
    <row r="245" s="2" customFormat="1" ht="21" hidden="1" customHeight="1" spans="1:3">
      <c r="A245" s="245" t="s">
        <v>1935</v>
      </c>
      <c r="B245" s="245" t="s">
        <v>1936</v>
      </c>
      <c r="C245" s="247">
        <v>0</v>
      </c>
    </row>
    <row r="246" s="2" customFormat="1" ht="21" hidden="1" customHeight="1" spans="1:3">
      <c r="A246" s="245" t="s">
        <v>1937</v>
      </c>
      <c r="B246" s="245" t="s">
        <v>1938</v>
      </c>
      <c r="C246" s="247">
        <v>0</v>
      </c>
    </row>
    <row r="247" s="2" customFormat="1" ht="21" hidden="1" customHeight="1" spans="1:3">
      <c r="A247" s="245" t="s">
        <v>1939</v>
      </c>
      <c r="B247" s="245" t="s">
        <v>1940</v>
      </c>
      <c r="C247" s="247">
        <v>0</v>
      </c>
    </row>
    <row r="248" s="2" customFormat="1" ht="21" hidden="1" customHeight="1" spans="1:3">
      <c r="A248" s="245" t="s">
        <v>1941</v>
      </c>
      <c r="B248" s="245" t="s">
        <v>1942</v>
      </c>
      <c r="C248" s="247">
        <v>0</v>
      </c>
    </row>
    <row r="249" s="2" customFormat="1" ht="21" hidden="1" customHeight="1" spans="1:3">
      <c r="A249" s="245" t="s">
        <v>1943</v>
      </c>
      <c r="B249" s="245" t="s">
        <v>1944</v>
      </c>
      <c r="C249" s="246">
        <v>0</v>
      </c>
    </row>
    <row r="250" s="2" customFormat="1" ht="21" hidden="1" customHeight="1" spans="1:3">
      <c r="A250" s="245" t="s">
        <v>1945</v>
      </c>
      <c r="B250" s="245" t="s">
        <v>1946</v>
      </c>
      <c r="C250" s="246">
        <v>0</v>
      </c>
    </row>
    <row r="251" s="2" customFormat="1" ht="21" hidden="1" customHeight="1" spans="1:3">
      <c r="A251" s="245" t="s">
        <v>1947</v>
      </c>
      <c r="B251" s="245" t="s">
        <v>1948</v>
      </c>
      <c r="C251" s="247">
        <v>0</v>
      </c>
    </row>
    <row r="252" s="2" customFormat="1" ht="21" hidden="1" customHeight="1" spans="1:3">
      <c r="A252" s="245" t="s">
        <v>1949</v>
      </c>
      <c r="B252" s="245" t="s">
        <v>1950</v>
      </c>
      <c r="C252" s="247">
        <v>0</v>
      </c>
    </row>
    <row r="253" s="2" customFormat="1" ht="21" hidden="1" customHeight="1" spans="1:3">
      <c r="A253" s="245" t="s">
        <v>1951</v>
      </c>
      <c r="B253" s="245" t="s">
        <v>1952</v>
      </c>
      <c r="C253" s="247">
        <v>0</v>
      </c>
    </row>
    <row r="254" s="2" customFormat="1" ht="21" hidden="1" customHeight="1" spans="1:3">
      <c r="A254" s="245" t="s">
        <v>1953</v>
      </c>
      <c r="B254" s="245" t="s">
        <v>1954</v>
      </c>
      <c r="C254" s="247">
        <v>0</v>
      </c>
    </row>
    <row r="255" s="2" customFormat="1" ht="21" hidden="1" customHeight="1" spans="1:3">
      <c r="A255" s="245" t="s">
        <v>1955</v>
      </c>
      <c r="B255" s="245" t="s">
        <v>1956</v>
      </c>
      <c r="C255" s="247">
        <v>0</v>
      </c>
    </row>
    <row r="256" s="2" customFormat="1" ht="21" hidden="1" customHeight="1" spans="1:3">
      <c r="A256" s="245" t="s">
        <v>1957</v>
      </c>
      <c r="B256" s="245" t="s">
        <v>1958</v>
      </c>
      <c r="C256" s="247">
        <v>0</v>
      </c>
    </row>
    <row r="257" s="2" customFormat="1" ht="21" hidden="1" customHeight="1" spans="1:3">
      <c r="A257" s="245" t="s">
        <v>1959</v>
      </c>
      <c r="B257" s="245" t="s">
        <v>1960</v>
      </c>
      <c r="C257" s="247">
        <v>0</v>
      </c>
    </row>
    <row r="258" s="2" customFormat="1" ht="21" hidden="1" customHeight="1" spans="1:3">
      <c r="A258" s="245" t="s">
        <v>1961</v>
      </c>
      <c r="B258" s="245" t="s">
        <v>1962</v>
      </c>
      <c r="C258" s="247">
        <v>0</v>
      </c>
    </row>
    <row r="259" s="2" customFormat="1" ht="21" hidden="1" customHeight="1" spans="1:3">
      <c r="A259" s="245" t="s">
        <v>1963</v>
      </c>
      <c r="B259" s="245" t="s">
        <v>1964</v>
      </c>
      <c r="C259" s="247">
        <v>0</v>
      </c>
    </row>
    <row r="260" s="2" customFormat="1" ht="21" hidden="1" customHeight="1" spans="1:3">
      <c r="A260" s="245" t="s">
        <v>1965</v>
      </c>
      <c r="B260" s="245" t="s">
        <v>1966</v>
      </c>
      <c r="C260" s="247">
        <v>0</v>
      </c>
    </row>
    <row r="261" s="2" customFormat="1" ht="21" hidden="1" customHeight="1" spans="1:3">
      <c r="A261" s="245" t="s">
        <v>1967</v>
      </c>
      <c r="B261" s="245" t="s">
        <v>1968</v>
      </c>
      <c r="C261" s="247">
        <v>0</v>
      </c>
    </row>
    <row r="262" s="2" customFormat="1" ht="21" hidden="1" customHeight="1" spans="1:3">
      <c r="A262" s="245" t="s">
        <v>1969</v>
      </c>
      <c r="B262" s="245" t="s">
        <v>1970</v>
      </c>
      <c r="C262" s="247">
        <v>0</v>
      </c>
    </row>
    <row r="263" s="2" customFormat="1" ht="21" hidden="1" customHeight="1" spans="1:3">
      <c r="A263" s="245" t="s">
        <v>1971</v>
      </c>
      <c r="B263" s="245" t="s">
        <v>1972</v>
      </c>
      <c r="C263" s="246">
        <v>0</v>
      </c>
    </row>
    <row r="264" s="2" customFormat="1" ht="21" hidden="1" customHeight="1" spans="1:3">
      <c r="A264" s="245" t="s">
        <v>1973</v>
      </c>
      <c r="B264" s="245" t="s">
        <v>1974</v>
      </c>
      <c r="C264" s="247">
        <v>0</v>
      </c>
    </row>
    <row r="265" s="2" customFormat="1" ht="21" hidden="1" customHeight="1" spans="1:3">
      <c r="A265" s="245" t="s">
        <v>1975</v>
      </c>
      <c r="B265" s="245" t="s">
        <v>1976</v>
      </c>
      <c r="C265" s="247">
        <v>0</v>
      </c>
    </row>
    <row r="266" s="2" customFormat="1" ht="21" hidden="1" customHeight="1" spans="1:3">
      <c r="A266" s="245" t="s">
        <v>1977</v>
      </c>
      <c r="B266" s="245" t="s">
        <v>1978</v>
      </c>
      <c r="C266" s="247">
        <v>0</v>
      </c>
    </row>
    <row r="267" s="2" customFormat="1" ht="21" hidden="1" customHeight="1" spans="1:3">
      <c r="A267" s="245" t="s">
        <v>1979</v>
      </c>
      <c r="B267" s="245" t="s">
        <v>1980</v>
      </c>
      <c r="C267" s="247">
        <v>0</v>
      </c>
    </row>
    <row r="268" s="2" customFormat="1" ht="21" hidden="1" customHeight="1" spans="1:3">
      <c r="A268" s="245" t="s">
        <v>1981</v>
      </c>
      <c r="B268" s="245" t="s">
        <v>1982</v>
      </c>
      <c r="C268" s="247">
        <v>0</v>
      </c>
    </row>
    <row r="269" s="2" customFormat="1" ht="21" hidden="1" customHeight="1" spans="1:3">
      <c r="A269" s="245" t="s">
        <v>1983</v>
      </c>
      <c r="B269" s="245" t="s">
        <v>1984</v>
      </c>
      <c r="C269" s="247">
        <v>0</v>
      </c>
    </row>
    <row r="270" s="2" customFormat="1" customHeight="1" spans="1:3">
      <c r="A270" s="245"/>
      <c r="B270" s="249" t="s">
        <v>1985</v>
      </c>
      <c r="C270" s="177">
        <v>152418</v>
      </c>
    </row>
    <row r="271" s="2" customFormat="1" customHeight="1" spans="1:3">
      <c r="A271" s="245" t="s">
        <v>1986</v>
      </c>
      <c r="B271" s="245" t="s">
        <v>1987</v>
      </c>
      <c r="C271" s="247">
        <v>28409</v>
      </c>
    </row>
    <row r="272" s="2" customFormat="1" hidden="1" customHeight="1" spans="1:3">
      <c r="A272" s="245" t="s">
        <v>1988</v>
      </c>
      <c r="B272" s="245" t="s">
        <v>1989</v>
      </c>
      <c r="C272" s="247">
        <v>0</v>
      </c>
    </row>
    <row r="273" s="2" customFormat="1" customHeight="1" spans="1:3">
      <c r="A273" s="245" t="s">
        <v>1990</v>
      </c>
      <c r="B273" s="245" t="s">
        <v>1991</v>
      </c>
      <c r="C273" s="247">
        <v>105</v>
      </c>
    </row>
    <row r="274" s="2" customFormat="1" customHeight="1" spans="1:3">
      <c r="A274" s="245" t="s">
        <v>1992</v>
      </c>
      <c r="B274" s="245" t="s">
        <v>1993</v>
      </c>
      <c r="C274" s="247">
        <v>105</v>
      </c>
    </row>
    <row r="275" s="2" customFormat="1" customHeight="1" spans="1:3">
      <c r="A275" s="245" t="s">
        <v>1994</v>
      </c>
      <c r="B275" s="245" t="s">
        <v>1995</v>
      </c>
      <c r="C275" s="247">
        <v>12819</v>
      </c>
    </row>
    <row r="276" s="2" customFormat="1" customHeight="1" spans="1:3">
      <c r="A276" s="245" t="s">
        <v>1996</v>
      </c>
      <c r="B276" s="245" t="s">
        <v>1997</v>
      </c>
      <c r="C276" s="247">
        <v>12819</v>
      </c>
    </row>
    <row r="277" s="2" customFormat="1" customHeight="1" spans="1:3">
      <c r="A277" s="245" t="s">
        <v>1998</v>
      </c>
      <c r="B277" s="245" t="s">
        <v>1999</v>
      </c>
      <c r="C277" s="247">
        <v>15485</v>
      </c>
    </row>
    <row r="278" s="2" customFormat="1" customHeight="1" spans="1:3">
      <c r="A278" s="245" t="s">
        <v>2000</v>
      </c>
      <c r="B278" s="245" t="s">
        <v>2001</v>
      </c>
      <c r="C278" s="247">
        <v>15485</v>
      </c>
    </row>
    <row r="279" s="2" customFormat="1" hidden="1" customHeight="1" spans="1:3">
      <c r="A279" s="245" t="s">
        <v>2002</v>
      </c>
      <c r="B279" s="245" t="s">
        <v>2003</v>
      </c>
      <c r="C279" s="247">
        <v>0</v>
      </c>
    </row>
    <row r="280" s="2" customFormat="1" customHeight="1" spans="1:3">
      <c r="A280" s="245" t="s">
        <v>2004</v>
      </c>
      <c r="B280" s="245" t="s">
        <v>2005</v>
      </c>
      <c r="C280" s="247">
        <v>12700</v>
      </c>
    </row>
    <row r="281" s="2" customFormat="1" customHeight="1" spans="1:3">
      <c r="A281" s="245" t="s">
        <v>2006</v>
      </c>
      <c r="B281" s="245" t="s">
        <v>2007</v>
      </c>
      <c r="C281" s="247">
        <v>12700</v>
      </c>
    </row>
    <row r="282" s="2" customFormat="1" customHeight="1" spans="1:3">
      <c r="A282" s="245"/>
      <c r="B282" s="250" t="s">
        <v>2008</v>
      </c>
      <c r="C282" s="177">
        <v>193527</v>
      </c>
    </row>
  </sheetData>
  <autoFilter ref="A4:C282">
    <filterColumn colId="2">
      <filters>
        <filter val="10"/>
        <filter val="52"/>
        <filter val="15"/>
        <filter val="4355"/>
        <filter val="1856"/>
        <filter val="2717"/>
        <filter val="3718"/>
        <filter val="152418"/>
        <filter val="12819"/>
        <filter val="15363"/>
        <filter val="1265"/>
        <filter val="17366"/>
        <filter val="193527"/>
        <filter val="728"/>
        <filter val="70"/>
        <filter val="71"/>
        <filter val="3632"/>
        <filter val="5233"/>
        <filter val="634"/>
        <filter val="115336"/>
        <filter val="738"/>
        <filter val="600"/>
        <filter val="12700"/>
        <filter val="41"/>
        <filter val="12781"/>
        <filter val="3"/>
        <filter val="1483"/>
        <filter val="44"/>
        <filter val="105"/>
        <filter val="15485"/>
        <filter val="1606"/>
        <filter val="116986"/>
        <filter val="247"/>
        <filter val="5147"/>
        <filter val="1289"/>
        <filter val="9149"/>
        <filter val="28409"/>
      </filters>
    </filterColumn>
    <extLst/>
  </autoFilter>
  <mergeCells count="5">
    <mergeCell ref="A2:C2"/>
    <mergeCell ref="A3:B3"/>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A3" sqref="A3:B23"/>
    </sheetView>
  </sheetViews>
  <sheetFormatPr defaultColWidth="9" defaultRowHeight="15.75" outlineLevelCol="1"/>
  <cols>
    <col min="1" max="1" width="47.375" style="1" customWidth="1"/>
    <col min="2" max="2" width="33.25" style="1" customWidth="1"/>
    <col min="3" max="16384" width="9" style="1"/>
  </cols>
  <sheetData>
    <row r="1" ht="24.95" customHeight="1" spans="1:2">
      <c r="A1" s="4" t="s">
        <v>2009</v>
      </c>
      <c r="B1" s="4"/>
    </row>
    <row r="2" ht="37.5" customHeight="1" spans="1:2">
      <c r="A2" s="30" t="s">
        <v>2010</v>
      </c>
      <c r="B2" s="30"/>
    </row>
    <row r="3" ht="24.95" customHeight="1" spans="1:2">
      <c r="A3" s="31" t="s">
        <v>2011</v>
      </c>
      <c r="B3" s="31"/>
    </row>
    <row r="4" ht="13.5" spans="1:2">
      <c r="A4" s="31"/>
      <c r="B4" s="31"/>
    </row>
    <row r="5" ht="13.5" spans="1:2">
      <c r="A5" s="31"/>
      <c r="B5" s="31"/>
    </row>
    <row r="6" ht="13.5" spans="1:2">
      <c r="A6" s="31"/>
      <c r="B6" s="31"/>
    </row>
    <row r="7" ht="13.5" spans="1:2">
      <c r="A7" s="31"/>
      <c r="B7" s="31"/>
    </row>
    <row r="8" ht="13.5" spans="1:2">
      <c r="A8" s="31"/>
      <c r="B8" s="31"/>
    </row>
    <row r="9" ht="13.5" spans="1:2">
      <c r="A9" s="31"/>
      <c r="B9" s="31"/>
    </row>
    <row r="10" ht="13.5" spans="1:2">
      <c r="A10" s="31"/>
      <c r="B10" s="31"/>
    </row>
    <row r="11" ht="13.5" spans="1:2">
      <c r="A11" s="31"/>
      <c r="B11" s="31"/>
    </row>
    <row r="12" ht="13.5" spans="1:2">
      <c r="A12" s="31"/>
      <c r="B12" s="31"/>
    </row>
    <row r="13" ht="13.5" spans="1:2">
      <c r="A13" s="31"/>
      <c r="B13" s="31"/>
    </row>
    <row r="14" ht="13.5" spans="1:2">
      <c r="A14" s="31"/>
      <c r="B14" s="31"/>
    </row>
    <row r="15" ht="13.5" spans="1:2">
      <c r="A15" s="31"/>
      <c r="B15" s="31"/>
    </row>
    <row r="16" ht="13.5" spans="1:2">
      <c r="A16" s="31"/>
      <c r="B16" s="31"/>
    </row>
    <row r="17" ht="13.5" spans="1:2">
      <c r="A17" s="31"/>
      <c r="B17" s="31"/>
    </row>
    <row r="18" ht="13.5" spans="1:2">
      <c r="A18" s="31"/>
      <c r="B18" s="31"/>
    </row>
    <row r="19" ht="13.5" spans="1:2">
      <c r="A19" s="31"/>
      <c r="B19" s="31"/>
    </row>
    <row r="20" ht="13.5" spans="1:2">
      <c r="A20" s="31"/>
      <c r="B20" s="31"/>
    </row>
    <row r="21" ht="13.5" spans="1:2">
      <c r="A21" s="31"/>
      <c r="B21" s="31"/>
    </row>
    <row r="22" ht="13.5" spans="1:2">
      <c r="A22" s="31"/>
      <c r="B22" s="31"/>
    </row>
    <row r="23" ht="13.5" spans="1:2">
      <c r="A23" s="31"/>
      <c r="B23" s="31"/>
    </row>
  </sheetData>
  <mergeCells count="3">
    <mergeCell ref="A1:B1"/>
    <mergeCell ref="A2:B2"/>
    <mergeCell ref="A3:B23"/>
  </mergeCells>
  <printOptions horizontalCentered="1"/>
  <pageMargins left="0.708661417322835" right="0.708661417322835" top="1.14173228346457"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E13" sqref="E13"/>
    </sheetView>
  </sheetViews>
  <sheetFormatPr defaultColWidth="9" defaultRowHeight="24.95" customHeight="1" outlineLevelRow="4" outlineLevelCol="2"/>
  <cols>
    <col min="1" max="1" width="26" style="17" customWidth="1"/>
    <col min="2" max="3" width="26" style="1" customWidth="1"/>
    <col min="4" max="16384" width="9" style="1"/>
  </cols>
  <sheetData>
    <row r="1" customHeight="1" spans="1:1">
      <c r="A1" s="4" t="s">
        <v>2012</v>
      </c>
    </row>
    <row r="2" ht="54.75" customHeight="1" spans="1:3">
      <c r="A2" s="30" t="s">
        <v>2013</v>
      </c>
      <c r="B2" s="30"/>
      <c r="C2" s="30"/>
    </row>
    <row r="3" customHeight="1" spans="1:3">
      <c r="A3" s="46"/>
      <c r="B3" s="32"/>
      <c r="C3" s="47" t="s">
        <v>2014</v>
      </c>
    </row>
    <row r="4" ht="59.25" customHeight="1" spans="1:3">
      <c r="A4" s="48" t="s">
        <v>2015</v>
      </c>
      <c r="B4" s="48" t="s">
        <v>2016</v>
      </c>
      <c r="C4" s="48" t="s">
        <v>2017</v>
      </c>
    </row>
    <row r="5" ht="59.25" customHeight="1" spans="1:3">
      <c r="A5" s="49" t="s">
        <v>2018</v>
      </c>
      <c r="B5" s="89">
        <v>46.24</v>
      </c>
      <c r="C5" s="89">
        <v>46.24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workbookViewId="0">
      <selection activeCell="B8" sqref="B8"/>
    </sheetView>
  </sheetViews>
  <sheetFormatPr defaultColWidth="9" defaultRowHeight="24.95" customHeight="1" outlineLevelCol="3"/>
  <cols>
    <col min="1" max="1" width="17.125" style="1" customWidth="1"/>
    <col min="2" max="2" width="37.125" style="1" customWidth="1"/>
    <col min="3" max="3" width="17.125" style="233" customWidth="1"/>
    <col min="4" max="4" width="15.625" style="233" customWidth="1"/>
    <col min="5" max="16384" width="9" style="1"/>
  </cols>
  <sheetData>
    <row r="1" customHeight="1" spans="1:1">
      <c r="A1" s="4" t="s">
        <v>2019</v>
      </c>
    </row>
    <row r="2" ht="43.5" customHeight="1" spans="1:4">
      <c r="A2" s="30" t="s">
        <v>2020</v>
      </c>
      <c r="B2" s="30"/>
      <c r="C2" s="30"/>
      <c r="D2" s="234"/>
    </row>
    <row r="3" customHeight="1" spans="1:3">
      <c r="A3" s="88"/>
      <c r="B3" s="33"/>
      <c r="C3" s="233" t="s">
        <v>52</v>
      </c>
    </row>
    <row r="4" customHeight="1" spans="1:4">
      <c r="A4" s="35" t="s">
        <v>2021</v>
      </c>
      <c r="B4" s="35" t="s">
        <v>2022</v>
      </c>
      <c r="C4" s="10" t="s">
        <v>2023</v>
      </c>
      <c r="D4" s="1"/>
    </row>
    <row r="5" customHeight="1" spans="1:4">
      <c r="A5" s="40" t="s">
        <v>2024</v>
      </c>
      <c r="B5" s="41" t="s">
        <v>2025</v>
      </c>
      <c r="C5" s="11">
        <v>0</v>
      </c>
      <c r="D5" s="1"/>
    </row>
    <row r="6" customHeight="1" spans="1:4">
      <c r="A6" s="40" t="s">
        <v>2026</v>
      </c>
      <c r="B6" s="41" t="s">
        <v>2027</v>
      </c>
      <c r="C6" s="11">
        <v>0</v>
      </c>
      <c r="D6" s="1"/>
    </row>
    <row r="7" customHeight="1" spans="1:4">
      <c r="A7" s="40" t="s">
        <v>2028</v>
      </c>
      <c r="B7" s="41" t="s">
        <v>2029</v>
      </c>
      <c r="C7" s="11">
        <v>0</v>
      </c>
      <c r="D7" s="1"/>
    </row>
    <row r="8" customHeight="1" spans="1:4">
      <c r="A8" s="40" t="s">
        <v>2030</v>
      </c>
      <c r="B8" s="41" t="s">
        <v>2031</v>
      </c>
      <c r="C8" s="11">
        <v>0</v>
      </c>
      <c r="D8" s="1"/>
    </row>
    <row r="9" customHeight="1" spans="1:4">
      <c r="A9" s="40" t="s">
        <v>2032</v>
      </c>
      <c r="B9" s="41" t="s">
        <v>2033</v>
      </c>
      <c r="C9" s="11">
        <v>860</v>
      </c>
      <c r="D9" s="1"/>
    </row>
    <row r="10" customHeight="1" spans="1:4">
      <c r="A10" s="40"/>
      <c r="B10" s="40"/>
      <c r="C10" s="11"/>
      <c r="D10" s="1"/>
    </row>
    <row r="11" customHeight="1" spans="1:4">
      <c r="A11" s="35"/>
      <c r="B11" s="39" t="s">
        <v>2034</v>
      </c>
      <c r="C11" s="10">
        <v>860</v>
      </c>
      <c r="D11" s="1"/>
    </row>
    <row r="12" customHeight="1" spans="1:4">
      <c r="A12" s="35" t="s">
        <v>1458</v>
      </c>
      <c r="B12" s="39" t="s">
        <v>2035</v>
      </c>
      <c r="C12" s="10">
        <v>741</v>
      </c>
      <c r="D12" s="1"/>
    </row>
    <row r="13" customHeight="1" spans="1:4">
      <c r="A13" s="40" t="s">
        <v>2036</v>
      </c>
      <c r="B13" s="41" t="s">
        <v>2037</v>
      </c>
      <c r="C13" s="11">
        <v>741</v>
      </c>
      <c r="D13" s="1"/>
    </row>
    <row r="14" customHeight="1" spans="1:4">
      <c r="A14" s="40" t="s">
        <v>2038</v>
      </c>
      <c r="B14" s="41" t="s">
        <v>2037</v>
      </c>
      <c r="C14" s="11">
        <v>741</v>
      </c>
      <c r="D14" s="1"/>
    </row>
    <row r="15" customHeight="1" spans="1:4">
      <c r="A15" s="40" t="s">
        <v>1462</v>
      </c>
      <c r="B15" s="41" t="s">
        <v>2039</v>
      </c>
      <c r="C15" s="11">
        <v>0</v>
      </c>
      <c r="D15" s="1"/>
    </row>
    <row r="16" customHeight="1" spans="1:4">
      <c r="A16" s="40" t="s">
        <v>2040</v>
      </c>
      <c r="B16" s="41" t="s">
        <v>2041</v>
      </c>
      <c r="C16" s="11">
        <v>0</v>
      </c>
      <c r="D16" s="1"/>
    </row>
    <row r="17" customHeight="1" spans="1:4">
      <c r="A17" s="40" t="s">
        <v>1466</v>
      </c>
      <c r="B17" s="41" t="s">
        <v>2042</v>
      </c>
      <c r="C17" s="11">
        <v>0</v>
      </c>
      <c r="D17" s="1"/>
    </row>
    <row r="18" customHeight="1" spans="1:4">
      <c r="A18" s="40" t="s">
        <v>2043</v>
      </c>
      <c r="B18" s="41" t="s">
        <v>2044</v>
      </c>
      <c r="C18" s="11">
        <v>0</v>
      </c>
      <c r="D18" s="1"/>
    </row>
    <row r="19" customHeight="1" spans="1:4">
      <c r="A19" s="40"/>
      <c r="B19" s="11"/>
      <c r="C19" s="11"/>
      <c r="D19" s="1"/>
    </row>
    <row r="20" customHeight="1" spans="1:4">
      <c r="A20" s="40"/>
      <c r="B20" s="11"/>
      <c r="C20" s="11"/>
      <c r="D20" s="1"/>
    </row>
    <row r="21" customHeight="1" spans="1:4">
      <c r="A21" s="40"/>
      <c r="B21" s="35" t="s">
        <v>2045</v>
      </c>
      <c r="C21" s="10">
        <v>1601</v>
      </c>
      <c r="D21" s="1"/>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workbookViewId="0">
      <selection activeCell="F17" sqref="F17"/>
    </sheetView>
  </sheetViews>
  <sheetFormatPr defaultColWidth="9" defaultRowHeight="24.95" customHeight="1" outlineLevelCol="2"/>
  <cols>
    <col min="1" max="1" width="12.375" style="1" customWidth="1"/>
    <col min="2" max="2" width="43.125" style="1" customWidth="1"/>
    <col min="3" max="3" width="18.625" style="141" customWidth="1"/>
    <col min="4" max="16384" width="9" style="1"/>
  </cols>
  <sheetData>
    <row r="1" customHeight="1" spans="1:1">
      <c r="A1" s="4" t="s">
        <v>2046</v>
      </c>
    </row>
    <row r="2" ht="37.5" customHeight="1" spans="1:3">
      <c r="A2" s="30" t="s">
        <v>2047</v>
      </c>
      <c r="B2" s="30"/>
      <c r="C2" s="228"/>
    </row>
    <row r="3" customHeight="1" spans="2:3">
      <c r="B3" s="32"/>
      <c r="C3" s="229" t="s">
        <v>1172</v>
      </c>
    </row>
    <row r="4" customHeight="1" spans="1:3">
      <c r="A4" s="35" t="s">
        <v>2021</v>
      </c>
      <c r="B4" s="35" t="s">
        <v>2022</v>
      </c>
      <c r="C4" s="11" t="s">
        <v>151</v>
      </c>
    </row>
    <row r="5" customHeight="1" spans="1:3">
      <c r="A5" s="40" t="s">
        <v>2048</v>
      </c>
      <c r="B5" s="230" t="s">
        <v>2049</v>
      </c>
      <c r="C5" s="40">
        <v>0</v>
      </c>
    </row>
    <row r="6" customHeight="1" spans="1:3">
      <c r="A6" s="40" t="s">
        <v>2050</v>
      </c>
      <c r="B6" s="230" t="s">
        <v>2051</v>
      </c>
      <c r="C6" s="40">
        <v>741</v>
      </c>
    </row>
    <row r="7" customHeight="1" spans="1:3">
      <c r="A7" s="40" t="s">
        <v>2052</v>
      </c>
      <c r="B7" s="230" t="s">
        <v>2053</v>
      </c>
      <c r="C7" s="40">
        <v>0</v>
      </c>
    </row>
    <row r="8" customHeight="1" spans="1:3">
      <c r="A8" s="40" t="s">
        <v>2054</v>
      </c>
      <c r="B8" s="230" t="s">
        <v>2055</v>
      </c>
      <c r="C8" s="40">
        <v>0</v>
      </c>
    </row>
    <row r="9" customHeight="1" spans="1:3">
      <c r="A9" s="40" t="s">
        <v>2056</v>
      </c>
      <c r="B9" s="230" t="s">
        <v>2057</v>
      </c>
      <c r="C9" s="40">
        <v>260</v>
      </c>
    </row>
    <row r="10" customHeight="1" spans="1:3">
      <c r="A10" s="40"/>
      <c r="B10" s="230"/>
      <c r="C10" s="40"/>
    </row>
    <row r="11" customHeight="1" spans="1:3">
      <c r="A11" s="40"/>
      <c r="B11" s="231" t="s">
        <v>2058</v>
      </c>
      <c r="C11" s="35">
        <v>1001</v>
      </c>
    </row>
    <row r="12" customHeight="1" spans="1:3">
      <c r="A12" s="40" t="s">
        <v>1986</v>
      </c>
      <c r="B12" s="230" t="s">
        <v>2059</v>
      </c>
      <c r="C12" s="40">
        <v>600</v>
      </c>
    </row>
    <row r="13" customHeight="1" spans="1:3">
      <c r="A13" s="40" t="s">
        <v>2060</v>
      </c>
      <c r="B13" s="230" t="s">
        <v>2061</v>
      </c>
      <c r="C13" s="40">
        <v>0</v>
      </c>
    </row>
    <row r="14" customHeight="1" spans="1:3">
      <c r="A14" s="40" t="s">
        <v>2062</v>
      </c>
      <c r="B14" s="230" t="s">
        <v>2063</v>
      </c>
      <c r="C14" s="40">
        <v>0</v>
      </c>
    </row>
    <row r="15" customHeight="1" spans="1:3">
      <c r="A15" s="40" t="s">
        <v>1990</v>
      </c>
      <c r="B15" s="230" t="s">
        <v>2064</v>
      </c>
      <c r="C15" s="40">
        <v>0</v>
      </c>
    </row>
    <row r="16" customHeight="1" spans="1:3">
      <c r="A16" s="40" t="s">
        <v>2065</v>
      </c>
      <c r="B16" s="230" t="s">
        <v>2066</v>
      </c>
      <c r="C16" s="40">
        <v>0</v>
      </c>
    </row>
    <row r="17" customHeight="1" spans="1:3">
      <c r="A17" s="40" t="s">
        <v>1994</v>
      </c>
      <c r="B17" s="230" t="s">
        <v>2067</v>
      </c>
      <c r="C17" s="40">
        <v>600</v>
      </c>
    </row>
    <row r="18" customHeight="1" spans="1:3">
      <c r="A18" s="40" t="s">
        <v>2068</v>
      </c>
      <c r="B18" s="230" t="s">
        <v>2069</v>
      </c>
      <c r="C18" s="40">
        <v>600</v>
      </c>
    </row>
    <row r="19" customHeight="1" spans="1:3">
      <c r="A19" s="40" t="s">
        <v>1998</v>
      </c>
      <c r="B19" s="230" t="s">
        <v>2070</v>
      </c>
      <c r="C19" s="40">
        <v>0</v>
      </c>
    </row>
    <row r="20" customHeight="1" spans="1:3">
      <c r="A20" s="40" t="s">
        <v>2071</v>
      </c>
      <c r="B20" s="230" t="s">
        <v>2072</v>
      </c>
      <c r="C20" s="40">
        <v>0</v>
      </c>
    </row>
    <row r="21" customHeight="1" spans="1:3">
      <c r="A21" s="40"/>
      <c r="B21" s="232" t="s">
        <v>2073</v>
      </c>
      <c r="C21" s="35">
        <v>1601</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A1" sqref="A1"/>
    </sheetView>
  </sheetViews>
  <sheetFormatPr defaultColWidth="9" defaultRowHeight="24.95" customHeight="1" outlineLevelCol="7"/>
  <cols>
    <col min="1" max="1" width="22.25" style="44" customWidth="1"/>
    <col min="2" max="2" width="10.375" style="19" customWidth="1"/>
    <col min="3" max="8" width="10.375" style="169" customWidth="1"/>
  </cols>
  <sheetData>
    <row r="1" s="2" customFormat="1" customHeight="1" spans="1:8">
      <c r="A1" s="43" t="s">
        <v>2074</v>
      </c>
      <c r="B1" s="19"/>
      <c r="C1" s="169"/>
      <c r="D1" s="169"/>
      <c r="E1" s="169"/>
      <c r="F1" s="169"/>
      <c r="G1" s="169"/>
      <c r="H1" s="169"/>
    </row>
    <row r="2" s="2" customFormat="1" ht="36" customHeight="1" spans="1:8">
      <c r="A2" s="5" t="s">
        <v>2075</v>
      </c>
      <c r="B2" s="21"/>
      <c r="C2" s="21"/>
      <c r="D2" s="21"/>
      <c r="E2" s="21"/>
      <c r="F2" s="21"/>
      <c r="G2" s="21"/>
      <c r="H2" s="21"/>
    </row>
    <row r="3" s="219" customFormat="1" customHeight="1" spans="1:8">
      <c r="A3" s="220"/>
      <c r="B3" s="220"/>
      <c r="C3" s="220"/>
      <c r="D3" s="220"/>
      <c r="E3" s="220"/>
      <c r="F3" s="220"/>
      <c r="G3" s="227" t="s">
        <v>1172</v>
      </c>
      <c r="H3" s="227"/>
    </row>
    <row r="4" s="2" customFormat="1" ht="66" customHeight="1" spans="1:8">
      <c r="A4" s="221" t="s">
        <v>2076</v>
      </c>
      <c r="B4" s="222" t="s">
        <v>2077</v>
      </c>
      <c r="C4" s="223" t="s">
        <v>2078</v>
      </c>
      <c r="D4" s="223" t="s">
        <v>2079</v>
      </c>
      <c r="E4" s="223" t="s">
        <v>2080</v>
      </c>
      <c r="F4" s="223" t="s">
        <v>2081</v>
      </c>
      <c r="G4" s="223" t="s">
        <v>2082</v>
      </c>
      <c r="H4" s="223" t="s">
        <v>2083</v>
      </c>
    </row>
    <row r="5" s="2" customFormat="1" customHeight="1" spans="1:8">
      <c r="A5" s="221" t="s">
        <v>2084</v>
      </c>
      <c r="B5" s="224">
        <f>SUM(C5:D5)</f>
        <v>91374</v>
      </c>
      <c r="C5" s="23">
        <v>89438</v>
      </c>
      <c r="D5" s="23">
        <v>1936</v>
      </c>
      <c r="E5" s="225"/>
      <c r="F5" s="225"/>
      <c r="G5" s="225"/>
      <c r="H5" s="225"/>
    </row>
    <row r="6" s="2" customFormat="1" customHeight="1" spans="1:8">
      <c r="A6" s="221" t="s">
        <v>2085</v>
      </c>
      <c r="B6" s="224">
        <f>+C6+D6+E6+F6+G6+H6</f>
        <v>110367</v>
      </c>
      <c r="C6" s="23">
        <f>+C7+C8+C9+C10+C11+C12</f>
        <v>43238</v>
      </c>
      <c r="D6" s="23">
        <f t="shared" ref="D6:H6" si="0">+D7+D8+D9+D10+D11+D12</f>
        <v>67129</v>
      </c>
      <c r="E6" s="225">
        <f t="shared" si="0"/>
        <v>0</v>
      </c>
      <c r="F6" s="225">
        <f t="shared" si="0"/>
        <v>0</v>
      </c>
      <c r="G6" s="225">
        <f t="shared" si="0"/>
        <v>0</v>
      </c>
      <c r="H6" s="225">
        <f t="shared" si="0"/>
        <v>0</v>
      </c>
    </row>
    <row r="7" s="2" customFormat="1" customHeight="1" spans="1:8">
      <c r="A7" s="225" t="s">
        <v>2086</v>
      </c>
      <c r="B7" s="226">
        <v>47089.488262</v>
      </c>
      <c r="C7" s="225">
        <v>20016</v>
      </c>
      <c r="D7" s="225">
        <v>30915</v>
      </c>
      <c r="E7" s="225"/>
      <c r="F7" s="225"/>
      <c r="G7" s="225"/>
      <c r="H7" s="225"/>
    </row>
    <row r="8" s="2" customFormat="1" customHeight="1" spans="1:8">
      <c r="A8" s="225" t="s">
        <v>2087</v>
      </c>
      <c r="B8" s="226">
        <v>411.536524</v>
      </c>
      <c r="C8" s="225">
        <v>300</v>
      </c>
      <c r="D8" s="225">
        <v>71</v>
      </c>
      <c r="E8" s="225"/>
      <c r="F8" s="225"/>
      <c r="G8" s="225"/>
      <c r="H8" s="225"/>
    </row>
    <row r="9" s="2" customFormat="1" customHeight="1" spans="1:8">
      <c r="A9" s="225" t="s">
        <v>2088</v>
      </c>
      <c r="B9" s="226">
        <v>69550.46</v>
      </c>
      <c r="C9" s="225">
        <v>22894</v>
      </c>
      <c r="D9" s="225">
        <v>35000</v>
      </c>
      <c r="E9" s="225"/>
      <c r="F9" s="225"/>
      <c r="G9" s="225"/>
      <c r="H9" s="225"/>
    </row>
    <row r="10" s="2" customFormat="1" customHeight="1" spans="1:8">
      <c r="A10" s="225" t="s">
        <v>2089</v>
      </c>
      <c r="B10" s="226">
        <v>0</v>
      </c>
      <c r="C10" s="225">
        <v>0</v>
      </c>
      <c r="D10" s="225"/>
      <c r="E10" s="225"/>
      <c r="F10" s="225"/>
      <c r="G10" s="225"/>
      <c r="H10" s="225"/>
    </row>
    <row r="11" s="2" customFormat="1" customHeight="1" spans="1:8">
      <c r="A11" s="225" t="s">
        <v>2090</v>
      </c>
      <c r="B11" s="226">
        <v>25</v>
      </c>
      <c r="C11" s="225">
        <v>5</v>
      </c>
      <c r="D11" s="225">
        <v>0</v>
      </c>
      <c r="E11" s="225"/>
      <c r="F11" s="225"/>
      <c r="G11" s="225"/>
      <c r="H11" s="225"/>
    </row>
    <row r="12" s="2" customFormat="1" customHeight="1" spans="1:8">
      <c r="A12" s="225" t="s">
        <v>2091</v>
      </c>
      <c r="B12" s="226">
        <v>1167.289362</v>
      </c>
      <c r="C12" s="225">
        <v>23</v>
      </c>
      <c r="D12" s="225">
        <v>1143</v>
      </c>
      <c r="E12" s="225"/>
      <c r="F12" s="225"/>
      <c r="G12" s="225"/>
      <c r="H12" s="225"/>
    </row>
    <row r="13" s="2" customFormat="1" customHeight="1" spans="1:8">
      <c r="A13" s="221" t="s">
        <v>2092</v>
      </c>
      <c r="B13" s="224">
        <f>+B5+B6</f>
        <v>201741</v>
      </c>
      <c r="C13" s="23">
        <f t="shared" ref="C13:H13" si="1">+C5+C6</f>
        <v>132676</v>
      </c>
      <c r="D13" s="23">
        <f t="shared" si="1"/>
        <v>69065</v>
      </c>
      <c r="E13" s="225">
        <f t="shared" si="1"/>
        <v>0</v>
      </c>
      <c r="F13" s="225">
        <f t="shared" si="1"/>
        <v>0</v>
      </c>
      <c r="G13" s="225">
        <f t="shared" si="1"/>
        <v>0</v>
      </c>
      <c r="H13" s="225">
        <f t="shared" si="1"/>
        <v>0</v>
      </c>
    </row>
  </sheetData>
  <mergeCells count="2">
    <mergeCell ref="A2:H2"/>
    <mergeCell ref="G3:H3"/>
  </mergeCells>
  <printOptions horizontalCentered="1"/>
  <pageMargins left="0.708661417322835" right="0.708661417322835" top="0.984251968503937" bottom="0.748031496062992" header="0.31496062992126" footer="0.31496062992126"/>
  <pageSetup paperSize="9" scale="9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showGridLines="0" workbookViewId="0">
      <selection activeCell="D8" sqref="D8"/>
    </sheetView>
  </sheetViews>
  <sheetFormatPr defaultColWidth="9" defaultRowHeight="24.95" customHeight="1" outlineLevelCol="7"/>
  <cols>
    <col min="1" max="1" width="14.5" style="1" customWidth="1"/>
    <col min="2" max="8" width="10.5" style="1" customWidth="1"/>
    <col min="9" max="16384" width="9" style="1"/>
  </cols>
  <sheetData>
    <row r="1" ht="34.5" customHeight="1" spans="1:1">
      <c r="A1" s="4" t="s">
        <v>2093</v>
      </c>
    </row>
    <row r="2" ht="33" customHeight="1" spans="1:8">
      <c r="A2" s="214" t="s">
        <v>2094</v>
      </c>
      <c r="B2" s="214"/>
      <c r="C2" s="214"/>
      <c r="D2" s="214"/>
      <c r="E2" s="214"/>
      <c r="F2" s="214"/>
      <c r="G2" s="214"/>
      <c r="H2" s="214"/>
    </row>
    <row r="3" customHeight="1" spans="1:8">
      <c r="A3" s="6"/>
      <c r="B3" s="6"/>
      <c r="C3" s="6"/>
      <c r="D3" s="6"/>
      <c r="E3" s="6"/>
      <c r="F3" s="6"/>
      <c r="G3" s="16" t="s">
        <v>2095</v>
      </c>
      <c r="H3" s="16"/>
    </row>
    <row r="4" ht="63" customHeight="1" spans="1:8">
      <c r="A4" s="8" t="s">
        <v>2096</v>
      </c>
      <c r="B4" s="8" t="s">
        <v>2097</v>
      </c>
      <c r="C4" s="8" t="s">
        <v>2098</v>
      </c>
      <c r="D4" s="8" t="s">
        <v>2099</v>
      </c>
      <c r="E4" s="8" t="s">
        <v>2100</v>
      </c>
      <c r="F4" s="8" t="s">
        <v>2101</v>
      </c>
      <c r="G4" s="8" t="s">
        <v>2102</v>
      </c>
      <c r="H4" s="8" t="s">
        <v>2103</v>
      </c>
    </row>
    <row r="5" ht="36" customHeight="1" spans="1:8">
      <c r="A5" s="215" t="s">
        <v>2104</v>
      </c>
      <c r="B5" s="100">
        <f>+C5+D5+E5+F5+G5+H5</f>
        <v>93901</v>
      </c>
      <c r="C5" s="100">
        <f>+C6+C7+C8</f>
        <v>27122</v>
      </c>
      <c r="D5" s="100">
        <f t="shared" ref="D5:H5" si="0">+D6+D7+D8</f>
        <v>66779</v>
      </c>
      <c r="E5" s="100">
        <f t="shared" si="0"/>
        <v>0</v>
      </c>
      <c r="F5" s="100">
        <f t="shared" si="0"/>
        <v>0</v>
      </c>
      <c r="G5" s="100">
        <f t="shared" si="0"/>
        <v>0</v>
      </c>
      <c r="H5" s="100">
        <f t="shared" si="0"/>
        <v>0</v>
      </c>
    </row>
    <row r="6" ht="36" customHeight="1" spans="1:8">
      <c r="A6" s="8" t="s">
        <v>2105</v>
      </c>
      <c r="B6" s="98">
        <f>SUM(C6:H6)</f>
        <v>93161</v>
      </c>
      <c r="C6" s="98">
        <v>27083</v>
      </c>
      <c r="D6" s="98">
        <v>66078</v>
      </c>
      <c r="E6" s="98"/>
      <c r="F6" s="98"/>
      <c r="G6" s="98"/>
      <c r="H6" s="98"/>
    </row>
    <row r="7" ht="36" customHeight="1" spans="1:8">
      <c r="A7" s="216" t="s">
        <v>2106</v>
      </c>
      <c r="B7" s="98">
        <f>SUM(C7:H7)</f>
        <v>448</v>
      </c>
      <c r="C7" s="217"/>
      <c r="D7" s="98">
        <v>448</v>
      </c>
      <c r="E7" s="217"/>
      <c r="F7" s="217"/>
      <c r="G7" s="98"/>
      <c r="H7" s="98"/>
    </row>
    <row r="8" ht="36" customHeight="1" spans="1:8">
      <c r="A8" s="216" t="s">
        <v>2107</v>
      </c>
      <c r="B8" s="98">
        <f>SUM(C8:H8)</f>
        <v>292</v>
      </c>
      <c r="C8" s="98">
        <v>39</v>
      </c>
      <c r="D8" s="98">
        <v>253</v>
      </c>
      <c r="E8" s="217"/>
      <c r="F8" s="217"/>
      <c r="G8" s="217"/>
      <c r="H8" s="98"/>
    </row>
    <row r="9" ht="36" customHeight="1" spans="1:8">
      <c r="A9" s="215" t="s">
        <v>2108</v>
      </c>
      <c r="B9" s="100">
        <v>3021</v>
      </c>
      <c r="C9" s="212">
        <v>0</v>
      </c>
      <c r="D9" s="212">
        <v>0</v>
      </c>
      <c r="E9" s="212">
        <v>0</v>
      </c>
      <c r="F9" s="212">
        <v>0</v>
      </c>
      <c r="G9" s="212">
        <v>0</v>
      </c>
      <c r="H9" s="212">
        <v>0</v>
      </c>
    </row>
    <row r="10" ht="36" customHeight="1" spans="1:8">
      <c r="A10" s="215" t="s">
        <v>2109</v>
      </c>
      <c r="B10" s="100">
        <f>+表十四!B13-表十五!B5-表十五!B9</f>
        <v>104819</v>
      </c>
      <c r="C10" s="100">
        <f>+表十四!C13-表十五!C5-表十五!C9</f>
        <v>105554</v>
      </c>
      <c r="D10" s="100">
        <f>+表十四!D13-表十五!D5-表十五!D9</f>
        <v>2286</v>
      </c>
      <c r="E10" s="100">
        <f>+表十四!E13-表十五!E5-表十五!E9</f>
        <v>0</v>
      </c>
      <c r="F10" s="100">
        <f>+表十四!F13-表十五!F5-表十五!F9</f>
        <v>0</v>
      </c>
      <c r="G10" s="100">
        <f>+表十四!G13-表十五!G5-表十五!G9</f>
        <v>0</v>
      </c>
      <c r="H10" s="100">
        <f>+表十四!H13-表十五!H5-表十五!H9</f>
        <v>0</v>
      </c>
    </row>
    <row r="11" ht="36" customHeight="1" spans="1:8">
      <c r="A11" s="215" t="s">
        <v>2110</v>
      </c>
      <c r="B11" s="100">
        <f>+B5+B9+B10</f>
        <v>201741</v>
      </c>
      <c r="C11" s="100">
        <f>+C5+C9+C10</f>
        <v>132676</v>
      </c>
      <c r="D11" s="100">
        <f t="shared" ref="D11:H11" si="1">+D5+D9+D10</f>
        <v>69065</v>
      </c>
      <c r="E11" s="100">
        <f t="shared" si="1"/>
        <v>0</v>
      </c>
      <c r="F11" s="100">
        <f t="shared" si="1"/>
        <v>0</v>
      </c>
      <c r="G11" s="100">
        <f t="shared" si="1"/>
        <v>0</v>
      </c>
      <c r="H11" s="100">
        <f t="shared" si="1"/>
        <v>0</v>
      </c>
    </row>
    <row r="12" customHeight="1" spans="2:8">
      <c r="B12" s="218"/>
      <c r="C12" s="218"/>
      <c r="D12" s="218"/>
      <c r="E12" s="218"/>
      <c r="F12" s="218"/>
      <c r="G12" s="218"/>
      <c r="H12" s="218"/>
    </row>
  </sheetData>
  <mergeCells count="2">
    <mergeCell ref="A2:H2"/>
    <mergeCell ref="G3:H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showGridLines="0" workbookViewId="0">
      <selection activeCell="D14" sqref="D14"/>
    </sheetView>
  </sheetViews>
  <sheetFormatPr defaultColWidth="9" defaultRowHeight="24.95" customHeight="1" outlineLevelCol="3"/>
  <cols>
    <col min="1" max="1" width="41.625" style="1" customWidth="1"/>
    <col min="2" max="2" width="17.25" style="17" customWidth="1"/>
    <col min="3" max="3" width="17.25" style="1" customWidth="1"/>
    <col min="4" max="16384" width="9" style="1"/>
  </cols>
  <sheetData>
    <row r="1" customHeight="1" spans="1:1">
      <c r="A1" s="4" t="s">
        <v>2111</v>
      </c>
    </row>
    <row r="2" customHeight="1" spans="1:4">
      <c r="A2" s="31" t="s">
        <v>2112</v>
      </c>
      <c r="B2" s="31"/>
      <c r="C2" s="31"/>
      <c r="D2" s="208"/>
    </row>
    <row r="3" customHeight="1" spans="1:4">
      <c r="A3" s="18"/>
      <c r="B3" s="188"/>
      <c r="C3" s="209" t="s">
        <v>52</v>
      </c>
      <c r="D3" s="18"/>
    </row>
    <row r="4" ht="16.5" customHeight="1" spans="1:4">
      <c r="A4" s="34" t="s">
        <v>134</v>
      </c>
      <c r="B4" s="34" t="s">
        <v>2113</v>
      </c>
      <c r="C4" s="34" t="s">
        <v>2114</v>
      </c>
      <c r="D4" s="18"/>
    </row>
    <row r="5" ht="16.5" customHeight="1" spans="1:4">
      <c r="A5" s="34"/>
      <c r="B5" s="34"/>
      <c r="C5" s="34"/>
      <c r="D5" s="18"/>
    </row>
    <row r="6" customHeight="1" spans="1:4">
      <c r="A6" s="36" t="s">
        <v>56</v>
      </c>
      <c r="B6" s="210">
        <v>171259</v>
      </c>
      <c r="C6" s="100">
        <v>154792</v>
      </c>
      <c r="D6" s="18"/>
    </row>
    <row r="7" customHeight="1" spans="1:4">
      <c r="A7" s="38" t="s">
        <v>2115</v>
      </c>
      <c r="B7" s="211">
        <v>107469</v>
      </c>
      <c r="C7" s="98">
        <v>62865</v>
      </c>
      <c r="D7" s="18"/>
    </row>
    <row r="8" customHeight="1" spans="1:4">
      <c r="A8" s="38" t="s">
        <v>2116</v>
      </c>
      <c r="B8" s="211">
        <v>63790</v>
      </c>
      <c r="C8" s="98">
        <v>91927</v>
      </c>
      <c r="D8" s="18"/>
    </row>
    <row r="9" customHeight="1" spans="1:4">
      <c r="A9" s="36" t="s">
        <v>2117</v>
      </c>
      <c r="B9" s="211">
        <v>2652</v>
      </c>
      <c r="C9" s="100"/>
      <c r="D9" s="18"/>
    </row>
    <row r="10" customHeight="1" spans="1:4">
      <c r="A10" s="38" t="s">
        <v>60</v>
      </c>
      <c r="B10" s="211">
        <v>61138</v>
      </c>
      <c r="C10" s="98"/>
      <c r="D10" s="18"/>
    </row>
    <row r="11" customHeight="1" spans="1:4">
      <c r="A11" s="36" t="s">
        <v>61</v>
      </c>
      <c r="B11" s="210">
        <v>412534</v>
      </c>
      <c r="C11" s="100">
        <v>379301</v>
      </c>
      <c r="D11" s="18"/>
    </row>
    <row r="12" customHeight="1" spans="1:4">
      <c r="A12" s="38" t="s">
        <v>2118</v>
      </c>
      <c r="B12" s="211">
        <v>150144</v>
      </c>
      <c r="C12" s="98">
        <v>155208</v>
      </c>
      <c r="D12" s="18"/>
    </row>
    <row r="13" customHeight="1" spans="1:4">
      <c r="A13" s="204" t="s">
        <v>2119</v>
      </c>
      <c r="B13" s="211">
        <v>19803</v>
      </c>
      <c r="C13" s="98">
        <v>19803</v>
      </c>
      <c r="D13" s="18"/>
    </row>
    <row r="14" customHeight="1" spans="1:4">
      <c r="A14" s="204" t="s">
        <v>2120</v>
      </c>
      <c r="B14" s="211">
        <v>130341</v>
      </c>
      <c r="C14" s="98">
        <v>135405</v>
      </c>
      <c r="D14" s="18"/>
    </row>
    <row r="15" customHeight="1" spans="1:4">
      <c r="A15" s="38" t="s">
        <v>2121</v>
      </c>
      <c r="B15" s="211">
        <v>262390</v>
      </c>
      <c r="C15" s="98">
        <v>224093</v>
      </c>
      <c r="D15" s="18"/>
    </row>
    <row r="16" customHeight="1" spans="1:4">
      <c r="A16" s="38" t="s">
        <v>2122</v>
      </c>
      <c r="B16" s="211">
        <v>203042</v>
      </c>
      <c r="C16" s="98">
        <v>165672</v>
      </c>
      <c r="D16" s="18"/>
    </row>
    <row r="17" customHeight="1" spans="1:4">
      <c r="A17" s="38" t="s">
        <v>2123</v>
      </c>
      <c r="B17" s="211">
        <v>59348</v>
      </c>
      <c r="C17" s="98">
        <v>58421</v>
      </c>
      <c r="D17" s="18"/>
    </row>
    <row r="18" hidden="1" customHeight="1" spans="1:4">
      <c r="A18" s="131"/>
      <c r="B18" s="210"/>
      <c r="C18" s="100"/>
      <c r="D18" s="18"/>
    </row>
    <row r="19" customHeight="1" spans="1:4">
      <c r="A19" s="131" t="s">
        <v>2124</v>
      </c>
      <c r="B19" s="210">
        <v>114045</v>
      </c>
      <c r="C19" s="100">
        <v>128960</v>
      </c>
      <c r="D19" s="18"/>
    </row>
    <row r="20" customHeight="1" spans="1:4">
      <c r="A20" s="38" t="s">
        <v>2125</v>
      </c>
      <c r="B20" s="211">
        <v>114045</v>
      </c>
      <c r="C20" s="98">
        <v>128960</v>
      </c>
      <c r="D20" s="18"/>
    </row>
    <row r="21" hidden="1" customHeight="1" spans="1:4">
      <c r="A21" s="38"/>
      <c r="B21" s="211"/>
      <c r="C21" s="98"/>
      <c r="D21" s="18"/>
    </row>
    <row r="22" customHeight="1" spans="1:4">
      <c r="A22" s="36" t="s">
        <v>2126</v>
      </c>
      <c r="B22" s="210">
        <v>165494</v>
      </c>
      <c r="C22" s="212">
        <v>204941</v>
      </c>
      <c r="D22" s="18"/>
    </row>
    <row r="23" customHeight="1" spans="1:4">
      <c r="A23" s="38" t="s">
        <v>2127</v>
      </c>
      <c r="B23" s="211"/>
      <c r="C23" s="213"/>
      <c r="D23" s="18"/>
    </row>
    <row r="24" customHeight="1" spans="1:4">
      <c r="A24" s="38" t="s">
        <v>2128</v>
      </c>
      <c r="B24" s="211"/>
      <c r="C24" s="213">
        <v>112</v>
      </c>
      <c r="D24" s="18"/>
    </row>
    <row r="25" ht="31.5" customHeight="1" spans="1:3">
      <c r="A25" s="38" t="s">
        <v>2129</v>
      </c>
      <c r="B25" s="211">
        <v>165494</v>
      </c>
      <c r="C25" s="98">
        <v>204829</v>
      </c>
    </row>
    <row r="26" hidden="1" customHeight="1" spans="1:3">
      <c r="A26" s="36"/>
      <c r="B26" s="210"/>
      <c r="C26" s="212"/>
    </row>
    <row r="27" hidden="1" customHeight="1" spans="1:3">
      <c r="A27" s="38"/>
      <c r="B27" s="211"/>
      <c r="C27" s="213"/>
    </row>
    <row r="28" customHeight="1" spans="1:3">
      <c r="A28" s="36" t="s">
        <v>2130</v>
      </c>
      <c r="B28" s="211"/>
      <c r="C28" s="213"/>
    </row>
    <row r="29" hidden="1" customHeight="1" spans="1:3">
      <c r="A29" s="38"/>
      <c r="B29" s="211"/>
      <c r="C29" s="98"/>
    </row>
    <row r="30" customHeight="1" spans="1:3">
      <c r="A30" s="36" t="s">
        <v>69</v>
      </c>
      <c r="B30" s="210">
        <v>28893</v>
      </c>
      <c r="C30" s="212">
        <v>54305</v>
      </c>
    </row>
    <row r="31" hidden="1" customHeight="1" spans="1:3">
      <c r="A31" s="38"/>
      <c r="B31" s="211"/>
      <c r="C31" s="213"/>
    </row>
    <row r="32" hidden="1" customHeight="1" spans="1:3">
      <c r="A32" s="38"/>
      <c r="B32" s="211"/>
      <c r="C32" s="213"/>
    </row>
    <row r="33" customHeight="1" spans="1:3">
      <c r="A33" s="36" t="s">
        <v>70</v>
      </c>
      <c r="B33" s="210">
        <v>892225</v>
      </c>
      <c r="C33" s="100">
        <v>922299</v>
      </c>
    </row>
  </sheetData>
  <mergeCells count="4">
    <mergeCell ref="A2:C2"/>
    <mergeCell ref="A4:A5"/>
    <mergeCell ref="B4:B5"/>
    <mergeCell ref="C4:C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9"/>
  <sheetViews>
    <sheetView showGridLines="0" workbookViewId="0">
      <selection activeCell="A8" sqref="A8"/>
    </sheetView>
  </sheetViews>
  <sheetFormatPr defaultColWidth="9" defaultRowHeight="13.5"/>
  <cols>
    <col min="1" max="1" width="77.75" style="339" customWidth="1"/>
    <col min="2" max="3" width="9" style="2"/>
    <col min="4" max="4" width="9" style="2" customWidth="1"/>
    <col min="5" max="16384" width="9" style="2"/>
  </cols>
  <sheetData>
    <row r="1" ht="39" customHeight="1" spans="1:8">
      <c r="A1" s="340" t="s">
        <v>1</v>
      </c>
      <c r="B1" s="341"/>
      <c r="C1" s="341"/>
      <c r="D1" s="341"/>
      <c r="E1" s="341"/>
      <c r="F1" s="341"/>
      <c r="G1" s="341"/>
      <c r="H1" s="341"/>
    </row>
    <row r="2" ht="21" customHeight="1" spans="1:2">
      <c r="A2" s="342" t="s">
        <v>2</v>
      </c>
      <c r="B2" s="343"/>
    </row>
    <row r="3" ht="21" customHeight="1" spans="1:2">
      <c r="A3" s="344" t="s">
        <v>3</v>
      </c>
      <c r="B3" s="343"/>
    </row>
    <row r="4" ht="21" customHeight="1" spans="1:2">
      <c r="A4" s="43" t="s">
        <v>4</v>
      </c>
      <c r="B4" s="343"/>
    </row>
    <row r="5" ht="21" customHeight="1" spans="1:2">
      <c r="A5" s="43" t="s">
        <v>5</v>
      </c>
      <c r="B5" s="343"/>
    </row>
    <row r="6" ht="21" customHeight="1" spans="1:2">
      <c r="A6" s="43" t="s">
        <v>6</v>
      </c>
      <c r="B6" s="343"/>
    </row>
    <row r="7" ht="21" customHeight="1" spans="1:2">
      <c r="A7" s="43" t="s">
        <v>7</v>
      </c>
      <c r="B7" s="343"/>
    </row>
    <row r="8" ht="21" customHeight="1" spans="1:2">
      <c r="A8" s="43" t="s">
        <v>8</v>
      </c>
      <c r="B8" s="343"/>
    </row>
    <row r="9" ht="21" customHeight="1" spans="1:2">
      <c r="A9" s="43" t="s">
        <v>9</v>
      </c>
      <c r="B9" s="343"/>
    </row>
    <row r="10" ht="21" customHeight="1" spans="1:2">
      <c r="A10" s="345" t="s">
        <v>10</v>
      </c>
      <c r="B10" s="343"/>
    </row>
    <row r="11" ht="21" customHeight="1" spans="1:2">
      <c r="A11" s="345" t="s">
        <v>11</v>
      </c>
      <c r="B11" s="343"/>
    </row>
    <row r="12" ht="21" customHeight="1" spans="1:2">
      <c r="A12" s="344" t="s">
        <v>12</v>
      </c>
      <c r="B12" s="343"/>
    </row>
    <row r="13" ht="21" customHeight="1" spans="1:17">
      <c r="A13" s="43" t="s">
        <v>13</v>
      </c>
      <c r="B13" s="343"/>
      <c r="Q13" s="347"/>
    </row>
    <row r="14" ht="21" customHeight="1" spans="1:2">
      <c r="A14" s="43" t="s">
        <v>14</v>
      </c>
      <c r="B14" s="343"/>
    </row>
    <row r="15" ht="21" customHeight="1" spans="1:2">
      <c r="A15" s="43" t="s">
        <v>15</v>
      </c>
      <c r="B15" s="343"/>
    </row>
    <row r="16" ht="21" customHeight="1" spans="1:2">
      <c r="A16" s="345" t="s">
        <v>16</v>
      </c>
      <c r="B16" s="343"/>
    </row>
    <row r="17" ht="21" customHeight="1" spans="1:17">
      <c r="A17" s="344" t="s">
        <v>17</v>
      </c>
      <c r="B17" s="343"/>
      <c r="Q17" s="347"/>
    </row>
    <row r="18" ht="21" customHeight="1" spans="1:2">
      <c r="A18" s="43" t="s">
        <v>18</v>
      </c>
      <c r="B18" s="343"/>
    </row>
    <row r="19" ht="21" customHeight="1" spans="1:2">
      <c r="A19" s="43" t="s">
        <v>19</v>
      </c>
      <c r="B19" s="343"/>
    </row>
    <row r="20" ht="21" customHeight="1" spans="1:2">
      <c r="A20" s="346" t="s">
        <v>20</v>
      </c>
      <c r="B20" s="343"/>
    </row>
    <row r="21" ht="21" customHeight="1" spans="1:2">
      <c r="A21" s="43" t="s">
        <v>21</v>
      </c>
      <c r="B21" s="343"/>
    </row>
    <row r="22" ht="21" customHeight="1" spans="1:2">
      <c r="A22" s="43" t="s">
        <v>22</v>
      </c>
      <c r="B22" s="343"/>
    </row>
    <row r="23" ht="21" customHeight="1" spans="1:2">
      <c r="A23" s="342" t="s">
        <v>23</v>
      </c>
      <c r="B23" s="343"/>
    </row>
    <row r="24" ht="21" customHeight="1" spans="1:2">
      <c r="A24" s="344" t="s">
        <v>24</v>
      </c>
      <c r="B24" s="343"/>
    </row>
    <row r="25" ht="21" customHeight="1" spans="1:2">
      <c r="A25" s="43" t="s">
        <v>25</v>
      </c>
      <c r="B25" s="343"/>
    </row>
    <row r="26" ht="21" customHeight="1" spans="1:2">
      <c r="A26" s="43" t="s">
        <v>26</v>
      </c>
      <c r="B26" s="343"/>
    </row>
    <row r="27" ht="21" customHeight="1" spans="1:2">
      <c r="A27" s="43" t="s">
        <v>27</v>
      </c>
      <c r="B27" s="343"/>
    </row>
    <row r="28" ht="21" customHeight="1" spans="1:2">
      <c r="A28" s="43" t="s">
        <v>28</v>
      </c>
      <c r="B28" s="343"/>
    </row>
    <row r="29" ht="21" customHeight="1" spans="1:2">
      <c r="A29" s="345" t="s">
        <v>29</v>
      </c>
      <c r="B29" s="343"/>
    </row>
    <row r="30" ht="21" customHeight="1" spans="1:2">
      <c r="A30" s="43" t="s">
        <v>30</v>
      </c>
      <c r="B30" s="343"/>
    </row>
    <row r="31" ht="21" customHeight="1" spans="1:2">
      <c r="A31" s="43" t="s">
        <v>31</v>
      </c>
      <c r="B31" s="343"/>
    </row>
    <row r="32" ht="21" customHeight="1" spans="1:2">
      <c r="A32" s="345" t="s">
        <v>32</v>
      </c>
      <c r="B32" s="343"/>
    </row>
    <row r="33" ht="21" customHeight="1" spans="1:2">
      <c r="A33" s="43" t="s">
        <v>33</v>
      </c>
      <c r="B33" s="343"/>
    </row>
    <row r="34" ht="21" customHeight="1" spans="1:2">
      <c r="A34" s="345" t="s">
        <v>34</v>
      </c>
      <c r="B34" s="343"/>
    </row>
    <row r="35" ht="21" customHeight="1" spans="1:2">
      <c r="A35" s="344" t="s">
        <v>35</v>
      </c>
      <c r="B35" s="343"/>
    </row>
    <row r="36" ht="21" customHeight="1" spans="1:2">
      <c r="A36" s="43" t="s">
        <v>36</v>
      </c>
      <c r="B36" s="343"/>
    </row>
    <row r="37" ht="21" customHeight="1" spans="1:2">
      <c r="A37" s="43" t="s">
        <v>37</v>
      </c>
      <c r="B37" s="343"/>
    </row>
    <row r="38" ht="21" customHeight="1" spans="1:2">
      <c r="A38" s="43" t="s">
        <v>38</v>
      </c>
      <c r="B38" s="343"/>
    </row>
    <row r="39" ht="21" customHeight="1" spans="1:2">
      <c r="A39" s="43" t="s">
        <v>39</v>
      </c>
      <c r="B39" s="343"/>
    </row>
    <row r="40" ht="21" customHeight="1" spans="1:2">
      <c r="A40" s="345" t="s">
        <v>40</v>
      </c>
      <c r="B40" s="343"/>
    </row>
    <row r="41" ht="21" customHeight="1" spans="1:2">
      <c r="A41" s="345" t="s">
        <v>41</v>
      </c>
      <c r="B41" s="343"/>
    </row>
    <row r="42" ht="21" customHeight="1" spans="1:2">
      <c r="A42" s="344" t="s">
        <v>42</v>
      </c>
      <c r="B42" s="343"/>
    </row>
    <row r="43" ht="21" customHeight="1" spans="1:2">
      <c r="A43" s="43" t="s">
        <v>43</v>
      </c>
      <c r="B43" s="343"/>
    </row>
    <row r="44" ht="21" customHeight="1" spans="1:2">
      <c r="A44" s="43" t="s">
        <v>44</v>
      </c>
      <c r="B44" s="343"/>
    </row>
    <row r="45" ht="21" customHeight="1" spans="1:2">
      <c r="A45" s="345" t="s">
        <v>45</v>
      </c>
      <c r="B45" s="343"/>
    </row>
    <row r="46" ht="21" customHeight="1" spans="1:2">
      <c r="A46" s="345" t="s">
        <v>46</v>
      </c>
      <c r="B46" s="343"/>
    </row>
    <row r="47" ht="21" customHeight="1" spans="1:2">
      <c r="A47" s="344" t="s">
        <v>47</v>
      </c>
      <c r="B47" s="343"/>
    </row>
    <row r="48" ht="21" customHeight="1" spans="1:2">
      <c r="A48" s="43" t="s">
        <v>48</v>
      </c>
      <c r="B48" s="343"/>
    </row>
    <row r="49" ht="21" customHeight="1" spans="1:2">
      <c r="A49" s="339" t="s">
        <v>49</v>
      </c>
      <c r="B49" s="343"/>
    </row>
  </sheetData>
  <printOptions horizontalCentered="1"/>
  <pageMargins left="0.708661417322835" right="0.866141732283464" top="0.393700787401575" bottom="0.393700787401575" header="0.31496062992126" footer="0.31496062992126"/>
  <pageSetup paperSize="9" scale="7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4"/>
  <sheetViews>
    <sheetView showGridLines="0" workbookViewId="0">
      <selection activeCell="D13" sqref="D13"/>
    </sheetView>
  </sheetViews>
  <sheetFormatPr defaultColWidth="9" defaultRowHeight="24.95" customHeight="1" outlineLevelCol="4"/>
  <cols>
    <col min="1" max="1" width="12.375" style="17" customWidth="1"/>
    <col min="2" max="2" width="27.75" style="1" customWidth="1"/>
    <col min="3" max="3" width="21" style="72" customWidth="1"/>
    <col min="4" max="4" width="20.625" style="71" customWidth="1"/>
    <col min="5" max="16384" width="9" style="1"/>
  </cols>
  <sheetData>
    <row r="1" customHeight="1" spans="1:1">
      <c r="A1" s="4" t="s">
        <v>2131</v>
      </c>
    </row>
    <row r="2" customHeight="1" spans="1:4">
      <c r="A2" s="31" t="s">
        <v>2132</v>
      </c>
      <c r="B2" s="31"/>
      <c r="C2" s="31"/>
      <c r="D2" s="31"/>
    </row>
    <row r="3" ht="21" customHeight="1" spans="1:5">
      <c r="A3" s="188"/>
      <c r="D3" s="189" t="s">
        <v>52</v>
      </c>
      <c r="E3" s="207"/>
    </row>
    <row r="4" s="18" customFormat="1" ht="21" customHeight="1" spans="1:4">
      <c r="A4" s="190" t="s">
        <v>2133</v>
      </c>
      <c r="B4" s="191" t="s">
        <v>150</v>
      </c>
      <c r="C4" s="192" t="s">
        <v>2113</v>
      </c>
      <c r="D4" s="193" t="s">
        <v>2134</v>
      </c>
    </row>
    <row r="5" s="18" customFormat="1" ht="21" customHeight="1" spans="1:4">
      <c r="A5" s="194" t="s">
        <v>2135</v>
      </c>
      <c r="B5" s="195"/>
      <c r="C5" s="192">
        <v>788268</v>
      </c>
      <c r="D5" s="196">
        <f>+SUM(D6:D29)</f>
        <v>842208</v>
      </c>
    </row>
    <row r="6" s="18" customFormat="1" ht="21" customHeight="1" spans="1:4">
      <c r="A6" s="197" t="s">
        <v>2136</v>
      </c>
      <c r="B6" s="198" t="s">
        <v>154</v>
      </c>
      <c r="C6" s="199">
        <v>61679</v>
      </c>
      <c r="D6" s="200">
        <v>41094</v>
      </c>
    </row>
    <row r="7" s="18" customFormat="1" ht="21" customHeight="1" spans="1:4">
      <c r="A7" s="197" t="s">
        <v>2137</v>
      </c>
      <c r="B7" s="198" t="s">
        <v>283</v>
      </c>
      <c r="C7" s="199"/>
      <c r="D7" s="200">
        <v>0</v>
      </c>
    </row>
    <row r="8" s="18" customFormat="1" ht="21" customHeight="1" spans="1:4">
      <c r="A8" s="197" t="s">
        <v>2138</v>
      </c>
      <c r="B8" s="198" t="s">
        <v>314</v>
      </c>
      <c r="C8" s="199"/>
      <c r="D8" s="200">
        <v>764</v>
      </c>
    </row>
    <row r="9" s="18" customFormat="1" ht="21" customHeight="1" spans="1:4">
      <c r="A9" s="197" t="s">
        <v>2139</v>
      </c>
      <c r="B9" s="198" t="s">
        <v>333</v>
      </c>
      <c r="C9" s="199">
        <v>24241</v>
      </c>
      <c r="D9" s="200">
        <v>19938</v>
      </c>
    </row>
    <row r="10" s="18" customFormat="1" ht="21" customHeight="1" spans="1:4">
      <c r="A10" s="197" t="s">
        <v>2140</v>
      </c>
      <c r="B10" s="201" t="s">
        <v>384</v>
      </c>
      <c r="C10" s="199">
        <v>110952</v>
      </c>
      <c r="D10" s="200">
        <v>87828</v>
      </c>
    </row>
    <row r="11" s="18" customFormat="1" ht="21" customHeight="1" spans="1:4">
      <c r="A11" s="197" t="s">
        <v>1486</v>
      </c>
      <c r="B11" s="201" t="s">
        <v>433</v>
      </c>
      <c r="C11" s="199">
        <v>546</v>
      </c>
      <c r="D11" s="200">
        <v>13520</v>
      </c>
    </row>
    <row r="12" s="18" customFormat="1" ht="21" customHeight="1" spans="1:4">
      <c r="A12" s="197" t="s">
        <v>1502</v>
      </c>
      <c r="B12" s="198" t="s">
        <v>482</v>
      </c>
      <c r="C12" s="199">
        <v>6873</v>
      </c>
      <c r="D12" s="200">
        <v>6587</v>
      </c>
    </row>
    <row r="13" s="18" customFormat="1" ht="21" customHeight="1" spans="1:4">
      <c r="A13" s="197" t="s">
        <v>2141</v>
      </c>
      <c r="B13" s="201" t="s">
        <v>524</v>
      </c>
      <c r="C13" s="199">
        <v>123490</v>
      </c>
      <c r="D13" s="200">
        <v>132385</v>
      </c>
    </row>
    <row r="14" s="18" customFormat="1" ht="21" customHeight="1" spans="1:4">
      <c r="A14" s="197" t="s">
        <v>2142</v>
      </c>
      <c r="B14" s="201" t="s">
        <v>634</v>
      </c>
      <c r="C14" s="199">
        <v>109653</v>
      </c>
      <c r="D14" s="200">
        <v>42906</v>
      </c>
    </row>
    <row r="15" s="18" customFormat="1" ht="21" customHeight="1" spans="1:4">
      <c r="A15" s="197" t="s">
        <v>1534</v>
      </c>
      <c r="B15" s="202" t="s">
        <v>699</v>
      </c>
      <c r="C15" s="199">
        <v>1386</v>
      </c>
      <c r="D15" s="200">
        <v>13452</v>
      </c>
    </row>
    <row r="16" s="18" customFormat="1" ht="21" customHeight="1" spans="1:4">
      <c r="A16" s="197" t="s">
        <v>1556</v>
      </c>
      <c r="B16" s="202" t="s">
        <v>768</v>
      </c>
      <c r="C16" s="199">
        <v>20174</v>
      </c>
      <c r="D16" s="200">
        <v>119224</v>
      </c>
    </row>
    <row r="17" s="18" customFormat="1" ht="21" customHeight="1" spans="1:4">
      <c r="A17" s="197" t="s">
        <v>1654</v>
      </c>
      <c r="B17" s="202" t="s">
        <v>788</v>
      </c>
      <c r="C17" s="199">
        <v>195199</v>
      </c>
      <c r="D17" s="200">
        <v>226132</v>
      </c>
    </row>
    <row r="18" s="18" customFormat="1" ht="21" customHeight="1" spans="1:4">
      <c r="A18" s="197" t="s">
        <v>1716</v>
      </c>
      <c r="B18" s="202" t="s">
        <v>879</v>
      </c>
      <c r="C18" s="199">
        <v>48059</v>
      </c>
      <c r="D18" s="200">
        <v>30912</v>
      </c>
    </row>
    <row r="19" s="18" customFormat="1" ht="21" customHeight="1" spans="1:4">
      <c r="A19" s="197" t="s">
        <v>1801</v>
      </c>
      <c r="B19" s="202" t="s">
        <v>924</v>
      </c>
      <c r="C19" s="199">
        <v>1572</v>
      </c>
      <c r="D19" s="200">
        <v>3516</v>
      </c>
    </row>
    <row r="20" s="18" customFormat="1" ht="21" customHeight="1" spans="1:4">
      <c r="A20" s="197" t="s">
        <v>2143</v>
      </c>
      <c r="B20" s="202" t="s">
        <v>969</v>
      </c>
      <c r="C20" s="199">
        <v>383</v>
      </c>
      <c r="D20" s="200">
        <v>1086</v>
      </c>
    </row>
    <row r="21" s="18" customFormat="1" ht="21" customHeight="1" spans="1:4">
      <c r="A21" s="197" t="s">
        <v>1811</v>
      </c>
      <c r="B21" s="202" t="s">
        <v>982</v>
      </c>
      <c r="C21" s="199"/>
      <c r="D21" s="200">
        <v>20</v>
      </c>
    </row>
    <row r="22" s="18" customFormat="1" ht="21" customHeight="1" spans="1:4">
      <c r="A22" s="197" t="s">
        <v>2144</v>
      </c>
      <c r="B22" s="202" t="s">
        <v>1008</v>
      </c>
      <c r="C22" s="199"/>
      <c r="D22" s="200">
        <v>0</v>
      </c>
    </row>
    <row r="23" s="18" customFormat="1" ht="21" customHeight="1" spans="1:4">
      <c r="A23" s="197" t="s">
        <v>2145</v>
      </c>
      <c r="B23" s="202" t="s">
        <v>1017</v>
      </c>
      <c r="C23" s="199">
        <v>13270</v>
      </c>
      <c r="D23" s="200">
        <v>25419</v>
      </c>
    </row>
    <row r="24" s="18" customFormat="1" ht="21" customHeight="1" spans="1:4">
      <c r="A24" s="197" t="s">
        <v>2146</v>
      </c>
      <c r="B24" s="202" t="s">
        <v>1055</v>
      </c>
      <c r="C24" s="199">
        <v>26330</v>
      </c>
      <c r="D24" s="200">
        <v>27710</v>
      </c>
    </row>
    <row r="25" s="18" customFormat="1" ht="21" customHeight="1" spans="1:4">
      <c r="A25" s="197" t="s">
        <v>2147</v>
      </c>
      <c r="B25" s="202" t="s">
        <v>1076</v>
      </c>
      <c r="C25" s="199"/>
      <c r="D25" s="200">
        <v>5722</v>
      </c>
    </row>
    <row r="26" s="18" customFormat="1" ht="21" customHeight="1" spans="1:4">
      <c r="A26" s="197" t="s">
        <v>2148</v>
      </c>
      <c r="B26" s="202" t="s">
        <v>1116</v>
      </c>
      <c r="C26" s="199">
        <v>2550</v>
      </c>
      <c r="D26" s="200">
        <v>7252</v>
      </c>
    </row>
    <row r="27" s="18" customFormat="1" ht="21" customHeight="1" spans="1:4">
      <c r="A27" s="197" t="s">
        <v>2149</v>
      </c>
      <c r="B27" s="202" t="s">
        <v>2150</v>
      </c>
      <c r="C27" s="199">
        <v>7000</v>
      </c>
      <c r="D27" s="200">
        <v>6000</v>
      </c>
    </row>
    <row r="28" s="18" customFormat="1" ht="21" customHeight="1" spans="1:4">
      <c r="A28" s="197" t="s">
        <v>1819</v>
      </c>
      <c r="B28" s="202" t="s">
        <v>2151</v>
      </c>
      <c r="C28" s="199">
        <v>11911</v>
      </c>
      <c r="D28" s="200">
        <v>19374</v>
      </c>
    </row>
    <row r="29" s="18" customFormat="1" ht="21" customHeight="1" spans="1:4">
      <c r="A29" s="197" t="s">
        <v>1875</v>
      </c>
      <c r="B29" s="202" t="s">
        <v>1154</v>
      </c>
      <c r="C29" s="199">
        <v>23000</v>
      </c>
      <c r="D29" s="200">
        <v>11367</v>
      </c>
    </row>
    <row r="30" s="18" customFormat="1" ht="21" customHeight="1" spans="1:4">
      <c r="A30" s="194" t="s">
        <v>2152</v>
      </c>
      <c r="B30" s="195"/>
      <c r="C30" s="192">
        <v>12862</v>
      </c>
      <c r="D30" s="196">
        <v>12862</v>
      </c>
    </row>
    <row r="31" s="18" customFormat="1" ht="21" customHeight="1" spans="1:4">
      <c r="A31" s="194" t="s">
        <v>2153</v>
      </c>
      <c r="B31" s="195"/>
      <c r="C31" s="192"/>
      <c r="D31" s="196"/>
    </row>
    <row r="32" s="18" customFormat="1" ht="21" customHeight="1" spans="1:4">
      <c r="A32" s="194" t="s">
        <v>2154</v>
      </c>
      <c r="B32" s="195"/>
      <c r="C32" s="192">
        <v>91095</v>
      </c>
      <c r="D32" s="196">
        <f>+D33</f>
        <v>67229</v>
      </c>
    </row>
    <row r="33" s="18" customFormat="1" ht="21" customHeight="1" spans="1:4">
      <c r="A33" s="203" t="s">
        <v>2155</v>
      </c>
      <c r="B33" s="204"/>
      <c r="C33" s="199">
        <v>91095</v>
      </c>
      <c r="D33" s="205">
        <v>67229</v>
      </c>
    </row>
    <row r="34" s="18" customFormat="1" ht="21" customHeight="1" spans="1:4">
      <c r="A34" s="34" t="s">
        <v>144</v>
      </c>
      <c r="B34" s="206"/>
      <c r="C34" s="192">
        <v>892225</v>
      </c>
      <c r="D34" s="196">
        <f>+D5+D30+D31+D32</f>
        <v>922299</v>
      </c>
    </row>
  </sheetData>
  <mergeCells count="5">
    <mergeCell ref="A2:D2"/>
    <mergeCell ref="A5:B5"/>
    <mergeCell ref="A30:B30"/>
    <mergeCell ref="A31:B31"/>
    <mergeCell ref="A32:B3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workbookViewId="0">
      <selection activeCell="F20" sqref="F20"/>
    </sheetView>
  </sheetViews>
  <sheetFormatPr defaultColWidth="9" defaultRowHeight="24.95" customHeight="1" outlineLevelCol="5"/>
  <cols>
    <col min="1" max="1" width="13.75" style="163" customWidth="1"/>
    <col min="2" max="2" width="29.75" style="164" customWidth="1"/>
    <col min="3" max="4" width="19.5" style="165" customWidth="1"/>
  </cols>
  <sheetData>
    <row r="1" s="2" customFormat="1" customHeight="1" spans="1:4">
      <c r="A1" s="20" t="s">
        <v>2156</v>
      </c>
      <c r="B1" s="166"/>
      <c r="C1" s="19"/>
      <c r="D1" s="19"/>
    </row>
    <row r="2" s="2" customFormat="1" ht="30" customHeight="1" spans="1:5">
      <c r="A2" s="167" t="s">
        <v>2157</v>
      </c>
      <c r="B2" s="168"/>
      <c r="C2" s="167"/>
      <c r="D2" s="167"/>
      <c r="E2" s="184"/>
    </row>
    <row r="3" s="2" customFormat="1" customHeight="1" spans="1:5">
      <c r="A3" s="169"/>
      <c r="B3" s="170"/>
      <c r="C3" s="171"/>
      <c r="D3" s="172" t="s">
        <v>52</v>
      </c>
      <c r="E3" s="185"/>
    </row>
    <row r="4" s="44" customFormat="1" ht="21" customHeight="1" spans="1:5">
      <c r="A4" s="173" t="s">
        <v>2133</v>
      </c>
      <c r="B4" s="173" t="s">
        <v>150</v>
      </c>
      <c r="C4" s="174" t="s">
        <v>2158</v>
      </c>
      <c r="D4" s="174" t="s">
        <v>2159</v>
      </c>
      <c r="E4" s="186"/>
    </row>
    <row r="5" ht="21" customHeight="1" spans="1:6">
      <c r="A5" s="175" t="s">
        <v>81</v>
      </c>
      <c r="B5" s="176" t="s">
        <v>82</v>
      </c>
      <c r="C5" s="177">
        <f>SUM(C6:C22)</f>
        <v>58208</v>
      </c>
      <c r="D5" s="177">
        <f>SUM(D6:D22)</f>
        <v>62865</v>
      </c>
      <c r="E5" s="184"/>
      <c r="F5" s="15"/>
    </row>
    <row r="6" ht="21" customHeight="1" spans="1:6">
      <c r="A6" s="173" t="s">
        <v>83</v>
      </c>
      <c r="B6" s="178" t="s">
        <v>2160</v>
      </c>
      <c r="C6" s="179">
        <v>23381</v>
      </c>
      <c r="D6" s="179">
        <v>25255</v>
      </c>
      <c r="E6" s="184"/>
      <c r="F6" s="15"/>
    </row>
    <row r="7" ht="21" customHeight="1" spans="1:6">
      <c r="A7" s="173" t="s">
        <v>85</v>
      </c>
      <c r="B7" s="178" t="s">
        <v>2161</v>
      </c>
      <c r="C7" s="179">
        <v>6339</v>
      </c>
      <c r="D7" s="179">
        <v>6846</v>
      </c>
      <c r="E7" s="184"/>
      <c r="F7" s="15"/>
    </row>
    <row r="8" ht="21" customHeight="1" spans="1:6">
      <c r="A8" s="173" t="s">
        <v>87</v>
      </c>
      <c r="B8" s="178" t="s">
        <v>2162</v>
      </c>
      <c r="C8" s="179">
        <v>1461</v>
      </c>
      <c r="D8" s="179">
        <v>1578</v>
      </c>
      <c r="E8" s="184"/>
      <c r="F8" s="15"/>
    </row>
    <row r="9" ht="21" customHeight="1" spans="1:6">
      <c r="A9" s="173" t="s">
        <v>89</v>
      </c>
      <c r="B9" s="178" t="s">
        <v>2163</v>
      </c>
      <c r="C9" s="179">
        <v>822</v>
      </c>
      <c r="D9" s="179">
        <v>888</v>
      </c>
      <c r="E9" s="184"/>
      <c r="F9" s="15"/>
    </row>
    <row r="10" ht="21" customHeight="1" spans="1:6">
      <c r="A10" s="173" t="s">
        <v>91</v>
      </c>
      <c r="B10" s="178" t="s">
        <v>2164</v>
      </c>
      <c r="C10" s="179">
        <v>2761</v>
      </c>
      <c r="D10" s="179">
        <v>2981</v>
      </c>
      <c r="E10" s="184"/>
      <c r="F10" s="15"/>
    </row>
    <row r="11" ht="21" customHeight="1" spans="1:6">
      <c r="A11" s="173" t="s">
        <v>93</v>
      </c>
      <c r="B11" s="178" t="s">
        <v>2165</v>
      </c>
      <c r="C11" s="179">
        <v>4689</v>
      </c>
      <c r="D11" s="179">
        <v>5064</v>
      </c>
      <c r="E11" s="184"/>
      <c r="F11" s="15"/>
    </row>
    <row r="12" ht="21" customHeight="1" spans="1:6">
      <c r="A12" s="173" t="s">
        <v>95</v>
      </c>
      <c r="B12" s="178" t="s">
        <v>2166</v>
      </c>
      <c r="C12" s="179">
        <v>1357</v>
      </c>
      <c r="D12" s="179">
        <v>1466</v>
      </c>
      <c r="E12" s="184"/>
      <c r="F12" s="15"/>
    </row>
    <row r="13" ht="21" customHeight="1" spans="1:6">
      <c r="A13" s="173" t="s">
        <v>97</v>
      </c>
      <c r="B13" s="178" t="s">
        <v>2167</v>
      </c>
      <c r="C13" s="179">
        <v>1336</v>
      </c>
      <c r="D13" s="179">
        <v>1440</v>
      </c>
      <c r="E13" s="184"/>
      <c r="F13" s="15"/>
    </row>
    <row r="14" ht="21" customHeight="1" spans="1:6">
      <c r="A14" s="173" t="s">
        <v>99</v>
      </c>
      <c r="B14" s="178" t="s">
        <v>2168</v>
      </c>
      <c r="C14" s="179">
        <v>13013</v>
      </c>
      <c r="D14" s="179">
        <v>14054</v>
      </c>
      <c r="E14" s="184"/>
      <c r="F14" s="15"/>
    </row>
    <row r="15" ht="21" customHeight="1" spans="1:6">
      <c r="A15" s="173" t="s">
        <v>101</v>
      </c>
      <c r="B15" s="178" t="s">
        <v>2169</v>
      </c>
      <c r="C15" s="179">
        <v>2142</v>
      </c>
      <c r="D15" s="179">
        <v>2313</v>
      </c>
      <c r="E15" s="184"/>
      <c r="F15" s="15"/>
    </row>
    <row r="16" ht="21" customHeight="1" spans="1:6">
      <c r="A16" s="173" t="s">
        <v>103</v>
      </c>
      <c r="B16" s="178" t="s">
        <v>2170</v>
      </c>
      <c r="C16" s="179">
        <v>500</v>
      </c>
      <c r="D16" s="179">
        <v>540</v>
      </c>
      <c r="E16" s="184"/>
      <c r="F16" s="15"/>
    </row>
    <row r="17" ht="21" customHeight="1" spans="1:6">
      <c r="A17" s="173" t="s">
        <v>105</v>
      </c>
      <c r="B17" s="178" t="s">
        <v>2171</v>
      </c>
      <c r="C17" s="179">
        <v>334</v>
      </c>
      <c r="D17" s="179">
        <v>361</v>
      </c>
      <c r="E17" s="184"/>
      <c r="F17" s="15"/>
    </row>
    <row r="18" ht="21" customHeight="1" spans="1:6">
      <c r="A18" s="173" t="s">
        <v>107</v>
      </c>
      <c r="B18" s="178" t="s">
        <v>2172</v>
      </c>
      <c r="C18" s="179">
        <v>0</v>
      </c>
      <c r="D18" s="179">
        <v>0</v>
      </c>
      <c r="E18" s="184"/>
      <c r="F18" s="15"/>
    </row>
    <row r="19" ht="21" customHeight="1" spans="1:6">
      <c r="A19" s="173" t="s">
        <v>109</v>
      </c>
      <c r="B19" s="178" t="s">
        <v>2173</v>
      </c>
      <c r="C19" s="179">
        <v>72</v>
      </c>
      <c r="D19" s="179">
        <v>78</v>
      </c>
      <c r="E19" s="184"/>
      <c r="F19" s="15"/>
    </row>
    <row r="20" ht="21" customHeight="1" spans="1:6">
      <c r="A20" s="173" t="s">
        <v>111</v>
      </c>
      <c r="B20" s="178" t="s">
        <v>2174</v>
      </c>
      <c r="C20" s="179">
        <v>1</v>
      </c>
      <c r="D20" s="179">
        <v>1</v>
      </c>
      <c r="E20" s="184"/>
      <c r="F20" s="15"/>
    </row>
    <row r="21" ht="21" hidden="1" customHeight="1" spans="1:6">
      <c r="A21" s="173"/>
      <c r="B21" s="178"/>
      <c r="C21" s="180"/>
      <c r="D21" s="180"/>
      <c r="E21" s="184"/>
      <c r="F21" s="15"/>
    </row>
    <row r="22" ht="21" hidden="1" customHeight="1" spans="1:6">
      <c r="A22" s="173"/>
      <c r="B22" s="178"/>
      <c r="C22" s="180"/>
      <c r="D22" s="180"/>
      <c r="E22" s="184"/>
      <c r="F22" s="15"/>
    </row>
    <row r="23" s="162" customFormat="1" ht="21" customHeight="1" spans="1:6">
      <c r="A23" s="175" t="s">
        <v>113</v>
      </c>
      <c r="B23" s="176" t="s">
        <v>114</v>
      </c>
      <c r="C23" s="177">
        <f>SUM(C24:C33)</f>
        <v>87822</v>
      </c>
      <c r="D23" s="177">
        <f>SUM(D24:D33)</f>
        <v>91927</v>
      </c>
      <c r="F23" s="187"/>
    </row>
    <row r="24" ht="21" customHeight="1" spans="1:6">
      <c r="A24" s="173" t="s">
        <v>115</v>
      </c>
      <c r="B24" s="178" t="s">
        <v>2175</v>
      </c>
      <c r="C24" s="179">
        <v>6006</v>
      </c>
      <c r="D24" s="179">
        <v>6292</v>
      </c>
      <c r="F24" s="15"/>
    </row>
    <row r="25" ht="21" customHeight="1" spans="1:4">
      <c r="A25" s="173" t="s">
        <v>117</v>
      </c>
      <c r="B25" s="178" t="s">
        <v>2176</v>
      </c>
      <c r="C25" s="179">
        <v>8564</v>
      </c>
      <c r="D25" s="179">
        <v>8965</v>
      </c>
    </row>
    <row r="26" ht="21" customHeight="1" spans="1:4">
      <c r="A26" s="173" t="s">
        <v>119</v>
      </c>
      <c r="B26" s="178" t="s">
        <v>2177</v>
      </c>
      <c r="C26" s="179">
        <v>22800</v>
      </c>
      <c r="D26" s="179">
        <v>23866</v>
      </c>
    </row>
    <row r="27" ht="21" customHeight="1" spans="1:4">
      <c r="A27" s="173" t="s">
        <v>121</v>
      </c>
      <c r="B27" s="178" t="s">
        <v>2178</v>
      </c>
      <c r="C27" s="179">
        <v>0</v>
      </c>
      <c r="D27" s="179">
        <v>0</v>
      </c>
    </row>
    <row r="28" ht="21" customHeight="1" spans="1:4">
      <c r="A28" s="173" t="s">
        <v>123</v>
      </c>
      <c r="B28" s="178" t="s">
        <v>2179</v>
      </c>
      <c r="C28" s="179">
        <v>49512</v>
      </c>
      <c r="D28" s="179">
        <v>52094</v>
      </c>
    </row>
    <row r="29" ht="21" customHeight="1" spans="1:4">
      <c r="A29" s="173" t="s">
        <v>125</v>
      </c>
      <c r="B29" s="178" t="s">
        <v>2180</v>
      </c>
      <c r="C29" s="179"/>
      <c r="D29" s="179">
        <v>5</v>
      </c>
    </row>
    <row r="30" ht="21" customHeight="1" spans="1:4">
      <c r="A30" s="173" t="s">
        <v>127</v>
      </c>
      <c r="B30" s="178" t="s">
        <v>2181</v>
      </c>
      <c r="C30" s="179">
        <v>0</v>
      </c>
      <c r="D30" s="179">
        <v>0</v>
      </c>
    </row>
    <row r="31" ht="21" customHeight="1" spans="1:4">
      <c r="A31" s="173" t="s">
        <v>129</v>
      </c>
      <c r="B31" s="178" t="s">
        <v>1373</v>
      </c>
      <c r="C31" s="179">
        <v>940</v>
      </c>
      <c r="D31" s="179">
        <v>705</v>
      </c>
    </row>
    <row r="32" ht="21" hidden="1" customHeight="1" spans="1:4">
      <c r="A32" s="173"/>
      <c r="B32" s="178"/>
      <c r="C32" s="180"/>
      <c r="D32" s="181"/>
    </row>
    <row r="33" ht="21" hidden="1" customHeight="1" spans="1:4">
      <c r="A33" s="173"/>
      <c r="B33" s="178"/>
      <c r="C33" s="180"/>
      <c r="D33" s="181"/>
    </row>
    <row r="34" s="162" customFormat="1" ht="21" customHeight="1" spans="1:4">
      <c r="A34" s="182" t="s">
        <v>131</v>
      </c>
      <c r="B34" s="182"/>
      <c r="C34" s="183">
        <f>C5+C23</f>
        <v>146030</v>
      </c>
      <c r="D34" s="183">
        <f>D5+D23</f>
        <v>154792</v>
      </c>
    </row>
  </sheetData>
  <mergeCells count="2">
    <mergeCell ref="A2:D2"/>
    <mergeCell ref="A34:B34"/>
  </mergeCells>
  <dataValidations count="1">
    <dataValidation allowBlank="1" showErrorMessage="1" promptTitle="注意：新增科目必须以政府收支分类科目书或中央修订通知为准。" prompt="新增款级收入科目在此录入" sqref="A21:B22 A32:B33"/>
  </dataValidations>
  <printOptions horizontalCentered="1"/>
  <pageMargins left="0.708661417322835" right="0.70866141732283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117"/>
  <sheetViews>
    <sheetView showGridLines="0" workbookViewId="0">
      <pane ySplit="4" topLeftCell="A994" activePane="bottomLeft" state="frozen"/>
      <selection/>
      <selection pane="bottomLeft" activeCell="G1108" sqref="G1108"/>
    </sheetView>
  </sheetViews>
  <sheetFormatPr defaultColWidth="9" defaultRowHeight="24.95" customHeight="1" outlineLevelCol="2"/>
  <cols>
    <col min="1" max="1" width="17.75" style="17" customWidth="1"/>
    <col min="2" max="2" width="39.5" style="1" customWidth="1"/>
    <col min="3" max="3" width="23" style="141" customWidth="1"/>
    <col min="4" max="16384" width="9" style="1"/>
  </cols>
  <sheetData>
    <row r="1" customHeight="1" spans="1:1">
      <c r="A1" s="88" t="s">
        <v>2182</v>
      </c>
    </row>
    <row r="2" customHeight="1" spans="1:3">
      <c r="A2" s="142" t="s">
        <v>2183</v>
      </c>
      <c r="B2" s="142"/>
      <c r="C2" s="143"/>
    </row>
    <row r="3" customHeight="1" spans="1:3">
      <c r="A3" s="144"/>
      <c r="C3" s="145" t="s">
        <v>1172</v>
      </c>
    </row>
    <row r="4" customHeight="1" spans="1:3">
      <c r="A4" s="146" t="s">
        <v>149</v>
      </c>
      <c r="B4" s="146" t="s">
        <v>150</v>
      </c>
      <c r="C4" s="147" t="s">
        <v>2184</v>
      </c>
    </row>
    <row r="5" customHeight="1" spans="1:3">
      <c r="A5" s="148" t="s">
        <v>2185</v>
      </c>
      <c r="B5" s="149" t="s">
        <v>2186</v>
      </c>
      <c r="C5" s="150">
        <v>641</v>
      </c>
    </row>
    <row r="6" customHeight="1" spans="1:3">
      <c r="A6" s="148" t="s">
        <v>2187</v>
      </c>
      <c r="B6" s="149" t="s">
        <v>2188</v>
      </c>
      <c r="C6" s="150">
        <v>40</v>
      </c>
    </row>
    <row r="7" customFormat="1" hidden="1" customHeight="1" spans="1:3">
      <c r="A7" s="151" t="s">
        <v>2189</v>
      </c>
      <c r="B7" s="152" t="s">
        <v>2190</v>
      </c>
      <c r="C7" s="153">
        <v>0</v>
      </c>
    </row>
    <row r="8" customHeight="1" spans="1:3">
      <c r="A8" s="154" t="s">
        <v>2191</v>
      </c>
      <c r="B8" s="155" t="s">
        <v>2192</v>
      </c>
      <c r="C8" s="150">
        <v>162</v>
      </c>
    </row>
    <row r="9" customHeight="1" spans="1:3">
      <c r="A9" s="154" t="s">
        <v>2193</v>
      </c>
      <c r="B9" s="155" t="s">
        <v>2194</v>
      </c>
      <c r="C9" s="150">
        <v>338</v>
      </c>
    </row>
    <row r="10" customFormat="1" hidden="1" customHeight="1" spans="1:3">
      <c r="A10" s="156" t="s">
        <v>2195</v>
      </c>
      <c r="B10" s="157" t="s">
        <v>2196</v>
      </c>
      <c r="C10" s="153">
        <v>0</v>
      </c>
    </row>
    <row r="11" customFormat="1" hidden="1" customHeight="1" spans="1:3">
      <c r="A11" s="156" t="s">
        <v>2197</v>
      </c>
      <c r="B11" s="157" t="s">
        <v>2198</v>
      </c>
      <c r="C11" s="153">
        <v>0</v>
      </c>
    </row>
    <row r="12" customHeight="1" spans="1:3">
      <c r="A12" s="158" t="s">
        <v>2199</v>
      </c>
      <c r="B12" s="159" t="s">
        <v>2200</v>
      </c>
      <c r="C12" s="150">
        <v>65</v>
      </c>
    </row>
    <row r="13" customFormat="1" hidden="1" customHeight="1" spans="1:3">
      <c r="A13" s="156" t="s">
        <v>2201</v>
      </c>
      <c r="B13" s="157" t="s">
        <v>2202</v>
      </c>
      <c r="C13" s="153">
        <v>0</v>
      </c>
    </row>
    <row r="14" customFormat="1" hidden="1" customHeight="1" spans="1:3">
      <c r="A14" s="156" t="s">
        <v>2203</v>
      </c>
      <c r="B14" s="157" t="s">
        <v>2204</v>
      </c>
      <c r="C14" s="153">
        <v>0</v>
      </c>
    </row>
    <row r="15" customHeight="1" spans="1:3">
      <c r="A15" s="148" t="s">
        <v>2205</v>
      </c>
      <c r="B15" s="149" t="s">
        <v>2206</v>
      </c>
      <c r="C15" s="150">
        <v>70</v>
      </c>
    </row>
    <row r="16" customHeight="1" spans="1:3">
      <c r="A16" s="158" t="s">
        <v>2207</v>
      </c>
      <c r="B16" s="159" t="s">
        <v>2186</v>
      </c>
      <c r="C16" s="150">
        <v>481</v>
      </c>
    </row>
    <row r="17" customHeight="1" spans="1:3">
      <c r="A17" s="158" t="s">
        <v>2208</v>
      </c>
      <c r="B17" s="159" t="s">
        <v>2188</v>
      </c>
      <c r="C17" s="150">
        <v>112</v>
      </c>
    </row>
    <row r="18" customFormat="1" hidden="1" customHeight="1" spans="1:3">
      <c r="A18" s="151" t="s">
        <v>2209</v>
      </c>
      <c r="B18" s="152" t="s">
        <v>2190</v>
      </c>
      <c r="C18" s="153">
        <v>0</v>
      </c>
    </row>
    <row r="19" customFormat="1" hidden="1" customHeight="1" spans="1:3">
      <c r="A19" s="151" t="s">
        <v>2210</v>
      </c>
      <c r="B19" s="152" t="s">
        <v>2211</v>
      </c>
      <c r="C19" s="153">
        <v>0</v>
      </c>
    </row>
    <row r="20" customFormat="1" hidden="1" customHeight="1" spans="1:3">
      <c r="A20" s="151" t="s">
        <v>2212</v>
      </c>
      <c r="B20" s="152" t="s">
        <v>2213</v>
      </c>
      <c r="C20" s="153">
        <v>0</v>
      </c>
    </row>
    <row r="21" customFormat="1" hidden="1" customHeight="1" spans="1:3">
      <c r="A21" s="151" t="s">
        <v>2214</v>
      </c>
      <c r="B21" s="152" t="s">
        <v>2215</v>
      </c>
      <c r="C21" s="153">
        <v>0</v>
      </c>
    </row>
    <row r="22" customFormat="1" hidden="1" customHeight="1" spans="1:3">
      <c r="A22" s="151" t="s">
        <v>2216</v>
      </c>
      <c r="B22" s="152" t="s">
        <v>2204</v>
      </c>
      <c r="C22" s="153">
        <v>0</v>
      </c>
    </row>
    <row r="23" customHeight="1" spans="1:3">
      <c r="A23" s="158" t="s">
        <v>2217</v>
      </c>
      <c r="B23" s="159" t="s">
        <v>2218</v>
      </c>
      <c r="C23" s="150">
        <v>24</v>
      </c>
    </row>
    <row r="24" customHeight="1" spans="1:3">
      <c r="A24" s="158" t="s">
        <v>2219</v>
      </c>
      <c r="B24" s="159" t="s">
        <v>2186</v>
      </c>
      <c r="C24" s="150">
        <v>11876</v>
      </c>
    </row>
    <row r="25" customHeight="1" spans="1:3">
      <c r="A25" s="158" t="s">
        <v>2220</v>
      </c>
      <c r="B25" s="159" t="s">
        <v>2188</v>
      </c>
      <c r="C25" s="150">
        <v>1170</v>
      </c>
    </row>
    <row r="26" customFormat="1" hidden="1" customHeight="1" spans="1:3">
      <c r="A26" s="151" t="s">
        <v>2221</v>
      </c>
      <c r="B26" s="152" t="s">
        <v>2190</v>
      </c>
      <c r="C26" s="153">
        <v>0</v>
      </c>
    </row>
    <row r="27" customFormat="1" hidden="1" customHeight="1" spans="1:3">
      <c r="A27" s="151" t="s">
        <v>2222</v>
      </c>
      <c r="B27" s="152" t="s">
        <v>2223</v>
      </c>
      <c r="C27" s="153">
        <v>0</v>
      </c>
    </row>
    <row r="28" customFormat="1" hidden="1" customHeight="1" spans="1:3">
      <c r="A28" s="151" t="s">
        <v>2224</v>
      </c>
      <c r="B28" s="152" t="s">
        <v>2225</v>
      </c>
      <c r="C28" s="153">
        <v>0</v>
      </c>
    </row>
    <row r="29" customHeight="1" spans="1:3">
      <c r="A29" s="158" t="s">
        <v>2226</v>
      </c>
      <c r="B29" s="159" t="s">
        <v>2227</v>
      </c>
      <c r="C29" s="150">
        <v>38</v>
      </c>
    </row>
    <row r="30" customFormat="1" hidden="1" customHeight="1" spans="1:3">
      <c r="A30" s="151" t="s">
        <v>2228</v>
      </c>
      <c r="B30" s="152" t="s">
        <v>2229</v>
      </c>
      <c r="C30" s="153">
        <v>0</v>
      </c>
    </row>
    <row r="31" customFormat="1" hidden="1" customHeight="1" spans="1:3">
      <c r="A31" s="151" t="s">
        <v>2230</v>
      </c>
      <c r="B31" s="152" t="s">
        <v>2204</v>
      </c>
      <c r="C31" s="153">
        <v>0</v>
      </c>
    </row>
    <row r="32" customHeight="1" spans="1:3">
      <c r="A32" s="158" t="s">
        <v>2231</v>
      </c>
      <c r="B32" s="159" t="s">
        <v>2232</v>
      </c>
      <c r="C32" s="150">
        <v>646</v>
      </c>
    </row>
    <row r="33" customHeight="1" spans="1:3">
      <c r="A33" s="158" t="s">
        <v>2233</v>
      </c>
      <c r="B33" s="159" t="s">
        <v>2186</v>
      </c>
      <c r="C33" s="150">
        <v>601</v>
      </c>
    </row>
    <row r="34" customFormat="1" hidden="1" customHeight="1" spans="1:3">
      <c r="A34" s="151" t="s">
        <v>2234</v>
      </c>
      <c r="B34" s="152" t="s">
        <v>2235</v>
      </c>
      <c r="C34" s="153">
        <v>0</v>
      </c>
    </row>
    <row r="35" customFormat="1" hidden="1" customHeight="1" spans="1:3">
      <c r="A35" s="151" t="s">
        <v>2236</v>
      </c>
      <c r="B35" s="152" t="s">
        <v>2190</v>
      </c>
      <c r="C35" s="153">
        <v>0</v>
      </c>
    </row>
    <row r="36" customFormat="1" hidden="1" customHeight="1" spans="1:3">
      <c r="A36" s="151" t="s">
        <v>2237</v>
      </c>
      <c r="B36" s="152" t="s">
        <v>2238</v>
      </c>
      <c r="C36" s="153">
        <v>0</v>
      </c>
    </row>
    <row r="37" customFormat="1" hidden="1" customHeight="1" spans="1:3">
      <c r="A37" s="151" t="s">
        <v>2239</v>
      </c>
      <c r="B37" s="152" t="s">
        <v>2240</v>
      </c>
      <c r="C37" s="153">
        <v>0</v>
      </c>
    </row>
    <row r="38" customFormat="1" hidden="1" customHeight="1" spans="1:3">
      <c r="A38" s="151" t="s">
        <v>2241</v>
      </c>
      <c r="B38" s="152" t="s">
        <v>2242</v>
      </c>
      <c r="C38" s="153">
        <v>0</v>
      </c>
    </row>
    <row r="39" customFormat="1" hidden="1" customHeight="1" spans="1:3">
      <c r="A39" s="151" t="s">
        <v>2243</v>
      </c>
      <c r="B39" s="152" t="s">
        <v>2244</v>
      </c>
      <c r="C39" s="153">
        <v>0</v>
      </c>
    </row>
    <row r="40" customFormat="1" hidden="1" customHeight="1" spans="1:3">
      <c r="A40" s="151" t="s">
        <v>2245</v>
      </c>
      <c r="B40" s="152" t="s">
        <v>2246</v>
      </c>
      <c r="C40" s="153">
        <v>0</v>
      </c>
    </row>
    <row r="41" customFormat="1" hidden="1" customHeight="1" spans="1:3">
      <c r="A41" s="151" t="s">
        <v>2247</v>
      </c>
      <c r="B41" s="152" t="s">
        <v>2204</v>
      </c>
      <c r="C41" s="153">
        <v>0</v>
      </c>
    </row>
    <row r="42" customHeight="1" spans="1:3">
      <c r="A42" s="158" t="s">
        <v>2248</v>
      </c>
      <c r="B42" s="159" t="s">
        <v>2249</v>
      </c>
      <c r="C42" s="150">
        <v>202</v>
      </c>
    </row>
    <row r="43" customHeight="1" spans="1:3">
      <c r="A43" s="158" t="s">
        <v>2250</v>
      </c>
      <c r="B43" s="159" t="s">
        <v>2186</v>
      </c>
      <c r="C43" s="150">
        <v>176</v>
      </c>
    </row>
    <row r="44" customHeight="1" spans="1:3">
      <c r="A44" s="158" t="s">
        <v>2251</v>
      </c>
      <c r="B44" s="159" t="s">
        <v>2188</v>
      </c>
      <c r="C44" s="150">
        <v>39</v>
      </c>
    </row>
    <row r="45" customFormat="1" hidden="1" customHeight="1" spans="1:3">
      <c r="A45" s="151" t="s">
        <v>2252</v>
      </c>
      <c r="B45" s="152" t="s">
        <v>2190</v>
      </c>
      <c r="C45" s="153">
        <v>0</v>
      </c>
    </row>
    <row r="46" customFormat="1" hidden="1" customHeight="1" spans="1:3">
      <c r="A46" s="151" t="s">
        <v>2253</v>
      </c>
      <c r="B46" s="152" t="s">
        <v>2254</v>
      </c>
      <c r="C46" s="153">
        <v>0</v>
      </c>
    </row>
    <row r="47" customFormat="1" hidden="1" customHeight="1" spans="1:3">
      <c r="A47" s="151" t="s">
        <v>2255</v>
      </c>
      <c r="B47" s="152" t="s">
        <v>2256</v>
      </c>
      <c r="C47" s="153">
        <v>0</v>
      </c>
    </row>
    <row r="48" customFormat="1" hidden="1" customHeight="1" spans="1:3">
      <c r="A48" s="151" t="s">
        <v>2257</v>
      </c>
      <c r="B48" s="152" t="s">
        <v>2258</v>
      </c>
      <c r="C48" s="153">
        <v>0</v>
      </c>
    </row>
    <row r="49" customFormat="1" hidden="1" customHeight="1" spans="1:3">
      <c r="A49" s="151" t="s">
        <v>2259</v>
      </c>
      <c r="B49" s="152" t="s">
        <v>2260</v>
      </c>
      <c r="C49" s="153">
        <v>0</v>
      </c>
    </row>
    <row r="50" customFormat="1" hidden="1" customHeight="1" spans="1:3">
      <c r="A50" s="151" t="s">
        <v>2261</v>
      </c>
      <c r="B50" s="152" t="s">
        <v>2262</v>
      </c>
      <c r="C50" s="153">
        <v>0</v>
      </c>
    </row>
    <row r="51" customFormat="1" hidden="1" customHeight="1" spans="1:3">
      <c r="A51" s="151" t="s">
        <v>2263</v>
      </c>
      <c r="B51" s="152" t="s">
        <v>2204</v>
      </c>
      <c r="C51" s="153">
        <v>0</v>
      </c>
    </row>
    <row r="52" customFormat="1" hidden="1" customHeight="1" spans="1:3">
      <c r="A52" s="151" t="s">
        <v>2264</v>
      </c>
      <c r="B52" s="152" t="s">
        <v>2265</v>
      </c>
      <c r="C52" s="153">
        <v>0</v>
      </c>
    </row>
    <row r="53" customHeight="1" spans="1:3">
      <c r="A53" s="158" t="s">
        <v>2266</v>
      </c>
      <c r="B53" s="159" t="s">
        <v>2186</v>
      </c>
      <c r="C53" s="150">
        <v>965</v>
      </c>
    </row>
    <row r="54" customHeight="1" spans="1:3">
      <c r="A54" s="158" t="s">
        <v>2267</v>
      </c>
      <c r="B54" s="159" t="s">
        <v>2188</v>
      </c>
      <c r="C54" s="150">
        <v>237</v>
      </c>
    </row>
    <row r="55" customFormat="1" hidden="1" customHeight="1" spans="1:3">
      <c r="A55" s="151" t="s">
        <v>2268</v>
      </c>
      <c r="B55" s="152" t="s">
        <v>2190</v>
      </c>
      <c r="C55" s="153">
        <v>0</v>
      </c>
    </row>
    <row r="56" customFormat="1" hidden="1" customHeight="1" spans="1:3">
      <c r="A56" s="151" t="s">
        <v>2269</v>
      </c>
      <c r="B56" s="152" t="s">
        <v>2270</v>
      </c>
      <c r="C56" s="153">
        <v>0</v>
      </c>
    </row>
    <row r="57" customHeight="1" spans="1:3">
      <c r="A57" s="158" t="s">
        <v>2271</v>
      </c>
      <c r="B57" s="159" t="s">
        <v>2272</v>
      </c>
      <c r="C57" s="150">
        <v>7</v>
      </c>
    </row>
    <row r="58" customFormat="1" hidden="1" customHeight="1" spans="1:3">
      <c r="A58" s="151" t="s">
        <v>2273</v>
      </c>
      <c r="B58" s="152" t="s">
        <v>2274</v>
      </c>
      <c r="C58" s="153">
        <v>0</v>
      </c>
    </row>
    <row r="59" customHeight="1" spans="1:3">
      <c r="A59" s="158" t="s">
        <v>2275</v>
      </c>
      <c r="B59" s="159" t="s">
        <v>2276</v>
      </c>
      <c r="C59" s="150">
        <v>100</v>
      </c>
    </row>
    <row r="60" customFormat="1" hidden="1" customHeight="1" spans="1:3">
      <c r="A60" s="151" t="s">
        <v>2277</v>
      </c>
      <c r="B60" s="152" t="s">
        <v>2278</v>
      </c>
      <c r="C60" s="153">
        <v>0</v>
      </c>
    </row>
    <row r="61" customFormat="1" hidden="1" customHeight="1" spans="1:3">
      <c r="A61" s="151" t="s">
        <v>2279</v>
      </c>
      <c r="B61" s="152" t="s">
        <v>2204</v>
      </c>
      <c r="C61" s="153">
        <v>0</v>
      </c>
    </row>
    <row r="62" customHeight="1" spans="1:3">
      <c r="A62" s="158" t="s">
        <v>2280</v>
      </c>
      <c r="B62" s="159" t="s">
        <v>2281</v>
      </c>
      <c r="C62" s="150">
        <v>128</v>
      </c>
    </row>
    <row r="63" customHeight="1" spans="1:3">
      <c r="A63" s="158" t="s">
        <v>2282</v>
      </c>
      <c r="B63" s="159" t="s">
        <v>2186</v>
      </c>
      <c r="C63" s="150">
        <v>3500</v>
      </c>
    </row>
    <row r="64" customFormat="1" hidden="1" customHeight="1" spans="1:3">
      <c r="A64" s="151" t="s">
        <v>2283</v>
      </c>
      <c r="B64" s="152" t="s">
        <v>2235</v>
      </c>
      <c r="C64" s="153">
        <v>0</v>
      </c>
    </row>
    <row r="65" customFormat="1" hidden="1" customHeight="1" spans="1:3">
      <c r="A65" s="151" t="s">
        <v>2284</v>
      </c>
      <c r="B65" s="152" t="s">
        <v>2190</v>
      </c>
      <c r="C65" s="153">
        <v>0</v>
      </c>
    </row>
    <row r="66" customFormat="1" hidden="1" customHeight="1" spans="1:3">
      <c r="A66" s="151" t="s">
        <v>2285</v>
      </c>
      <c r="B66" s="152" t="s">
        <v>2286</v>
      </c>
      <c r="C66" s="153">
        <v>0</v>
      </c>
    </row>
    <row r="67" customFormat="1" hidden="1" customHeight="1" spans="1:3">
      <c r="A67" s="151" t="s">
        <v>2287</v>
      </c>
      <c r="B67" s="152" t="s">
        <v>2288</v>
      </c>
      <c r="C67" s="153">
        <v>0</v>
      </c>
    </row>
    <row r="68" customFormat="1" hidden="1" customHeight="1" spans="1:3">
      <c r="A68" s="151" t="s">
        <v>2289</v>
      </c>
      <c r="B68" s="152" t="s">
        <v>2204</v>
      </c>
      <c r="C68" s="153">
        <v>0</v>
      </c>
    </row>
    <row r="69" customHeight="1" spans="1:3">
      <c r="A69" s="158" t="s">
        <v>2290</v>
      </c>
      <c r="B69" s="159" t="s">
        <v>2291</v>
      </c>
      <c r="C69" s="150">
        <v>1553</v>
      </c>
    </row>
    <row r="70" customHeight="1" spans="1:3">
      <c r="A70" s="158" t="s">
        <v>2292</v>
      </c>
      <c r="B70" s="159" t="s">
        <v>2186</v>
      </c>
      <c r="C70" s="150">
        <v>508</v>
      </c>
    </row>
    <row r="71" customFormat="1" hidden="1" customHeight="1" spans="1:3">
      <c r="A71" s="151" t="s">
        <v>2293</v>
      </c>
      <c r="B71" s="152" t="s">
        <v>2235</v>
      </c>
      <c r="C71" s="153">
        <v>0</v>
      </c>
    </row>
    <row r="72" customFormat="1" hidden="1" customHeight="1" spans="1:3">
      <c r="A72" s="151" t="s">
        <v>2294</v>
      </c>
      <c r="B72" s="152" t="s">
        <v>2190</v>
      </c>
      <c r="C72" s="153">
        <v>0</v>
      </c>
    </row>
    <row r="73" customHeight="1" spans="1:3">
      <c r="A73" s="158" t="s">
        <v>2295</v>
      </c>
      <c r="B73" s="159" t="s">
        <v>2296</v>
      </c>
      <c r="C73" s="150">
        <v>250</v>
      </c>
    </row>
    <row r="74" customFormat="1" hidden="1" customHeight="1" spans="1:3">
      <c r="A74" s="151" t="s">
        <v>2297</v>
      </c>
      <c r="B74" s="152" t="s">
        <v>2298</v>
      </c>
      <c r="C74" s="153">
        <v>0</v>
      </c>
    </row>
    <row r="75" customFormat="1" hidden="1" customHeight="1" spans="1:3">
      <c r="A75" s="151" t="s">
        <v>2299</v>
      </c>
      <c r="B75" s="152" t="s">
        <v>2286</v>
      </c>
      <c r="C75" s="153">
        <v>0</v>
      </c>
    </row>
    <row r="76" customFormat="1" hidden="1" customHeight="1" spans="1:3">
      <c r="A76" s="151" t="s">
        <v>2300</v>
      </c>
      <c r="B76" s="152" t="s">
        <v>2204</v>
      </c>
      <c r="C76" s="153">
        <v>0</v>
      </c>
    </row>
    <row r="77" customFormat="1" hidden="1" customHeight="1" spans="1:3">
      <c r="A77" s="151" t="s">
        <v>2301</v>
      </c>
      <c r="B77" s="152" t="s">
        <v>2302</v>
      </c>
      <c r="C77" s="153">
        <v>0</v>
      </c>
    </row>
    <row r="78" customFormat="1" hidden="1" customHeight="1" spans="1:3">
      <c r="A78" s="151" t="s">
        <v>2303</v>
      </c>
      <c r="B78" s="152" t="s">
        <v>2304</v>
      </c>
      <c r="C78" s="153">
        <v>0</v>
      </c>
    </row>
    <row r="79" customFormat="1" hidden="1" customHeight="1" spans="1:3">
      <c r="A79" s="151" t="s">
        <v>2305</v>
      </c>
      <c r="B79" s="152" t="s">
        <v>2235</v>
      </c>
      <c r="C79" s="153">
        <v>0</v>
      </c>
    </row>
    <row r="80" customFormat="1" hidden="1" customHeight="1" spans="1:3">
      <c r="A80" s="151" t="s">
        <v>2306</v>
      </c>
      <c r="B80" s="152" t="s">
        <v>2190</v>
      </c>
      <c r="C80" s="153">
        <v>0</v>
      </c>
    </row>
    <row r="81" customFormat="1" hidden="1" customHeight="1" spans="1:3">
      <c r="A81" s="151" t="s">
        <v>2307</v>
      </c>
      <c r="B81" s="152" t="s">
        <v>2308</v>
      </c>
      <c r="C81" s="153">
        <v>0</v>
      </c>
    </row>
    <row r="82" customFormat="1" hidden="1" customHeight="1" spans="1:3">
      <c r="A82" s="151" t="s">
        <v>2309</v>
      </c>
      <c r="B82" s="152" t="s">
        <v>2310</v>
      </c>
      <c r="C82" s="153">
        <v>0</v>
      </c>
    </row>
    <row r="83" customFormat="1" hidden="1" customHeight="1" spans="1:3">
      <c r="A83" s="151" t="s">
        <v>2311</v>
      </c>
      <c r="B83" s="152" t="s">
        <v>2286</v>
      </c>
      <c r="C83" s="153">
        <v>0</v>
      </c>
    </row>
    <row r="84" customFormat="1" hidden="1" customHeight="1" spans="1:3">
      <c r="A84" s="151" t="s">
        <v>2312</v>
      </c>
      <c r="B84" s="152" t="s">
        <v>2313</v>
      </c>
      <c r="C84" s="153">
        <v>0</v>
      </c>
    </row>
    <row r="85" customFormat="1" hidden="1" customHeight="1" spans="1:3">
      <c r="A85" s="151" t="s">
        <v>2314</v>
      </c>
      <c r="B85" s="152" t="s">
        <v>2315</v>
      </c>
      <c r="C85" s="153">
        <v>0</v>
      </c>
    </row>
    <row r="86" customFormat="1" hidden="1" customHeight="1" spans="1:3">
      <c r="A86" s="151" t="s">
        <v>2316</v>
      </c>
      <c r="B86" s="152" t="s">
        <v>2317</v>
      </c>
      <c r="C86" s="153">
        <v>0</v>
      </c>
    </row>
    <row r="87" customFormat="1" hidden="1" customHeight="1" spans="1:3">
      <c r="A87" s="151" t="s">
        <v>2318</v>
      </c>
      <c r="B87" s="152" t="s">
        <v>2319</v>
      </c>
      <c r="C87" s="153">
        <v>0</v>
      </c>
    </row>
    <row r="88" customFormat="1" hidden="1" customHeight="1" spans="1:3">
      <c r="A88" s="151" t="s">
        <v>2320</v>
      </c>
      <c r="B88" s="152" t="s">
        <v>2204</v>
      </c>
      <c r="C88" s="153">
        <v>0</v>
      </c>
    </row>
    <row r="89" customFormat="1" hidden="1" customHeight="1" spans="1:3">
      <c r="A89" s="151" t="s">
        <v>2321</v>
      </c>
      <c r="B89" s="152" t="s">
        <v>2322</v>
      </c>
      <c r="C89" s="153">
        <v>0</v>
      </c>
    </row>
    <row r="90" customHeight="1" spans="1:3">
      <c r="A90" s="158" t="s">
        <v>2323</v>
      </c>
      <c r="B90" s="159" t="s">
        <v>2186</v>
      </c>
      <c r="C90" s="150">
        <v>1371</v>
      </c>
    </row>
    <row r="91" customFormat="1" hidden="1" customHeight="1" spans="1:3">
      <c r="A91" s="151" t="s">
        <v>2324</v>
      </c>
      <c r="B91" s="152" t="s">
        <v>2235</v>
      </c>
      <c r="C91" s="153">
        <v>0</v>
      </c>
    </row>
    <row r="92" customFormat="1" hidden="1" customHeight="1" spans="1:3">
      <c r="A92" s="151" t="s">
        <v>2325</v>
      </c>
      <c r="B92" s="152" t="s">
        <v>2190</v>
      </c>
      <c r="C92" s="153">
        <v>0</v>
      </c>
    </row>
    <row r="93" customFormat="1" hidden="1" customHeight="1" spans="1:3">
      <c r="A93" s="151" t="s">
        <v>2326</v>
      </c>
      <c r="B93" s="152" t="s">
        <v>2327</v>
      </c>
      <c r="C93" s="153">
        <v>0</v>
      </c>
    </row>
    <row r="94" customFormat="1" hidden="1" customHeight="1" spans="1:3">
      <c r="A94" s="151" t="s">
        <v>2328</v>
      </c>
      <c r="B94" s="152" t="s">
        <v>2329</v>
      </c>
      <c r="C94" s="153">
        <v>0</v>
      </c>
    </row>
    <row r="95" customFormat="1" hidden="1" customHeight="1" spans="1:3">
      <c r="A95" s="151" t="s">
        <v>2330</v>
      </c>
      <c r="B95" s="152" t="s">
        <v>2331</v>
      </c>
      <c r="C95" s="153">
        <v>0</v>
      </c>
    </row>
    <row r="96" customFormat="1" hidden="1" customHeight="1" spans="1:3">
      <c r="A96" s="151" t="s">
        <v>2332</v>
      </c>
      <c r="B96" s="152" t="s">
        <v>2204</v>
      </c>
      <c r="C96" s="153">
        <v>0</v>
      </c>
    </row>
    <row r="97" customHeight="1" spans="1:3">
      <c r="A97" s="158" t="s">
        <v>2333</v>
      </c>
      <c r="B97" s="159" t="s">
        <v>2334</v>
      </c>
      <c r="C97" s="150">
        <v>734</v>
      </c>
    </row>
    <row r="98" customHeight="1" spans="1:3">
      <c r="A98" s="158" t="s">
        <v>2335</v>
      </c>
      <c r="B98" s="159" t="s">
        <v>2186</v>
      </c>
      <c r="C98" s="150">
        <v>264</v>
      </c>
    </row>
    <row r="99" customFormat="1" hidden="1" customHeight="1" spans="1:3">
      <c r="A99" s="151" t="s">
        <v>2336</v>
      </c>
      <c r="B99" s="152" t="s">
        <v>2235</v>
      </c>
      <c r="C99" s="153">
        <v>0</v>
      </c>
    </row>
    <row r="100" customFormat="1" hidden="1" customHeight="1" spans="1:3">
      <c r="A100" s="151" t="s">
        <v>2337</v>
      </c>
      <c r="B100" s="152" t="s">
        <v>2190</v>
      </c>
      <c r="C100" s="153">
        <v>0</v>
      </c>
    </row>
    <row r="101" customFormat="1" hidden="1" customHeight="1" spans="1:3">
      <c r="A101" s="151" t="s">
        <v>2338</v>
      </c>
      <c r="B101" s="152" t="s">
        <v>2339</v>
      </c>
      <c r="C101" s="153">
        <v>0</v>
      </c>
    </row>
    <row r="102" customFormat="1" hidden="1" customHeight="1" spans="1:3">
      <c r="A102" s="151" t="s">
        <v>2340</v>
      </c>
      <c r="B102" s="152" t="s">
        <v>2341</v>
      </c>
      <c r="C102" s="153">
        <v>0</v>
      </c>
    </row>
    <row r="103" customFormat="1" hidden="1" customHeight="1" spans="1:3">
      <c r="A103" s="151" t="s">
        <v>2342</v>
      </c>
      <c r="B103" s="152" t="s">
        <v>2343</v>
      </c>
      <c r="C103" s="153">
        <v>0</v>
      </c>
    </row>
    <row r="104" customFormat="1" hidden="1" customHeight="1" spans="1:3">
      <c r="A104" s="151" t="s">
        <v>2344</v>
      </c>
      <c r="B104" s="152" t="s">
        <v>2345</v>
      </c>
      <c r="C104" s="153">
        <v>0</v>
      </c>
    </row>
    <row r="105" customHeight="1" spans="1:3">
      <c r="A105" s="158" t="s">
        <v>2346</v>
      </c>
      <c r="B105" s="159" t="s">
        <v>2347</v>
      </c>
      <c r="C105" s="150">
        <v>1893</v>
      </c>
    </row>
    <row r="106" customHeight="1" spans="1:3">
      <c r="A106" s="158" t="s">
        <v>2348</v>
      </c>
      <c r="B106" s="159" t="s">
        <v>2349</v>
      </c>
      <c r="C106" s="150">
        <v>108</v>
      </c>
    </row>
    <row r="107" customHeight="1" spans="1:3">
      <c r="A107" s="158" t="s">
        <v>2350</v>
      </c>
      <c r="B107" s="159" t="s">
        <v>2351</v>
      </c>
      <c r="C107" s="150">
        <v>214</v>
      </c>
    </row>
    <row r="108" customFormat="1" hidden="1" customHeight="1" spans="1:3">
      <c r="A108" s="151" t="s">
        <v>2352</v>
      </c>
      <c r="B108" s="152" t="s">
        <v>2304</v>
      </c>
      <c r="C108" s="153">
        <v>0</v>
      </c>
    </row>
    <row r="109" customFormat="1" hidden="1" customHeight="1" spans="1:3">
      <c r="A109" s="151" t="s">
        <v>2353</v>
      </c>
      <c r="B109" s="152" t="s">
        <v>2235</v>
      </c>
      <c r="C109" s="153">
        <v>0</v>
      </c>
    </row>
    <row r="110" customFormat="1" hidden="1" customHeight="1" spans="1:3">
      <c r="A110" s="151" t="s">
        <v>2354</v>
      </c>
      <c r="B110" s="152" t="s">
        <v>2190</v>
      </c>
      <c r="C110" s="153">
        <v>0</v>
      </c>
    </row>
    <row r="111" customFormat="1" hidden="1" customHeight="1" spans="1:3">
      <c r="A111" s="151" t="s">
        <v>2355</v>
      </c>
      <c r="B111" s="152" t="s">
        <v>2356</v>
      </c>
      <c r="C111" s="153">
        <v>0</v>
      </c>
    </row>
    <row r="112" customHeight="1" spans="1:3">
      <c r="A112" s="158" t="s">
        <v>2357</v>
      </c>
      <c r="B112" s="159" t="s">
        <v>2358</v>
      </c>
      <c r="C112" s="150">
        <v>4</v>
      </c>
    </row>
    <row r="113" customFormat="1" hidden="1" customHeight="1" spans="1:3">
      <c r="A113" s="151" t="s">
        <v>2359</v>
      </c>
      <c r="B113" s="152" t="s">
        <v>2360</v>
      </c>
      <c r="C113" s="153">
        <v>0</v>
      </c>
    </row>
    <row r="114" customFormat="1" hidden="1" customHeight="1" spans="1:3">
      <c r="A114" s="151" t="s">
        <v>2361</v>
      </c>
      <c r="B114" s="152" t="s">
        <v>2362</v>
      </c>
      <c r="C114" s="153">
        <v>0</v>
      </c>
    </row>
    <row r="115" customFormat="1" hidden="1" customHeight="1" spans="1:3">
      <c r="A115" s="151" t="s">
        <v>2363</v>
      </c>
      <c r="B115" s="152" t="s">
        <v>2364</v>
      </c>
      <c r="C115" s="153">
        <v>0</v>
      </c>
    </row>
    <row r="116" customFormat="1" hidden="1" customHeight="1" spans="1:3">
      <c r="A116" s="151" t="s">
        <v>2365</v>
      </c>
      <c r="B116" s="152" t="s">
        <v>2366</v>
      </c>
      <c r="C116" s="153">
        <v>0</v>
      </c>
    </row>
    <row r="117" customFormat="1" hidden="1" customHeight="1" spans="1:3">
      <c r="A117" s="151" t="s">
        <v>2367</v>
      </c>
      <c r="B117" s="152" t="s">
        <v>2204</v>
      </c>
      <c r="C117" s="153">
        <v>0</v>
      </c>
    </row>
    <row r="118" customHeight="1" spans="1:3">
      <c r="A118" s="158" t="s">
        <v>2368</v>
      </c>
      <c r="B118" s="159" t="s">
        <v>2369</v>
      </c>
      <c r="C118" s="150">
        <v>2</v>
      </c>
    </row>
    <row r="119" customFormat="1" hidden="1" customHeight="1" spans="1:3">
      <c r="A119" s="151" t="s">
        <v>2370</v>
      </c>
      <c r="B119" s="152" t="s">
        <v>2304</v>
      </c>
      <c r="C119" s="153">
        <v>0</v>
      </c>
    </row>
    <row r="120" customFormat="1" hidden="1" customHeight="1" spans="1:3">
      <c r="A120" s="151" t="s">
        <v>2371</v>
      </c>
      <c r="B120" s="152" t="s">
        <v>2235</v>
      </c>
      <c r="C120" s="153">
        <v>0</v>
      </c>
    </row>
    <row r="121" customFormat="1" hidden="1" customHeight="1" spans="1:3">
      <c r="A121" s="151" t="s">
        <v>2372</v>
      </c>
      <c r="B121" s="152" t="s">
        <v>2190</v>
      </c>
      <c r="C121" s="153">
        <v>0</v>
      </c>
    </row>
    <row r="122" customFormat="1" hidden="1" customHeight="1" spans="1:3">
      <c r="A122" s="151" t="s">
        <v>2373</v>
      </c>
      <c r="B122" s="152" t="s">
        <v>2374</v>
      </c>
      <c r="C122" s="153">
        <v>0</v>
      </c>
    </row>
    <row r="123" customFormat="1" hidden="1" customHeight="1" spans="1:3">
      <c r="A123" s="151" t="s">
        <v>2375</v>
      </c>
      <c r="B123" s="152" t="s">
        <v>2204</v>
      </c>
      <c r="C123" s="153">
        <v>0</v>
      </c>
    </row>
    <row r="124" customFormat="1" hidden="1" customHeight="1" spans="1:3">
      <c r="A124" s="151" t="s">
        <v>2376</v>
      </c>
      <c r="B124" s="152" t="s">
        <v>2377</v>
      </c>
      <c r="C124" s="153">
        <v>0</v>
      </c>
    </row>
    <row r="125" customFormat="1" hidden="1" customHeight="1" spans="1:3">
      <c r="A125" s="151" t="s">
        <v>2378</v>
      </c>
      <c r="B125" s="152" t="s">
        <v>2304</v>
      </c>
      <c r="C125" s="153">
        <v>0</v>
      </c>
    </row>
    <row r="126" customFormat="1" hidden="1" customHeight="1" spans="1:3">
      <c r="A126" s="151" t="s">
        <v>2379</v>
      </c>
      <c r="B126" s="152" t="s">
        <v>2235</v>
      </c>
      <c r="C126" s="153">
        <v>0</v>
      </c>
    </row>
    <row r="127" customFormat="1" hidden="1" customHeight="1" spans="1:3">
      <c r="A127" s="151" t="s">
        <v>2380</v>
      </c>
      <c r="B127" s="152" t="s">
        <v>2190</v>
      </c>
      <c r="C127" s="153">
        <v>0</v>
      </c>
    </row>
    <row r="128" customFormat="1" hidden="1" customHeight="1" spans="1:3">
      <c r="A128" s="151" t="s">
        <v>2381</v>
      </c>
      <c r="B128" s="152" t="s">
        <v>2382</v>
      </c>
      <c r="C128" s="153">
        <v>0</v>
      </c>
    </row>
    <row r="129" customFormat="1" hidden="1" customHeight="1" spans="1:3">
      <c r="A129" s="151" t="s">
        <v>2383</v>
      </c>
      <c r="B129" s="152" t="s">
        <v>2384</v>
      </c>
      <c r="C129" s="153">
        <v>0</v>
      </c>
    </row>
    <row r="130" customFormat="1" hidden="1" customHeight="1" spans="1:3">
      <c r="A130" s="151" t="s">
        <v>2385</v>
      </c>
      <c r="B130" s="152" t="s">
        <v>2204</v>
      </c>
      <c r="C130" s="153">
        <v>0</v>
      </c>
    </row>
    <row r="131" customFormat="1" hidden="1" customHeight="1" spans="1:3">
      <c r="A131" s="151" t="s">
        <v>2386</v>
      </c>
      <c r="B131" s="152" t="s">
        <v>2387</v>
      </c>
      <c r="C131" s="153">
        <v>0</v>
      </c>
    </row>
    <row r="132" customFormat="1" hidden="1" customHeight="1" spans="1:3">
      <c r="A132" s="151" t="s">
        <v>2388</v>
      </c>
      <c r="B132" s="152" t="s">
        <v>2304</v>
      </c>
      <c r="C132" s="153">
        <v>0</v>
      </c>
    </row>
    <row r="133" customFormat="1" hidden="1" customHeight="1" spans="1:3">
      <c r="A133" s="151" t="s">
        <v>2389</v>
      </c>
      <c r="B133" s="152" t="s">
        <v>2235</v>
      </c>
      <c r="C133" s="153">
        <v>0</v>
      </c>
    </row>
    <row r="134" customFormat="1" hidden="1" customHeight="1" spans="1:3">
      <c r="A134" s="151" t="s">
        <v>2390</v>
      </c>
      <c r="B134" s="152" t="s">
        <v>2190</v>
      </c>
      <c r="C134" s="153">
        <v>0</v>
      </c>
    </row>
    <row r="135" customHeight="1" spans="1:3">
      <c r="A135" s="158" t="s">
        <v>2391</v>
      </c>
      <c r="B135" s="159" t="s">
        <v>2392</v>
      </c>
      <c r="C135" s="150">
        <v>97</v>
      </c>
    </row>
    <row r="136" customFormat="1" hidden="1" customHeight="1" spans="1:3">
      <c r="A136" s="151" t="s">
        <v>2393</v>
      </c>
      <c r="B136" s="152" t="s">
        <v>2394</v>
      </c>
      <c r="C136" s="153">
        <v>0</v>
      </c>
    </row>
    <row r="137" customHeight="1" spans="1:3">
      <c r="A137" s="158" t="s">
        <v>2395</v>
      </c>
      <c r="B137" s="159" t="s">
        <v>2186</v>
      </c>
      <c r="C137" s="150">
        <v>49</v>
      </c>
    </row>
    <row r="138" customHeight="1" spans="1:3">
      <c r="A138" s="158" t="s">
        <v>2396</v>
      </c>
      <c r="B138" s="159" t="s">
        <v>2188</v>
      </c>
      <c r="C138" s="150">
        <v>45</v>
      </c>
    </row>
    <row r="139" customFormat="1" hidden="1" customHeight="1" spans="1:3">
      <c r="A139" s="151" t="s">
        <v>2397</v>
      </c>
      <c r="B139" s="152" t="s">
        <v>2190</v>
      </c>
      <c r="C139" s="153">
        <v>0</v>
      </c>
    </row>
    <row r="140" customFormat="1" hidden="1" customHeight="1" spans="1:3">
      <c r="A140" s="151" t="s">
        <v>2398</v>
      </c>
      <c r="B140" s="152" t="s">
        <v>2215</v>
      </c>
      <c r="C140" s="153">
        <v>0</v>
      </c>
    </row>
    <row r="141" customFormat="1" hidden="1" customHeight="1" spans="1:3">
      <c r="A141" s="151" t="s">
        <v>2399</v>
      </c>
      <c r="B141" s="152" t="s">
        <v>2204</v>
      </c>
      <c r="C141" s="153">
        <v>0</v>
      </c>
    </row>
    <row r="142" customFormat="1" hidden="1" customHeight="1" spans="1:3">
      <c r="A142" s="151" t="s">
        <v>2400</v>
      </c>
      <c r="B142" s="152" t="s">
        <v>2401</v>
      </c>
      <c r="C142" s="153">
        <v>0</v>
      </c>
    </row>
    <row r="143" customHeight="1" spans="1:3">
      <c r="A143" s="158" t="s">
        <v>2402</v>
      </c>
      <c r="B143" s="159" t="s">
        <v>2186</v>
      </c>
      <c r="C143" s="150">
        <v>44</v>
      </c>
    </row>
    <row r="144" customHeight="1" spans="1:3">
      <c r="A144" s="158" t="s">
        <v>2403</v>
      </c>
      <c r="B144" s="159" t="s">
        <v>2188</v>
      </c>
      <c r="C144" s="150">
        <v>73</v>
      </c>
    </row>
    <row r="145" customFormat="1" hidden="1" customHeight="1" spans="1:3">
      <c r="A145" s="151" t="s">
        <v>2404</v>
      </c>
      <c r="B145" s="152" t="s">
        <v>2190</v>
      </c>
      <c r="C145" s="153">
        <v>0</v>
      </c>
    </row>
    <row r="146" customHeight="1" spans="1:3">
      <c r="A146" s="158" t="s">
        <v>2405</v>
      </c>
      <c r="B146" s="159" t="s">
        <v>2406</v>
      </c>
      <c r="C146" s="150">
        <v>114</v>
      </c>
    </row>
    <row r="147" customFormat="1" hidden="1" customHeight="1" spans="1:3">
      <c r="A147" s="151" t="s">
        <v>2407</v>
      </c>
      <c r="B147" s="152" t="s">
        <v>2204</v>
      </c>
      <c r="C147" s="153">
        <v>0</v>
      </c>
    </row>
    <row r="148" customHeight="1" spans="1:3">
      <c r="A148" s="158" t="s">
        <v>2408</v>
      </c>
      <c r="B148" s="159" t="s">
        <v>2409</v>
      </c>
      <c r="C148" s="150">
        <v>27</v>
      </c>
    </row>
    <row r="149" customHeight="1" spans="1:3">
      <c r="A149" s="158" t="s">
        <v>2410</v>
      </c>
      <c r="B149" s="159" t="s">
        <v>2186</v>
      </c>
      <c r="C149" s="150">
        <v>1035</v>
      </c>
    </row>
    <row r="150" customHeight="1" spans="1:3">
      <c r="A150" s="158" t="s">
        <v>2411</v>
      </c>
      <c r="B150" s="159" t="s">
        <v>2188</v>
      </c>
      <c r="C150" s="150">
        <v>584</v>
      </c>
    </row>
    <row r="151" customFormat="1" hidden="1" customHeight="1" spans="1:3">
      <c r="A151" s="151" t="s">
        <v>2412</v>
      </c>
      <c r="B151" s="152" t="s">
        <v>2190</v>
      </c>
      <c r="C151" s="153">
        <v>0</v>
      </c>
    </row>
    <row r="152" customFormat="1" hidden="1" customHeight="1" spans="1:3">
      <c r="A152" s="151" t="s">
        <v>2413</v>
      </c>
      <c r="B152" s="152" t="s">
        <v>2414</v>
      </c>
      <c r="C152" s="153">
        <v>0</v>
      </c>
    </row>
    <row r="153" customFormat="1" hidden="1" customHeight="1" spans="1:3">
      <c r="A153" s="151" t="s">
        <v>2415</v>
      </c>
      <c r="B153" s="152" t="s">
        <v>2204</v>
      </c>
      <c r="C153" s="153">
        <v>0</v>
      </c>
    </row>
    <row r="154" customFormat="1" hidden="1" customHeight="1" spans="1:3">
      <c r="A154" s="151" t="s">
        <v>2416</v>
      </c>
      <c r="B154" s="152" t="s">
        <v>2417</v>
      </c>
      <c r="C154" s="153">
        <v>0</v>
      </c>
    </row>
    <row r="155" customHeight="1" spans="1:3">
      <c r="A155" s="158" t="s">
        <v>2418</v>
      </c>
      <c r="B155" s="159" t="s">
        <v>2186</v>
      </c>
      <c r="C155" s="150">
        <v>599</v>
      </c>
    </row>
    <row r="156" customHeight="1" spans="1:3">
      <c r="A156" s="158" t="s">
        <v>2419</v>
      </c>
      <c r="B156" s="159" t="s">
        <v>2188</v>
      </c>
      <c r="C156" s="150">
        <v>20</v>
      </c>
    </row>
    <row r="157" customFormat="1" hidden="1" customHeight="1" spans="1:3">
      <c r="A157" s="151" t="s">
        <v>2420</v>
      </c>
      <c r="B157" s="152" t="s">
        <v>2190</v>
      </c>
      <c r="C157" s="153">
        <v>0</v>
      </c>
    </row>
    <row r="158" customFormat="1" hidden="1" customHeight="1" spans="1:3">
      <c r="A158" s="151" t="s">
        <v>2421</v>
      </c>
      <c r="B158" s="152" t="s">
        <v>2422</v>
      </c>
      <c r="C158" s="153">
        <v>0</v>
      </c>
    </row>
    <row r="159" customFormat="1" hidden="1" customHeight="1" spans="1:3">
      <c r="A159" s="151" t="s">
        <v>2423</v>
      </c>
      <c r="B159" s="152" t="s">
        <v>2204</v>
      </c>
      <c r="C159" s="153">
        <v>0</v>
      </c>
    </row>
    <row r="160" customHeight="1" spans="1:3">
      <c r="A160" s="158" t="s">
        <v>2424</v>
      </c>
      <c r="B160" s="159" t="s">
        <v>2425</v>
      </c>
      <c r="C160" s="150">
        <v>327</v>
      </c>
    </row>
    <row r="161" customHeight="1" spans="1:3">
      <c r="A161" s="158" t="s">
        <v>2426</v>
      </c>
      <c r="B161" s="159" t="s">
        <v>2186</v>
      </c>
      <c r="C161" s="150">
        <v>209</v>
      </c>
    </row>
    <row r="162" customHeight="1" spans="1:3">
      <c r="A162" s="158" t="s">
        <v>2427</v>
      </c>
      <c r="B162" s="159" t="s">
        <v>2188</v>
      </c>
      <c r="C162" s="150">
        <v>65</v>
      </c>
    </row>
    <row r="163" customFormat="1" hidden="1" customHeight="1" spans="1:3">
      <c r="A163" s="151" t="s">
        <v>2428</v>
      </c>
      <c r="B163" s="152" t="s">
        <v>2190</v>
      </c>
      <c r="C163" s="153">
        <v>0</v>
      </c>
    </row>
    <row r="164" customFormat="1" hidden="1" customHeight="1" spans="1:3">
      <c r="A164" s="151" t="s">
        <v>2429</v>
      </c>
      <c r="B164" s="152" t="s">
        <v>2430</v>
      </c>
      <c r="C164" s="153">
        <v>0</v>
      </c>
    </row>
    <row r="165" customFormat="1" hidden="1" customHeight="1" spans="1:3">
      <c r="A165" s="151" t="s">
        <v>2431</v>
      </c>
      <c r="B165" s="152" t="s">
        <v>2204</v>
      </c>
      <c r="C165" s="153">
        <v>0</v>
      </c>
    </row>
    <row r="166" customHeight="1" spans="1:3">
      <c r="A166" s="158" t="s">
        <v>2432</v>
      </c>
      <c r="B166" s="159" t="s">
        <v>2433</v>
      </c>
      <c r="C166" s="150">
        <v>90</v>
      </c>
    </row>
    <row r="167" customHeight="1" spans="1:3">
      <c r="A167" s="158" t="s">
        <v>2434</v>
      </c>
      <c r="B167" s="159" t="s">
        <v>2186</v>
      </c>
      <c r="C167" s="150">
        <v>90</v>
      </c>
    </row>
    <row r="168" customHeight="1" spans="1:3">
      <c r="A168" s="158" t="s">
        <v>2435</v>
      </c>
      <c r="B168" s="159" t="s">
        <v>2188</v>
      </c>
      <c r="C168" s="150">
        <v>20</v>
      </c>
    </row>
    <row r="169" customFormat="1" hidden="1" customHeight="1" spans="1:3">
      <c r="A169" s="151" t="s">
        <v>2436</v>
      </c>
      <c r="B169" s="152" t="s">
        <v>2190</v>
      </c>
      <c r="C169" s="153">
        <v>0</v>
      </c>
    </row>
    <row r="170" customHeight="1" spans="1:3">
      <c r="A170" s="158" t="s">
        <v>2437</v>
      </c>
      <c r="B170" s="159" t="s">
        <v>2438</v>
      </c>
      <c r="C170" s="150">
        <v>26</v>
      </c>
    </row>
    <row r="171" customHeight="1" spans="1:3">
      <c r="A171" s="158" t="s">
        <v>2439</v>
      </c>
      <c r="B171" s="159" t="s">
        <v>2440</v>
      </c>
      <c r="C171" s="150">
        <v>48</v>
      </c>
    </row>
    <row r="172" customFormat="1" hidden="1" customHeight="1" spans="1:3">
      <c r="A172" s="151" t="s">
        <v>2441</v>
      </c>
      <c r="B172" s="152" t="s">
        <v>2204</v>
      </c>
      <c r="C172" s="153">
        <v>0</v>
      </c>
    </row>
    <row r="173" customHeight="1" spans="1:3">
      <c r="A173" s="158" t="s">
        <v>2442</v>
      </c>
      <c r="B173" s="159" t="s">
        <v>2443</v>
      </c>
      <c r="C173" s="150">
        <v>16</v>
      </c>
    </row>
    <row r="174" customFormat="1" hidden="1" customHeight="1" spans="1:3">
      <c r="A174" s="151" t="s">
        <v>2444</v>
      </c>
      <c r="B174" s="152" t="s">
        <v>2304</v>
      </c>
      <c r="C174" s="153">
        <v>0</v>
      </c>
    </row>
    <row r="175" customFormat="1" hidden="1" customHeight="1" spans="1:3">
      <c r="A175" s="151" t="s">
        <v>2445</v>
      </c>
      <c r="B175" s="152" t="s">
        <v>2235</v>
      </c>
      <c r="C175" s="153">
        <v>0</v>
      </c>
    </row>
    <row r="176" customFormat="1" hidden="1" customHeight="1" spans="1:3">
      <c r="A176" s="151" t="s">
        <v>2446</v>
      </c>
      <c r="B176" s="152" t="s">
        <v>2190</v>
      </c>
      <c r="C176" s="153">
        <v>0</v>
      </c>
    </row>
    <row r="177" customFormat="1" hidden="1" customHeight="1" spans="1:3">
      <c r="A177" s="151" t="s">
        <v>2447</v>
      </c>
      <c r="B177" s="152" t="s">
        <v>2204</v>
      </c>
      <c r="C177" s="153">
        <v>0</v>
      </c>
    </row>
    <row r="178" customFormat="1" hidden="1" customHeight="1" spans="1:3">
      <c r="A178" s="151" t="s">
        <v>2448</v>
      </c>
      <c r="B178" s="152" t="s">
        <v>2449</v>
      </c>
      <c r="C178" s="153">
        <v>0</v>
      </c>
    </row>
    <row r="179" customFormat="1" hidden="1" customHeight="1" spans="1:3">
      <c r="A179" s="151" t="s">
        <v>2450</v>
      </c>
      <c r="B179" s="152" t="s">
        <v>2304</v>
      </c>
      <c r="C179" s="153">
        <v>0</v>
      </c>
    </row>
    <row r="180" customHeight="1" spans="1:3">
      <c r="A180" s="158" t="s">
        <v>2451</v>
      </c>
      <c r="B180" s="159" t="s">
        <v>2188</v>
      </c>
      <c r="C180" s="150">
        <v>52</v>
      </c>
    </row>
    <row r="181" customFormat="1" hidden="1" customHeight="1" spans="1:3">
      <c r="A181" s="151" t="s">
        <v>2452</v>
      </c>
      <c r="B181" s="152" t="s">
        <v>2190</v>
      </c>
      <c r="C181" s="153">
        <v>0</v>
      </c>
    </row>
    <row r="182" customFormat="1" hidden="1" customHeight="1" spans="1:3">
      <c r="A182" s="151" t="s">
        <v>2453</v>
      </c>
      <c r="B182" s="152" t="s">
        <v>2204</v>
      </c>
      <c r="C182" s="153">
        <v>0</v>
      </c>
    </row>
    <row r="183" customFormat="1" hidden="1" customHeight="1" spans="1:3">
      <c r="A183" s="151" t="s">
        <v>2454</v>
      </c>
      <c r="B183" s="152" t="s">
        <v>2455</v>
      </c>
      <c r="C183" s="153">
        <v>0</v>
      </c>
    </row>
    <row r="184" customFormat="1" hidden="1" customHeight="1" spans="1:3">
      <c r="A184" s="151" t="s">
        <v>2456</v>
      </c>
      <c r="B184" s="152" t="s">
        <v>2304</v>
      </c>
      <c r="C184" s="153">
        <v>0</v>
      </c>
    </row>
    <row r="185" customFormat="1" hidden="1" customHeight="1" spans="1:3">
      <c r="A185" s="151" t="s">
        <v>2457</v>
      </c>
      <c r="B185" s="152" t="s">
        <v>2235</v>
      </c>
      <c r="C185" s="153">
        <v>0</v>
      </c>
    </row>
    <row r="186" customFormat="1" hidden="1" customHeight="1" spans="1:3">
      <c r="A186" s="151" t="s">
        <v>2458</v>
      </c>
      <c r="B186" s="152" t="s">
        <v>2190</v>
      </c>
      <c r="C186" s="153">
        <v>0</v>
      </c>
    </row>
    <row r="187" customFormat="1" hidden="1" customHeight="1" spans="1:3">
      <c r="A187" s="151" t="s">
        <v>2459</v>
      </c>
      <c r="B187" s="152" t="s">
        <v>2460</v>
      </c>
      <c r="C187" s="153">
        <v>0</v>
      </c>
    </row>
    <row r="188" customFormat="1" hidden="1" customHeight="1" spans="1:3">
      <c r="A188" s="151" t="s">
        <v>2461</v>
      </c>
      <c r="B188" s="152" t="s">
        <v>2204</v>
      </c>
      <c r="C188" s="153">
        <v>0</v>
      </c>
    </row>
    <row r="189" customFormat="1" hidden="1" customHeight="1" spans="1:3">
      <c r="A189" s="151" t="s">
        <v>2462</v>
      </c>
      <c r="B189" s="152" t="s">
        <v>2463</v>
      </c>
      <c r="C189" s="153">
        <v>0</v>
      </c>
    </row>
    <row r="190" customHeight="1" spans="1:3">
      <c r="A190" s="158" t="s">
        <v>2464</v>
      </c>
      <c r="B190" s="159" t="s">
        <v>2186</v>
      </c>
      <c r="C190" s="150">
        <v>2959</v>
      </c>
    </row>
    <row r="191" customHeight="1" spans="1:3">
      <c r="A191" s="158" t="s">
        <v>2465</v>
      </c>
      <c r="B191" s="159" t="s">
        <v>2188</v>
      </c>
      <c r="C191" s="150">
        <v>35</v>
      </c>
    </row>
    <row r="192" customFormat="1" hidden="1" customHeight="1" spans="1:3">
      <c r="A192" s="151" t="s">
        <v>2466</v>
      </c>
      <c r="B192" s="152" t="s">
        <v>2190</v>
      </c>
      <c r="C192" s="153">
        <v>0</v>
      </c>
    </row>
    <row r="193" customFormat="1" hidden="1" customHeight="1" spans="1:3">
      <c r="A193" s="151" t="s">
        <v>2467</v>
      </c>
      <c r="B193" s="152" t="s">
        <v>2468</v>
      </c>
      <c r="C193" s="153">
        <v>0</v>
      </c>
    </row>
    <row r="194" customHeight="1" spans="1:3">
      <c r="A194" s="158" t="s">
        <v>2469</v>
      </c>
      <c r="B194" s="159" t="s">
        <v>2470</v>
      </c>
      <c r="C194" s="150">
        <v>488</v>
      </c>
    </row>
    <row r="195" customFormat="1" hidden="1" customHeight="1" spans="1:3">
      <c r="A195" s="151" t="s">
        <v>2471</v>
      </c>
      <c r="B195" s="152" t="s">
        <v>2286</v>
      </c>
      <c r="C195" s="153">
        <v>0</v>
      </c>
    </row>
    <row r="196" customHeight="1" spans="1:3">
      <c r="A196" s="158" t="s">
        <v>2472</v>
      </c>
      <c r="B196" s="159" t="s">
        <v>2473</v>
      </c>
      <c r="C196" s="150">
        <v>31</v>
      </c>
    </row>
    <row r="197" customHeight="1" spans="1:3">
      <c r="A197" s="158" t="s">
        <v>2474</v>
      </c>
      <c r="B197" s="159" t="s">
        <v>2475</v>
      </c>
      <c r="C197" s="150">
        <v>60</v>
      </c>
    </row>
    <row r="198" customFormat="1" hidden="1" customHeight="1" spans="1:3">
      <c r="A198" s="151" t="s">
        <v>2476</v>
      </c>
      <c r="B198" s="152" t="s">
        <v>2477</v>
      </c>
      <c r="C198" s="153">
        <v>0</v>
      </c>
    </row>
    <row r="199" customFormat="1" hidden="1" customHeight="1" spans="1:3">
      <c r="A199" s="151" t="s">
        <v>2478</v>
      </c>
      <c r="B199" s="152" t="s">
        <v>2479</v>
      </c>
      <c r="C199" s="153">
        <v>0</v>
      </c>
    </row>
    <row r="200" customFormat="1" hidden="1" customHeight="1" spans="1:3">
      <c r="A200" s="151" t="s">
        <v>2480</v>
      </c>
      <c r="B200" s="152" t="s">
        <v>2481</v>
      </c>
      <c r="C200" s="153">
        <v>0</v>
      </c>
    </row>
    <row r="201" customHeight="1" spans="1:3">
      <c r="A201" s="158" t="s">
        <v>2482</v>
      </c>
      <c r="B201" s="159" t="s">
        <v>2483</v>
      </c>
      <c r="C201" s="150">
        <v>30</v>
      </c>
    </row>
    <row r="202" customHeight="1" spans="1:3">
      <c r="A202" s="158" t="s">
        <v>2484</v>
      </c>
      <c r="B202" s="159" t="s">
        <v>2349</v>
      </c>
      <c r="C202" s="150">
        <v>16</v>
      </c>
    </row>
    <row r="203" customHeight="1" spans="1:3">
      <c r="A203" s="158" t="s">
        <v>2485</v>
      </c>
      <c r="B203" s="159" t="s">
        <v>2486</v>
      </c>
      <c r="C203" s="150">
        <v>128</v>
      </c>
    </row>
    <row r="204" customFormat="1" hidden="1" customHeight="1" spans="1:3">
      <c r="A204" s="350" t="s">
        <v>2487</v>
      </c>
      <c r="B204" s="152" t="s">
        <v>2304</v>
      </c>
      <c r="C204" s="153">
        <v>0</v>
      </c>
    </row>
    <row r="205" customFormat="1" hidden="1" customHeight="1" spans="1:3">
      <c r="A205" s="350" t="s">
        <v>2488</v>
      </c>
      <c r="B205" s="152" t="s">
        <v>2235</v>
      </c>
      <c r="C205" s="153">
        <v>0</v>
      </c>
    </row>
    <row r="206" customFormat="1" hidden="1" customHeight="1" spans="1:3">
      <c r="A206" s="350" t="s">
        <v>2489</v>
      </c>
      <c r="B206" s="152" t="s">
        <v>2190</v>
      </c>
      <c r="C206" s="153">
        <v>0</v>
      </c>
    </row>
    <row r="207" customFormat="1" hidden="1" customHeight="1" spans="1:3">
      <c r="A207" s="350" t="s">
        <v>2490</v>
      </c>
      <c r="B207" s="152" t="s">
        <v>2414</v>
      </c>
      <c r="C207" s="153">
        <v>0</v>
      </c>
    </row>
    <row r="208" customFormat="1" hidden="1" customHeight="1" spans="1:3">
      <c r="A208" s="350" t="s">
        <v>2491</v>
      </c>
      <c r="B208" s="152" t="s">
        <v>2204</v>
      </c>
      <c r="C208" s="153">
        <v>0</v>
      </c>
    </row>
    <row r="209" customFormat="1" hidden="1" customHeight="1" spans="1:3">
      <c r="A209" s="350" t="s">
        <v>2492</v>
      </c>
      <c r="B209" s="152" t="s">
        <v>2493</v>
      </c>
      <c r="C209" s="153">
        <v>0</v>
      </c>
    </row>
    <row r="210" customFormat="1" hidden="1" customHeight="1" spans="1:3">
      <c r="A210" s="350" t="s">
        <v>2494</v>
      </c>
      <c r="B210" s="152" t="s">
        <v>2304</v>
      </c>
      <c r="C210" s="153">
        <v>0</v>
      </c>
    </row>
    <row r="211" customFormat="1" hidden="1" customHeight="1" spans="1:3">
      <c r="A211" s="350" t="s">
        <v>2495</v>
      </c>
      <c r="B211" s="152" t="s">
        <v>2235</v>
      </c>
      <c r="C211" s="153">
        <v>0</v>
      </c>
    </row>
    <row r="212" customFormat="1" hidden="1" customHeight="1" spans="1:3">
      <c r="A212" s="350" t="s">
        <v>2496</v>
      </c>
      <c r="B212" s="152" t="s">
        <v>2190</v>
      </c>
      <c r="C212" s="153">
        <v>0</v>
      </c>
    </row>
    <row r="213" customHeight="1" spans="1:3">
      <c r="A213" s="351" t="s">
        <v>2497</v>
      </c>
      <c r="B213" s="159" t="s">
        <v>2498</v>
      </c>
      <c r="C213" s="150">
        <v>415</v>
      </c>
    </row>
    <row r="214" customHeight="1" spans="1:3">
      <c r="A214" s="351" t="s">
        <v>2499</v>
      </c>
      <c r="B214" s="159" t="s">
        <v>2500</v>
      </c>
      <c r="C214" s="150">
        <v>280</v>
      </c>
    </row>
    <row r="215" customFormat="1" hidden="1" customHeight="1" spans="1:3">
      <c r="A215" s="151" t="s">
        <v>2501</v>
      </c>
      <c r="B215" s="152" t="s">
        <v>2502</v>
      </c>
      <c r="C215" s="153">
        <v>0</v>
      </c>
    </row>
    <row r="216" customHeight="1" spans="1:3">
      <c r="A216" s="158" t="s">
        <v>2503</v>
      </c>
      <c r="B216" s="159" t="s">
        <v>2504</v>
      </c>
      <c r="C216" s="150">
        <v>4503</v>
      </c>
    </row>
    <row r="217" customFormat="1" hidden="1" customHeight="1" spans="1:3">
      <c r="A217" s="151" t="s">
        <v>2505</v>
      </c>
      <c r="B217" s="152" t="s">
        <v>2304</v>
      </c>
      <c r="C217" s="153">
        <v>0</v>
      </c>
    </row>
    <row r="218" customFormat="1" hidden="1" customHeight="1" spans="1:3">
      <c r="A218" s="151" t="s">
        <v>2506</v>
      </c>
      <c r="B218" s="152" t="s">
        <v>2235</v>
      </c>
      <c r="C218" s="153">
        <v>0</v>
      </c>
    </row>
    <row r="219" customFormat="1" hidden="1" customHeight="1" spans="1:3">
      <c r="A219" s="151" t="s">
        <v>2507</v>
      </c>
      <c r="B219" s="152" t="s">
        <v>2190</v>
      </c>
      <c r="C219" s="153">
        <v>0</v>
      </c>
    </row>
    <row r="220" customFormat="1" hidden="1" customHeight="1" spans="1:3">
      <c r="A220" s="151" t="s">
        <v>2508</v>
      </c>
      <c r="B220" s="152" t="s">
        <v>2414</v>
      </c>
      <c r="C220" s="153">
        <v>0</v>
      </c>
    </row>
    <row r="221" customFormat="1" hidden="1" customHeight="1" spans="1:3">
      <c r="A221" s="151" t="s">
        <v>2509</v>
      </c>
      <c r="B221" s="152" t="s">
        <v>2204</v>
      </c>
      <c r="C221" s="153">
        <v>0</v>
      </c>
    </row>
    <row r="222" customFormat="1" hidden="1" customHeight="1" spans="1:3">
      <c r="A222" s="151" t="s">
        <v>2510</v>
      </c>
      <c r="B222" s="152" t="s">
        <v>2511</v>
      </c>
      <c r="C222" s="153">
        <v>0</v>
      </c>
    </row>
    <row r="223" customFormat="1" hidden="1" customHeight="1" spans="1:3">
      <c r="A223" s="151" t="s">
        <v>2512</v>
      </c>
      <c r="B223" s="152" t="s">
        <v>2513</v>
      </c>
      <c r="C223" s="153">
        <v>0</v>
      </c>
    </row>
    <row r="224" customFormat="1" hidden="1" customHeight="1" spans="1:3">
      <c r="A224" s="151" t="s">
        <v>2514</v>
      </c>
      <c r="B224" s="152" t="s">
        <v>2515</v>
      </c>
      <c r="C224" s="153">
        <v>0</v>
      </c>
    </row>
    <row r="225" customFormat="1" hidden="1" customHeight="1" spans="1:3">
      <c r="A225" s="151" t="s">
        <v>2516</v>
      </c>
      <c r="B225" s="152" t="s">
        <v>2517</v>
      </c>
      <c r="C225" s="153">
        <v>0</v>
      </c>
    </row>
    <row r="226" customFormat="1" hidden="1" customHeight="1" spans="1:3">
      <c r="A226" s="151" t="s">
        <v>2518</v>
      </c>
      <c r="B226" s="152" t="s">
        <v>2519</v>
      </c>
      <c r="C226" s="153">
        <v>0</v>
      </c>
    </row>
    <row r="227" customFormat="1" hidden="1" customHeight="1" spans="1:3">
      <c r="A227" s="151" t="s">
        <v>2520</v>
      </c>
      <c r="B227" s="152" t="s">
        <v>2521</v>
      </c>
      <c r="C227" s="153">
        <v>0</v>
      </c>
    </row>
    <row r="228" customFormat="1" hidden="1" customHeight="1" spans="1:3">
      <c r="A228" s="151" t="s">
        <v>2522</v>
      </c>
      <c r="B228" s="152" t="s">
        <v>2523</v>
      </c>
      <c r="C228" s="153">
        <v>0</v>
      </c>
    </row>
    <row r="229" customFormat="1" hidden="1" customHeight="1" spans="1:3">
      <c r="A229" s="151" t="s">
        <v>2524</v>
      </c>
      <c r="B229" s="152" t="s">
        <v>2525</v>
      </c>
      <c r="C229" s="153">
        <v>0</v>
      </c>
    </row>
    <row r="230" customFormat="1" hidden="1" customHeight="1" spans="1:3">
      <c r="A230" s="151" t="s">
        <v>2526</v>
      </c>
      <c r="B230" s="152" t="s">
        <v>2527</v>
      </c>
      <c r="C230" s="153">
        <v>0</v>
      </c>
    </row>
    <row r="231" customFormat="1" hidden="1" customHeight="1" spans="1:3">
      <c r="A231" s="151" t="s">
        <v>2528</v>
      </c>
      <c r="B231" s="152" t="s">
        <v>2529</v>
      </c>
      <c r="C231" s="153">
        <v>0</v>
      </c>
    </row>
    <row r="232" customFormat="1" hidden="1" customHeight="1" spans="1:3">
      <c r="A232" s="151" t="s">
        <v>2530</v>
      </c>
      <c r="B232" s="152" t="s">
        <v>2531</v>
      </c>
      <c r="C232" s="153">
        <v>0</v>
      </c>
    </row>
    <row r="233" customFormat="1" hidden="1" customHeight="1" spans="1:3">
      <c r="A233" s="151" t="s">
        <v>2532</v>
      </c>
      <c r="B233" s="152" t="s">
        <v>2533</v>
      </c>
      <c r="C233" s="153">
        <v>0</v>
      </c>
    </row>
    <row r="234" customFormat="1" hidden="1" customHeight="1" spans="1:3">
      <c r="A234" s="151" t="s">
        <v>2534</v>
      </c>
      <c r="B234" s="152" t="s">
        <v>2535</v>
      </c>
      <c r="C234" s="153">
        <v>0</v>
      </c>
    </row>
    <row r="235" customFormat="1" hidden="1" customHeight="1" spans="1:3">
      <c r="A235" s="151" t="s">
        <v>2536</v>
      </c>
      <c r="B235" s="152" t="s">
        <v>2537</v>
      </c>
      <c r="C235" s="153">
        <v>0</v>
      </c>
    </row>
    <row r="236" customFormat="1" hidden="1" customHeight="1" spans="1:3">
      <c r="A236" s="151" t="s">
        <v>2538</v>
      </c>
      <c r="B236" s="152" t="s">
        <v>2539</v>
      </c>
      <c r="C236" s="153">
        <v>0</v>
      </c>
    </row>
    <row r="237" customFormat="1" hidden="1" customHeight="1" spans="1:3">
      <c r="A237" s="151" t="s">
        <v>2540</v>
      </c>
      <c r="B237" s="152" t="s">
        <v>2541</v>
      </c>
      <c r="C237" s="153">
        <v>0</v>
      </c>
    </row>
    <row r="238" customFormat="1" hidden="1" customHeight="1" spans="1:3">
      <c r="A238" s="151" t="s">
        <v>2542</v>
      </c>
      <c r="B238" s="152" t="s">
        <v>2543</v>
      </c>
      <c r="C238" s="153">
        <v>0</v>
      </c>
    </row>
    <row r="239" customFormat="1" hidden="1" customHeight="1" spans="1:3">
      <c r="A239" s="151" t="s">
        <v>2544</v>
      </c>
      <c r="B239" s="152" t="s">
        <v>2545</v>
      </c>
      <c r="C239" s="153">
        <v>0</v>
      </c>
    </row>
    <row r="240" customFormat="1" hidden="1" customHeight="1" spans="1:3">
      <c r="A240" s="151" t="s">
        <v>2546</v>
      </c>
      <c r="B240" s="152" t="s">
        <v>1228</v>
      </c>
      <c r="C240" s="153">
        <v>0</v>
      </c>
    </row>
    <row r="241" customFormat="1" hidden="1" customHeight="1" spans="1:3">
      <c r="A241" s="151" t="s">
        <v>2547</v>
      </c>
      <c r="B241" s="152" t="s">
        <v>2304</v>
      </c>
      <c r="C241" s="153">
        <v>0</v>
      </c>
    </row>
    <row r="242" customFormat="1" hidden="1" customHeight="1" spans="1:3">
      <c r="A242" s="151" t="s">
        <v>2548</v>
      </c>
      <c r="B242" s="152" t="s">
        <v>2235</v>
      </c>
      <c r="C242" s="153">
        <v>0</v>
      </c>
    </row>
    <row r="243" customFormat="1" hidden="1" customHeight="1" spans="1:3">
      <c r="A243" s="151" t="s">
        <v>2549</v>
      </c>
      <c r="B243" s="152" t="s">
        <v>2190</v>
      </c>
      <c r="C243" s="153">
        <v>0</v>
      </c>
    </row>
    <row r="244" customFormat="1" hidden="1" customHeight="1" spans="1:3">
      <c r="A244" s="151" t="s">
        <v>2550</v>
      </c>
      <c r="B244" s="152" t="s">
        <v>2204</v>
      </c>
      <c r="C244" s="153">
        <v>0</v>
      </c>
    </row>
    <row r="245" customFormat="1" hidden="1" customHeight="1" spans="1:3">
      <c r="A245" s="151" t="s">
        <v>2551</v>
      </c>
      <c r="B245" s="152" t="s">
        <v>2552</v>
      </c>
      <c r="C245" s="153">
        <v>0</v>
      </c>
    </row>
    <row r="246" customFormat="1" hidden="1" customHeight="1" spans="1:3">
      <c r="A246" s="151" t="s">
        <v>2553</v>
      </c>
      <c r="B246" s="152" t="s">
        <v>2554</v>
      </c>
      <c r="C246" s="153">
        <v>0</v>
      </c>
    </row>
    <row r="247" customFormat="1" hidden="1" customHeight="1" spans="1:3">
      <c r="A247" s="151" t="s">
        <v>2555</v>
      </c>
      <c r="B247" s="152" t="s">
        <v>2556</v>
      </c>
      <c r="C247" s="153">
        <v>0</v>
      </c>
    </row>
    <row r="248" customFormat="1" hidden="1" customHeight="1" spans="1:3">
      <c r="A248" s="151" t="s">
        <v>2557</v>
      </c>
      <c r="B248" s="152" t="s">
        <v>2558</v>
      </c>
      <c r="C248" s="153">
        <v>0</v>
      </c>
    </row>
    <row r="249" customFormat="1" hidden="1" customHeight="1" spans="1:3">
      <c r="A249" s="151" t="s">
        <v>2559</v>
      </c>
      <c r="B249" s="152" t="s">
        <v>2560</v>
      </c>
      <c r="C249" s="153">
        <v>0</v>
      </c>
    </row>
    <row r="250" customFormat="1" hidden="1" customHeight="1" spans="1:3">
      <c r="A250" s="151" t="s">
        <v>2561</v>
      </c>
      <c r="B250" s="152" t="s">
        <v>2562</v>
      </c>
      <c r="C250" s="153">
        <v>0</v>
      </c>
    </row>
    <row r="251" customFormat="1" hidden="1" customHeight="1" spans="1:3">
      <c r="A251" s="151" t="s">
        <v>2563</v>
      </c>
      <c r="B251" s="152" t="s">
        <v>2564</v>
      </c>
      <c r="C251" s="153">
        <v>0</v>
      </c>
    </row>
    <row r="252" customHeight="1" spans="1:3">
      <c r="A252" s="158" t="s">
        <v>2565</v>
      </c>
      <c r="B252" s="159" t="s">
        <v>2566</v>
      </c>
      <c r="C252" s="150">
        <v>223</v>
      </c>
    </row>
    <row r="253" customFormat="1" hidden="1" customHeight="1" spans="1:3">
      <c r="A253" s="151" t="s">
        <v>2567</v>
      </c>
      <c r="B253" s="152" t="s">
        <v>2568</v>
      </c>
      <c r="C253" s="153">
        <v>0</v>
      </c>
    </row>
    <row r="254" customHeight="1" spans="1:3">
      <c r="A254" s="158" t="s">
        <v>2569</v>
      </c>
      <c r="B254" s="159" t="s">
        <v>2570</v>
      </c>
      <c r="C254" s="150">
        <v>541</v>
      </c>
    </row>
    <row r="255" customFormat="1" hidden="1" customHeight="1" spans="1:3">
      <c r="A255" s="151" t="s">
        <v>2571</v>
      </c>
      <c r="B255" s="152" t="s">
        <v>2572</v>
      </c>
      <c r="C255" s="153">
        <v>0</v>
      </c>
    </row>
    <row r="256" customFormat="1" hidden="1" customHeight="1" spans="1:3">
      <c r="A256" s="151" t="s">
        <v>2573</v>
      </c>
      <c r="B256" s="152" t="s">
        <v>2574</v>
      </c>
      <c r="C256" s="153">
        <v>0</v>
      </c>
    </row>
    <row r="257" customFormat="1" hidden="1" customHeight="1" spans="1:3">
      <c r="A257" s="151" t="s">
        <v>2575</v>
      </c>
      <c r="B257" s="152" t="s">
        <v>2576</v>
      </c>
      <c r="C257" s="153">
        <v>0</v>
      </c>
    </row>
    <row r="258" customFormat="1" hidden="1" customHeight="1" spans="1:3">
      <c r="A258" s="151" t="s">
        <v>2577</v>
      </c>
      <c r="B258" s="152" t="s">
        <v>2578</v>
      </c>
      <c r="C258" s="153">
        <v>0</v>
      </c>
    </row>
    <row r="259" customFormat="1" hidden="1" customHeight="1" spans="1:3">
      <c r="A259" s="151" t="s">
        <v>2579</v>
      </c>
      <c r="B259" s="152" t="s">
        <v>2580</v>
      </c>
      <c r="C259" s="153">
        <v>0</v>
      </c>
    </row>
    <row r="260" customHeight="1" spans="1:3">
      <c r="A260" s="158" t="s">
        <v>2581</v>
      </c>
      <c r="B260" s="159" t="s">
        <v>2582</v>
      </c>
      <c r="C260" s="150">
        <v>38</v>
      </c>
    </row>
    <row r="261" customFormat="1" hidden="1" customHeight="1" spans="1:3">
      <c r="A261" s="151" t="s">
        <v>2583</v>
      </c>
      <c r="B261" s="152" t="s">
        <v>2584</v>
      </c>
      <c r="C261" s="153">
        <v>0</v>
      </c>
    </row>
    <row r="262" customHeight="1" spans="1:3">
      <c r="A262" s="158" t="s">
        <v>2585</v>
      </c>
      <c r="B262" s="159" t="s">
        <v>2186</v>
      </c>
      <c r="C262" s="150">
        <v>8556</v>
      </c>
    </row>
    <row r="263" customHeight="1" spans="1:3">
      <c r="A263" s="158" t="s">
        <v>2586</v>
      </c>
      <c r="B263" s="159" t="s">
        <v>2188</v>
      </c>
      <c r="C263" s="150">
        <v>3822</v>
      </c>
    </row>
    <row r="264" customFormat="1" hidden="1" customHeight="1" spans="1:3">
      <c r="A264" s="151" t="s">
        <v>2587</v>
      </c>
      <c r="B264" s="152" t="s">
        <v>2190</v>
      </c>
      <c r="C264" s="153">
        <v>0</v>
      </c>
    </row>
    <row r="265" customFormat="1" hidden="1" customHeight="1" spans="1:3">
      <c r="A265" s="151" t="s">
        <v>2588</v>
      </c>
      <c r="B265" s="152" t="s">
        <v>2286</v>
      </c>
      <c r="C265" s="153">
        <v>0</v>
      </c>
    </row>
    <row r="266" customHeight="1" spans="1:3">
      <c r="A266" s="158" t="s">
        <v>2589</v>
      </c>
      <c r="B266" s="159" t="s">
        <v>2590</v>
      </c>
      <c r="C266" s="150">
        <v>98</v>
      </c>
    </row>
    <row r="267" customFormat="1" hidden="1" customHeight="1" spans="1:3">
      <c r="A267" s="151" t="s">
        <v>2591</v>
      </c>
      <c r="B267" s="152" t="s">
        <v>2592</v>
      </c>
      <c r="C267" s="153">
        <v>0</v>
      </c>
    </row>
    <row r="268" customFormat="1" hidden="1" customHeight="1" spans="1:3">
      <c r="A268" s="151" t="s">
        <v>2593</v>
      </c>
      <c r="B268" s="152" t="s">
        <v>2594</v>
      </c>
      <c r="C268" s="153">
        <v>0</v>
      </c>
    </row>
    <row r="269" customFormat="1" hidden="1" customHeight="1" spans="1:3">
      <c r="A269" s="151" t="s">
        <v>2595</v>
      </c>
      <c r="B269" s="152" t="s">
        <v>2596</v>
      </c>
      <c r="C269" s="153">
        <v>0</v>
      </c>
    </row>
    <row r="270" customFormat="1" hidden="1" customHeight="1" spans="1:3">
      <c r="A270" s="151" t="s">
        <v>2597</v>
      </c>
      <c r="B270" s="152" t="s">
        <v>2204</v>
      </c>
      <c r="C270" s="153">
        <v>0</v>
      </c>
    </row>
    <row r="271" customHeight="1" spans="1:3">
      <c r="A271" s="158" t="s">
        <v>2598</v>
      </c>
      <c r="B271" s="159" t="s">
        <v>2599</v>
      </c>
      <c r="C271" s="150">
        <v>1840</v>
      </c>
    </row>
    <row r="272" customFormat="1" hidden="1" customHeight="1" spans="1:3">
      <c r="A272" s="151" t="s">
        <v>2600</v>
      </c>
      <c r="B272" s="152" t="s">
        <v>2304</v>
      </c>
      <c r="C272" s="153">
        <v>0</v>
      </c>
    </row>
    <row r="273" customFormat="1" hidden="1" customHeight="1" spans="1:3">
      <c r="A273" s="151" t="s">
        <v>2601</v>
      </c>
      <c r="B273" s="152" t="s">
        <v>2235</v>
      </c>
      <c r="C273" s="153">
        <v>0</v>
      </c>
    </row>
    <row r="274" customFormat="1" hidden="1" customHeight="1" spans="1:3">
      <c r="A274" s="151" t="s">
        <v>2602</v>
      </c>
      <c r="B274" s="152" t="s">
        <v>2190</v>
      </c>
      <c r="C274" s="153">
        <v>0</v>
      </c>
    </row>
    <row r="275" customFormat="1" hidden="1" customHeight="1" spans="1:3">
      <c r="A275" s="151" t="s">
        <v>2603</v>
      </c>
      <c r="B275" s="152" t="s">
        <v>2604</v>
      </c>
      <c r="C275" s="153">
        <v>0</v>
      </c>
    </row>
    <row r="276" customFormat="1" hidden="1" customHeight="1" spans="1:3">
      <c r="A276" s="151" t="s">
        <v>2605</v>
      </c>
      <c r="B276" s="152" t="s">
        <v>2204</v>
      </c>
      <c r="C276" s="153">
        <v>0</v>
      </c>
    </row>
    <row r="277" customFormat="1" hidden="1" customHeight="1" spans="1:3">
      <c r="A277" s="151" t="s">
        <v>2606</v>
      </c>
      <c r="B277" s="152" t="s">
        <v>2607</v>
      </c>
      <c r="C277" s="153">
        <v>0</v>
      </c>
    </row>
    <row r="278" customFormat="1" hidden="1" customHeight="1" spans="1:3">
      <c r="A278" s="151" t="s">
        <v>2608</v>
      </c>
      <c r="B278" s="152" t="s">
        <v>2304</v>
      </c>
      <c r="C278" s="153">
        <v>0</v>
      </c>
    </row>
    <row r="279" customFormat="1" hidden="1" customHeight="1" spans="1:3">
      <c r="A279" s="151" t="s">
        <v>2609</v>
      </c>
      <c r="B279" s="152" t="s">
        <v>2235</v>
      </c>
      <c r="C279" s="153">
        <v>0</v>
      </c>
    </row>
    <row r="280" customFormat="1" hidden="1" customHeight="1" spans="1:3">
      <c r="A280" s="151" t="s">
        <v>2610</v>
      </c>
      <c r="B280" s="152" t="s">
        <v>2190</v>
      </c>
      <c r="C280" s="153">
        <v>0</v>
      </c>
    </row>
    <row r="281" customFormat="1" hidden="1" customHeight="1" spans="1:3">
      <c r="A281" s="151" t="s">
        <v>2611</v>
      </c>
      <c r="B281" s="152" t="s">
        <v>2612</v>
      </c>
      <c r="C281" s="153">
        <v>0</v>
      </c>
    </row>
    <row r="282" customFormat="1" hidden="1" customHeight="1" spans="1:3">
      <c r="A282" s="151" t="s">
        <v>2613</v>
      </c>
      <c r="B282" s="152" t="s">
        <v>2614</v>
      </c>
      <c r="C282" s="153">
        <v>0</v>
      </c>
    </row>
    <row r="283" customFormat="1" hidden="1" customHeight="1" spans="1:3">
      <c r="A283" s="151" t="s">
        <v>2615</v>
      </c>
      <c r="B283" s="152" t="s">
        <v>2204</v>
      </c>
      <c r="C283" s="153">
        <v>0</v>
      </c>
    </row>
    <row r="284" customHeight="1" spans="1:3">
      <c r="A284" s="158" t="s">
        <v>2616</v>
      </c>
      <c r="B284" s="159" t="s">
        <v>2617</v>
      </c>
      <c r="C284" s="150">
        <v>270</v>
      </c>
    </row>
    <row r="285" customFormat="1" hidden="1" customHeight="1" spans="1:3">
      <c r="A285" s="151" t="s">
        <v>2618</v>
      </c>
      <c r="B285" s="152" t="s">
        <v>2304</v>
      </c>
      <c r="C285" s="153">
        <v>0</v>
      </c>
    </row>
    <row r="286" customFormat="1" hidden="1" customHeight="1" spans="1:3">
      <c r="A286" s="151" t="s">
        <v>2619</v>
      </c>
      <c r="B286" s="152" t="s">
        <v>2235</v>
      </c>
      <c r="C286" s="153">
        <v>0</v>
      </c>
    </row>
    <row r="287" customFormat="1" hidden="1" customHeight="1" spans="1:3">
      <c r="A287" s="151" t="s">
        <v>2620</v>
      </c>
      <c r="B287" s="152" t="s">
        <v>2190</v>
      </c>
      <c r="C287" s="153">
        <v>0</v>
      </c>
    </row>
    <row r="288" customFormat="1" hidden="1" customHeight="1" spans="1:3">
      <c r="A288" s="151" t="s">
        <v>2621</v>
      </c>
      <c r="B288" s="152" t="s">
        <v>2622</v>
      </c>
      <c r="C288" s="153">
        <v>0</v>
      </c>
    </row>
    <row r="289" customFormat="1" hidden="1" customHeight="1" spans="1:3">
      <c r="A289" s="151" t="s">
        <v>2623</v>
      </c>
      <c r="B289" s="152" t="s">
        <v>2624</v>
      </c>
      <c r="C289" s="153">
        <v>0</v>
      </c>
    </row>
    <row r="290" customFormat="1" hidden="1" customHeight="1" spans="1:3">
      <c r="A290" s="151" t="s">
        <v>2625</v>
      </c>
      <c r="B290" s="152" t="s">
        <v>2626</v>
      </c>
      <c r="C290" s="153">
        <v>0</v>
      </c>
    </row>
    <row r="291" customFormat="1" hidden="1" customHeight="1" spans="1:3">
      <c r="A291" s="151" t="s">
        <v>2627</v>
      </c>
      <c r="B291" s="152" t="s">
        <v>2204</v>
      </c>
      <c r="C291" s="153">
        <v>0</v>
      </c>
    </row>
    <row r="292" customHeight="1" spans="1:3">
      <c r="A292" s="158" t="s">
        <v>2628</v>
      </c>
      <c r="B292" s="159" t="s">
        <v>2629</v>
      </c>
      <c r="C292" s="150">
        <v>1070</v>
      </c>
    </row>
    <row r="293" customHeight="1" spans="1:3">
      <c r="A293" s="158" t="s">
        <v>2630</v>
      </c>
      <c r="B293" s="159" t="s">
        <v>2186</v>
      </c>
      <c r="C293" s="150">
        <v>327</v>
      </c>
    </row>
    <row r="294" customHeight="1" spans="1:3">
      <c r="A294" s="158" t="s">
        <v>2631</v>
      </c>
      <c r="B294" s="159" t="s">
        <v>2188</v>
      </c>
      <c r="C294" s="150">
        <v>6</v>
      </c>
    </row>
    <row r="295" customFormat="1" hidden="1" customHeight="1" spans="1:3">
      <c r="A295" s="151" t="s">
        <v>2632</v>
      </c>
      <c r="B295" s="152" t="s">
        <v>2190</v>
      </c>
      <c r="C295" s="153">
        <v>0</v>
      </c>
    </row>
    <row r="296" customHeight="1" spans="1:3">
      <c r="A296" s="158" t="s">
        <v>2633</v>
      </c>
      <c r="B296" s="159" t="s">
        <v>2634</v>
      </c>
      <c r="C296" s="150">
        <v>57</v>
      </c>
    </row>
    <row r="297" customHeight="1" spans="1:3">
      <c r="A297" s="158" t="s">
        <v>2635</v>
      </c>
      <c r="B297" s="159" t="s">
        <v>2636</v>
      </c>
      <c r="C297" s="150">
        <v>25</v>
      </c>
    </row>
    <row r="298" customFormat="1" hidden="1" customHeight="1" spans="1:3">
      <c r="A298" s="151" t="s">
        <v>2637</v>
      </c>
      <c r="B298" s="152" t="s">
        <v>2638</v>
      </c>
      <c r="C298" s="153">
        <v>0</v>
      </c>
    </row>
    <row r="299" customHeight="1" spans="1:3">
      <c r="A299" s="158" t="s">
        <v>2639</v>
      </c>
      <c r="B299" s="159" t="s">
        <v>2640</v>
      </c>
      <c r="C299" s="150">
        <v>34</v>
      </c>
    </row>
    <row r="300" customFormat="1" hidden="1" customHeight="1" spans="1:3">
      <c r="A300" s="151" t="s">
        <v>2641</v>
      </c>
      <c r="B300" s="152" t="s">
        <v>2642</v>
      </c>
      <c r="C300" s="153">
        <v>0</v>
      </c>
    </row>
    <row r="301" customHeight="1" spans="1:3">
      <c r="A301" s="158" t="s">
        <v>2643</v>
      </c>
      <c r="B301" s="159" t="s">
        <v>2644</v>
      </c>
      <c r="C301" s="150">
        <v>42</v>
      </c>
    </row>
    <row r="302" customHeight="1" spans="1:3">
      <c r="A302" s="158" t="s">
        <v>2645</v>
      </c>
      <c r="B302" s="159" t="s">
        <v>2646</v>
      </c>
      <c r="C302" s="150">
        <v>61</v>
      </c>
    </row>
    <row r="303" customFormat="1" hidden="1" customHeight="1" spans="1:3">
      <c r="A303" s="151" t="s">
        <v>2647</v>
      </c>
      <c r="B303" s="152" t="s">
        <v>2286</v>
      </c>
      <c r="C303" s="153">
        <v>0</v>
      </c>
    </row>
    <row r="304" customFormat="1" hidden="1" customHeight="1" spans="1:3">
      <c r="A304" s="151" t="s">
        <v>2648</v>
      </c>
      <c r="B304" s="152" t="s">
        <v>2204</v>
      </c>
      <c r="C304" s="153">
        <v>0</v>
      </c>
    </row>
    <row r="305" customHeight="1" spans="1:3">
      <c r="A305" s="158" t="s">
        <v>2649</v>
      </c>
      <c r="B305" s="159" t="s">
        <v>2650</v>
      </c>
      <c r="C305" s="150">
        <v>130</v>
      </c>
    </row>
    <row r="306" customFormat="1" hidden="1" customHeight="1" spans="1:3">
      <c r="A306" s="151" t="s">
        <v>2651</v>
      </c>
      <c r="B306" s="152" t="s">
        <v>2304</v>
      </c>
      <c r="C306" s="153">
        <v>0</v>
      </c>
    </row>
    <row r="307" customFormat="1" hidden="1" customHeight="1" spans="1:3">
      <c r="A307" s="151" t="s">
        <v>2652</v>
      </c>
      <c r="B307" s="152" t="s">
        <v>2235</v>
      </c>
      <c r="C307" s="153">
        <v>0</v>
      </c>
    </row>
    <row r="308" customFormat="1" hidden="1" customHeight="1" spans="1:3">
      <c r="A308" s="151" t="s">
        <v>2653</v>
      </c>
      <c r="B308" s="152" t="s">
        <v>2190</v>
      </c>
      <c r="C308" s="153">
        <v>0</v>
      </c>
    </row>
    <row r="309" customFormat="1" hidden="1" customHeight="1" spans="1:3">
      <c r="A309" s="151" t="s">
        <v>2654</v>
      </c>
      <c r="B309" s="152" t="s">
        <v>2655</v>
      </c>
      <c r="C309" s="153">
        <v>0</v>
      </c>
    </row>
    <row r="310" customFormat="1" hidden="1" customHeight="1" spans="1:3">
      <c r="A310" s="151" t="s">
        <v>2656</v>
      </c>
      <c r="B310" s="152" t="s">
        <v>2657</v>
      </c>
      <c r="C310" s="153">
        <v>0</v>
      </c>
    </row>
    <row r="311" customFormat="1" hidden="1" customHeight="1" spans="1:3">
      <c r="A311" s="151" t="s">
        <v>2658</v>
      </c>
      <c r="B311" s="152" t="s">
        <v>2659</v>
      </c>
      <c r="C311" s="153">
        <v>0</v>
      </c>
    </row>
    <row r="312" customFormat="1" hidden="1" customHeight="1" spans="1:3">
      <c r="A312" s="151" t="s">
        <v>2660</v>
      </c>
      <c r="B312" s="152" t="s">
        <v>2286</v>
      </c>
      <c r="C312" s="153">
        <v>0</v>
      </c>
    </row>
    <row r="313" customFormat="1" hidden="1" customHeight="1" spans="1:3">
      <c r="A313" s="151" t="s">
        <v>2661</v>
      </c>
      <c r="B313" s="152" t="s">
        <v>2204</v>
      </c>
      <c r="C313" s="153">
        <v>0</v>
      </c>
    </row>
    <row r="314" customFormat="1" hidden="1" customHeight="1" spans="1:3">
      <c r="A314" s="151" t="s">
        <v>2662</v>
      </c>
      <c r="B314" s="152" t="s">
        <v>2663</v>
      </c>
      <c r="C314" s="153">
        <v>0</v>
      </c>
    </row>
    <row r="315" customFormat="1" hidden="1" customHeight="1" spans="1:3">
      <c r="A315" s="151" t="s">
        <v>2664</v>
      </c>
      <c r="B315" s="152" t="s">
        <v>2304</v>
      </c>
      <c r="C315" s="153">
        <v>0</v>
      </c>
    </row>
    <row r="316" customFormat="1" hidden="1" customHeight="1" spans="1:3">
      <c r="A316" s="151" t="s">
        <v>2665</v>
      </c>
      <c r="B316" s="152" t="s">
        <v>2235</v>
      </c>
      <c r="C316" s="153">
        <v>0</v>
      </c>
    </row>
    <row r="317" customFormat="1" hidden="1" customHeight="1" spans="1:3">
      <c r="A317" s="151" t="s">
        <v>2666</v>
      </c>
      <c r="B317" s="152" t="s">
        <v>2190</v>
      </c>
      <c r="C317" s="153">
        <v>0</v>
      </c>
    </row>
    <row r="318" customFormat="1" hidden="1" customHeight="1" spans="1:3">
      <c r="A318" s="151" t="s">
        <v>2667</v>
      </c>
      <c r="B318" s="152" t="s">
        <v>2668</v>
      </c>
      <c r="C318" s="153">
        <v>0</v>
      </c>
    </row>
    <row r="319" customFormat="1" hidden="1" customHeight="1" spans="1:3">
      <c r="A319" s="151" t="s">
        <v>2669</v>
      </c>
      <c r="B319" s="152" t="s">
        <v>2670</v>
      </c>
      <c r="C319" s="153">
        <v>0</v>
      </c>
    </row>
    <row r="320" customFormat="1" hidden="1" customHeight="1" spans="1:3">
      <c r="A320" s="151" t="s">
        <v>2671</v>
      </c>
      <c r="B320" s="152" t="s">
        <v>2672</v>
      </c>
      <c r="C320" s="153">
        <v>0</v>
      </c>
    </row>
    <row r="321" customFormat="1" hidden="1" customHeight="1" spans="1:3">
      <c r="A321" s="151" t="s">
        <v>2673</v>
      </c>
      <c r="B321" s="152" t="s">
        <v>2286</v>
      </c>
      <c r="C321" s="153">
        <v>0</v>
      </c>
    </row>
    <row r="322" customFormat="1" hidden="1" customHeight="1" spans="1:3">
      <c r="A322" s="151" t="s">
        <v>2674</v>
      </c>
      <c r="B322" s="152" t="s">
        <v>2204</v>
      </c>
      <c r="C322" s="153">
        <v>0</v>
      </c>
    </row>
    <row r="323" customFormat="1" hidden="1" customHeight="1" spans="1:3">
      <c r="A323" s="151" t="s">
        <v>2675</v>
      </c>
      <c r="B323" s="152" t="s">
        <v>2676</v>
      </c>
      <c r="C323" s="153">
        <v>0</v>
      </c>
    </row>
    <row r="324" customFormat="1" hidden="1" customHeight="1" spans="1:3">
      <c r="A324" s="151" t="s">
        <v>2677</v>
      </c>
      <c r="B324" s="152" t="s">
        <v>2304</v>
      </c>
      <c r="C324" s="153">
        <v>0</v>
      </c>
    </row>
    <row r="325" customFormat="1" hidden="1" customHeight="1" spans="1:3">
      <c r="A325" s="151" t="s">
        <v>2678</v>
      </c>
      <c r="B325" s="152" t="s">
        <v>2235</v>
      </c>
      <c r="C325" s="153">
        <v>0</v>
      </c>
    </row>
    <row r="326" customFormat="1" hidden="1" customHeight="1" spans="1:3">
      <c r="A326" s="151" t="s">
        <v>2679</v>
      </c>
      <c r="B326" s="152" t="s">
        <v>2190</v>
      </c>
      <c r="C326" s="153">
        <v>0</v>
      </c>
    </row>
    <row r="327" customFormat="1" hidden="1" customHeight="1" spans="1:3">
      <c r="A327" s="151" t="s">
        <v>2680</v>
      </c>
      <c r="B327" s="152" t="s">
        <v>2681</v>
      </c>
      <c r="C327" s="153">
        <v>0</v>
      </c>
    </row>
    <row r="328" customFormat="1" hidden="1" customHeight="1" spans="1:3">
      <c r="A328" s="151" t="s">
        <v>2682</v>
      </c>
      <c r="B328" s="152" t="s">
        <v>2683</v>
      </c>
      <c r="C328" s="153">
        <v>0</v>
      </c>
    </row>
    <row r="329" customFormat="1" hidden="1" customHeight="1" spans="1:3">
      <c r="A329" s="151" t="s">
        <v>2684</v>
      </c>
      <c r="B329" s="152" t="s">
        <v>2204</v>
      </c>
      <c r="C329" s="153">
        <v>0</v>
      </c>
    </row>
    <row r="330" customFormat="1" hidden="1" customHeight="1" spans="1:3">
      <c r="A330" s="151" t="s">
        <v>2685</v>
      </c>
      <c r="B330" s="152" t="s">
        <v>2686</v>
      </c>
      <c r="C330" s="153">
        <v>0</v>
      </c>
    </row>
    <row r="331" customFormat="1" hidden="1" customHeight="1" spans="1:3">
      <c r="A331" s="151" t="s">
        <v>2687</v>
      </c>
      <c r="B331" s="152" t="s">
        <v>2304</v>
      </c>
      <c r="C331" s="153">
        <v>0</v>
      </c>
    </row>
    <row r="332" customFormat="1" hidden="1" customHeight="1" spans="1:3">
      <c r="A332" s="151" t="s">
        <v>2688</v>
      </c>
      <c r="B332" s="152" t="s">
        <v>2235</v>
      </c>
      <c r="C332" s="153">
        <v>0</v>
      </c>
    </row>
    <row r="333" customFormat="1" hidden="1" customHeight="1" spans="1:3">
      <c r="A333" s="151" t="s">
        <v>2689</v>
      </c>
      <c r="B333" s="152" t="s">
        <v>2286</v>
      </c>
      <c r="C333" s="153">
        <v>0</v>
      </c>
    </row>
    <row r="334" customFormat="1" hidden="1" customHeight="1" spans="1:3">
      <c r="A334" s="151" t="s">
        <v>2690</v>
      </c>
      <c r="B334" s="152" t="s">
        <v>2691</v>
      </c>
      <c r="C334" s="153">
        <v>0</v>
      </c>
    </row>
    <row r="335" customFormat="1" hidden="1" customHeight="1" spans="1:3">
      <c r="A335" s="151" t="s">
        <v>2692</v>
      </c>
      <c r="B335" s="152" t="s">
        <v>2693</v>
      </c>
      <c r="C335" s="153">
        <v>0</v>
      </c>
    </row>
    <row r="336" customHeight="1" spans="1:3">
      <c r="A336" s="158" t="s">
        <v>2694</v>
      </c>
      <c r="B336" s="159" t="s">
        <v>2695</v>
      </c>
      <c r="C336" s="150">
        <v>5</v>
      </c>
    </row>
    <row r="337" customHeight="1" spans="1:3">
      <c r="A337" s="158" t="s">
        <v>2696</v>
      </c>
      <c r="B337" s="159" t="s">
        <v>2697</v>
      </c>
      <c r="C337" s="150">
        <v>3557</v>
      </c>
    </row>
    <row r="338" customHeight="1" spans="1:3">
      <c r="A338" s="158" t="s">
        <v>2698</v>
      </c>
      <c r="B338" s="159" t="s">
        <v>2186</v>
      </c>
      <c r="C338" s="150">
        <v>1163</v>
      </c>
    </row>
    <row r="339" customFormat="1" hidden="1" customHeight="1" spans="1:3">
      <c r="A339" s="151" t="s">
        <v>2699</v>
      </c>
      <c r="B339" s="152" t="s">
        <v>2235</v>
      </c>
      <c r="C339" s="153">
        <v>0</v>
      </c>
    </row>
    <row r="340" customFormat="1" hidden="1" customHeight="1" spans="1:3">
      <c r="A340" s="151" t="s">
        <v>2700</v>
      </c>
      <c r="B340" s="152" t="s">
        <v>2190</v>
      </c>
      <c r="C340" s="153">
        <v>0</v>
      </c>
    </row>
    <row r="341" customFormat="1" hidden="1" customHeight="1" spans="1:3">
      <c r="A341" s="151" t="s">
        <v>2701</v>
      </c>
      <c r="B341" s="152" t="s">
        <v>2702</v>
      </c>
      <c r="C341" s="153">
        <v>0</v>
      </c>
    </row>
    <row r="342" customHeight="1" spans="1:3">
      <c r="A342" s="158" t="s">
        <v>2703</v>
      </c>
      <c r="B342" s="159" t="s">
        <v>2704</v>
      </c>
      <c r="C342" s="150">
        <v>4367</v>
      </c>
    </row>
    <row r="343" customHeight="1" spans="1:3">
      <c r="A343" s="158" t="s">
        <v>2705</v>
      </c>
      <c r="B343" s="159" t="s">
        <v>2706</v>
      </c>
      <c r="C343" s="150">
        <v>9086</v>
      </c>
    </row>
    <row r="344" customHeight="1" spans="1:3">
      <c r="A344" s="158" t="s">
        <v>2707</v>
      </c>
      <c r="B344" s="159" t="s">
        <v>2708</v>
      </c>
      <c r="C344" s="150">
        <v>29338</v>
      </c>
    </row>
    <row r="345" customHeight="1" spans="1:3">
      <c r="A345" s="158" t="s">
        <v>2709</v>
      </c>
      <c r="B345" s="159" t="s">
        <v>2710</v>
      </c>
      <c r="C345" s="150">
        <v>14098</v>
      </c>
    </row>
    <row r="346" customFormat="1" hidden="1" customHeight="1" spans="1:3">
      <c r="A346" s="151" t="s">
        <v>2711</v>
      </c>
      <c r="B346" s="152" t="s">
        <v>2712</v>
      </c>
      <c r="C346" s="153">
        <v>0</v>
      </c>
    </row>
    <row r="347" customHeight="1" spans="1:3">
      <c r="A347" s="158" t="s">
        <v>2713</v>
      </c>
      <c r="B347" s="159" t="s">
        <v>2714</v>
      </c>
      <c r="C347" s="150">
        <v>9998</v>
      </c>
    </row>
    <row r="348" customFormat="1" hidden="1" customHeight="1" spans="1:3">
      <c r="A348" s="151" t="s">
        <v>2715</v>
      </c>
      <c r="B348" s="152" t="s">
        <v>2716</v>
      </c>
      <c r="C348" s="153">
        <v>0</v>
      </c>
    </row>
    <row r="349" customHeight="1" spans="1:3">
      <c r="A349" s="158" t="s">
        <v>2717</v>
      </c>
      <c r="B349" s="159" t="s">
        <v>2718</v>
      </c>
      <c r="C349" s="150">
        <v>3979</v>
      </c>
    </row>
    <row r="350" customHeight="1" spans="1:3">
      <c r="A350" s="158" t="s">
        <v>2719</v>
      </c>
      <c r="B350" s="159" t="s">
        <v>2720</v>
      </c>
      <c r="C350" s="150">
        <v>66</v>
      </c>
    </row>
    <row r="351" customFormat="1" hidden="1" customHeight="1" spans="1:3">
      <c r="A351" s="151" t="s">
        <v>2721</v>
      </c>
      <c r="B351" s="152" t="s">
        <v>2722</v>
      </c>
      <c r="C351" s="153">
        <v>0</v>
      </c>
    </row>
    <row r="352" customHeight="1" spans="1:3">
      <c r="A352" s="158" t="s">
        <v>2723</v>
      </c>
      <c r="B352" s="159" t="s">
        <v>2724</v>
      </c>
      <c r="C352" s="150">
        <v>50</v>
      </c>
    </row>
    <row r="353" customFormat="1" hidden="1" customHeight="1" spans="1:3">
      <c r="A353" s="151" t="s">
        <v>2725</v>
      </c>
      <c r="B353" s="152" t="s">
        <v>2726</v>
      </c>
      <c r="C353" s="153">
        <v>0</v>
      </c>
    </row>
    <row r="354" customFormat="1" hidden="1" customHeight="1" spans="1:3">
      <c r="A354" s="151" t="s">
        <v>2727</v>
      </c>
      <c r="B354" s="152" t="s">
        <v>2728</v>
      </c>
      <c r="C354" s="153">
        <v>0</v>
      </c>
    </row>
    <row r="355" customHeight="1" spans="1:3">
      <c r="A355" s="158" t="s">
        <v>2729</v>
      </c>
      <c r="B355" s="159" t="s">
        <v>2730</v>
      </c>
      <c r="C355" s="150">
        <v>58</v>
      </c>
    </row>
    <row r="356" customFormat="1" hidden="1" customHeight="1" spans="1:3">
      <c r="A356" s="151" t="s">
        <v>2731</v>
      </c>
      <c r="B356" s="152" t="s">
        <v>2732</v>
      </c>
      <c r="C356" s="153">
        <v>0</v>
      </c>
    </row>
    <row r="357" customHeight="1" spans="1:3">
      <c r="A357" s="158" t="s">
        <v>2733</v>
      </c>
      <c r="B357" s="159" t="s">
        <v>2734</v>
      </c>
      <c r="C357" s="150">
        <v>85</v>
      </c>
    </row>
    <row r="358" customFormat="1" hidden="1" customHeight="1" spans="1:3">
      <c r="A358" s="151" t="s">
        <v>2735</v>
      </c>
      <c r="B358" s="152" t="s">
        <v>2736</v>
      </c>
      <c r="C358" s="153">
        <v>0</v>
      </c>
    </row>
    <row r="359" customFormat="1" hidden="1" customHeight="1" spans="1:3">
      <c r="A359" s="151" t="s">
        <v>2737</v>
      </c>
      <c r="B359" s="152" t="s">
        <v>2738</v>
      </c>
      <c r="C359" s="153">
        <v>0</v>
      </c>
    </row>
    <row r="360" customFormat="1" hidden="1" customHeight="1" spans="1:3">
      <c r="A360" s="151" t="s">
        <v>2739</v>
      </c>
      <c r="B360" s="152" t="s">
        <v>2740</v>
      </c>
      <c r="C360" s="153">
        <v>0</v>
      </c>
    </row>
    <row r="361" customFormat="1" hidden="1" customHeight="1" spans="1:3">
      <c r="A361" s="151" t="s">
        <v>2741</v>
      </c>
      <c r="B361" s="152" t="s">
        <v>2742</v>
      </c>
      <c r="C361" s="153">
        <v>0</v>
      </c>
    </row>
    <row r="362" customFormat="1" hidden="1" customHeight="1" spans="1:3">
      <c r="A362" s="151" t="s">
        <v>2743</v>
      </c>
      <c r="B362" s="152" t="s">
        <v>2744</v>
      </c>
      <c r="C362" s="153">
        <v>0</v>
      </c>
    </row>
    <row r="363" customFormat="1" hidden="1" customHeight="1" spans="1:3">
      <c r="A363" s="151" t="s">
        <v>2745</v>
      </c>
      <c r="B363" s="152" t="s">
        <v>2746</v>
      </c>
      <c r="C363" s="153">
        <v>0</v>
      </c>
    </row>
    <row r="364" customHeight="1" spans="1:3">
      <c r="A364" s="158" t="s">
        <v>2747</v>
      </c>
      <c r="B364" s="159" t="s">
        <v>2748</v>
      </c>
      <c r="C364" s="150">
        <v>367</v>
      </c>
    </row>
    <row r="365" customFormat="1" hidden="1" customHeight="1" spans="1:3">
      <c r="A365" s="151" t="s">
        <v>2749</v>
      </c>
      <c r="B365" s="152" t="s">
        <v>2750</v>
      </c>
      <c r="C365" s="153">
        <v>0</v>
      </c>
    </row>
    <row r="366" customHeight="1" spans="1:3">
      <c r="A366" s="158" t="s">
        <v>2751</v>
      </c>
      <c r="B366" s="159" t="s">
        <v>2752</v>
      </c>
      <c r="C366" s="150">
        <v>24</v>
      </c>
    </row>
    <row r="367" customHeight="1" spans="1:3">
      <c r="A367" s="158" t="s">
        <v>2753</v>
      </c>
      <c r="B367" s="159" t="s">
        <v>2754</v>
      </c>
      <c r="C367" s="150">
        <v>270</v>
      </c>
    </row>
    <row r="368" customHeight="1" spans="1:3">
      <c r="A368" s="158" t="s">
        <v>2755</v>
      </c>
      <c r="B368" s="159" t="s">
        <v>2756</v>
      </c>
      <c r="C368" s="150">
        <v>310</v>
      </c>
    </row>
    <row r="369" customFormat="1" hidden="1" customHeight="1" spans="1:3">
      <c r="A369" s="151" t="s">
        <v>2757</v>
      </c>
      <c r="B369" s="152" t="s">
        <v>2758</v>
      </c>
      <c r="C369" s="153">
        <v>0</v>
      </c>
    </row>
    <row r="370" customFormat="1" hidden="1" customHeight="1" spans="1:3">
      <c r="A370" s="151" t="s">
        <v>2759</v>
      </c>
      <c r="B370" s="152" t="s">
        <v>2760</v>
      </c>
      <c r="C370" s="153">
        <v>0</v>
      </c>
    </row>
    <row r="371" customHeight="1" spans="1:3">
      <c r="A371" s="158" t="s">
        <v>2761</v>
      </c>
      <c r="B371" s="159" t="s">
        <v>2762</v>
      </c>
      <c r="C371" s="150">
        <v>18</v>
      </c>
    </row>
    <row r="372" customFormat="1" hidden="1" customHeight="1" spans="1:3">
      <c r="A372" s="151" t="s">
        <v>2763</v>
      </c>
      <c r="B372" s="152" t="s">
        <v>2764</v>
      </c>
      <c r="C372" s="153">
        <v>0</v>
      </c>
    </row>
    <row r="373" customFormat="1" hidden="1" customHeight="1" spans="1:3">
      <c r="A373" s="151" t="s">
        <v>2765</v>
      </c>
      <c r="B373" s="152" t="s">
        <v>2766</v>
      </c>
      <c r="C373" s="153">
        <v>0</v>
      </c>
    </row>
    <row r="374" customFormat="1" hidden="1" customHeight="1" spans="1:3">
      <c r="A374" s="151" t="s">
        <v>2767</v>
      </c>
      <c r="B374" s="152" t="s">
        <v>2768</v>
      </c>
      <c r="C374" s="153">
        <v>0</v>
      </c>
    </row>
    <row r="375" customFormat="1" hidden="1" customHeight="1" spans="1:3">
      <c r="A375" s="151" t="s">
        <v>2769</v>
      </c>
      <c r="B375" s="152" t="s">
        <v>2770</v>
      </c>
      <c r="C375" s="153">
        <v>0</v>
      </c>
    </row>
    <row r="376" customFormat="1" hidden="1" customHeight="1" spans="1:3">
      <c r="A376" s="151" t="s">
        <v>2771</v>
      </c>
      <c r="B376" s="152" t="s">
        <v>2772</v>
      </c>
      <c r="C376" s="153">
        <v>0</v>
      </c>
    </row>
    <row r="377" customHeight="1" spans="1:3">
      <c r="A377" s="158" t="s">
        <v>2773</v>
      </c>
      <c r="B377" s="159" t="s">
        <v>2774</v>
      </c>
      <c r="C377" s="150">
        <v>4227</v>
      </c>
    </row>
    <row r="378" customHeight="1" spans="1:3">
      <c r="A378" s="158" t="s">
        <v>2775</v>
      </c>
      <c r="B378" s="159" t="s">
        <v>2776</v>
      </c>
      <c r="C378" s="150">
        <v>10324</v>
      </c>
    </row>
    <row r="379" customHeight="1" spans="1:3">
      <c r="A379" s="158" t="s">
        <v>2777</v>
      </c>
      <c r="B379" s="159" t="s">
        <v>2186</v>
      </c>
      <c r="C379" s="150">
        <v>96</v>
      </c>
    </row>
    <row r="380" customFormat="1" hidden="1" customHeight="1" spans="1:3">
      <c r="A380" s="151" t="s">
        <v>2778</v>
      </c>
      <c r="B380" s="152" t="s">
        <v>2235</v>
      </c>
      <c r="C380" s="153">
        <v>0</v>
      </c>
    </row>
    <row r="381" customFormat="1" hidden="1" customHeight="1" spans="1:3">
      <c r="A381" s="151" t="s">
        <v>2779</v>
      </c>
      <c r="B381" s="152" t="s">
        <v>2190</v>
      </c>
      <c r="C381" s="153">
        <v>0</v>
      </c>
    </row>
    <row r="382" customHeight="1" spans="1:3">
      <c r="A382" s="158" t="s">
        <v>2780</v>
      </c>
      <c r="B382" s="159" t="s">
        <v>2781</v>
      </c>
      <c r="C382" s="150">
        <v>4</v>
      </c>
    </row>
    <row r="383" customFormat="1" hidden="1" customHeight="1" spans="1:3">
      <c r="A383" s="151" t="s">
        <v>2782</v>
      </c>
      <c r="B383" s="152" t="s">
        <v>2783</v>
      </c>
      <c r="C383" s="153">
        <v>0</v>
      </c>
    </row>
    <row r="384" customFormat="1" hidden="1" customHeight="1" spans="1:3">
      <c r="A384" s="151" t="s">
        <v>2784</v>
      </c>
      <c r="B384" s="152" t="s">
        <v>2785</v>
      </c>
      <c r="C384" s="153">
        <v>0</v>
      </c>
    </row>
    <row r="385" customFormat="1" hidden="1" customHeight="1" spans="1:3">
      <c r="A385" s="151" t="s">
        <v>2786</v>
      </c>
      <c r="B385" s="152" t="s">
        <v>2787</v>
      </c>
      <c r="C385" s="153">
        <v>0</v>
      </c>
    </row>
    <row r="386" customFormat="1" hidden="1" customHeight="1" spans="1:3">
      <c r="A386" s="151" t="s">
        <v>2788</v>
      </c>
      <c r="B386" s="152" t="s">
        <v>2789</v>
      </c>
      <c r="C386" s="153">
        <v>0</v>
      </c>
    </row>
    <row r="387" customFormat="1" hidden="1" customHeight="1" spans="1:3">
      <c r="A387" s="151" t="s">
        <v>2790</v>
      </c>
      <c r="B387" s="152" t="s">
        <v>2791</v>
      </c>
      <c r="C387" s="153">
        <v>0</v>
      </c>
    </row>
    <row r="388" customFormat="1" hidden="1" customHeight="1" spans="1:3">
      <c r="A388" s="151" t="s">
        <v>2792</v>
      </c>
      <c r="B388" s="152" t="s">
        <v>2793</v>
      </c>
      <c r="C388" s="153">
        <v>0</v>
      </c>
    </row>
    <row r="389" customFormat="1" hidden="1" customHeight="1" spans="1:3">
      <c r="A389" s="151" t="s">
        <v>2794</v>
      </c>
      <c r="B389" s="152" t="s">
        <v>2795</v>
      </c>
      <c r="C389" s="153">
        <v>0</v>
      </c>
    </row>
    <row r="390" customFormat="1" hidden="1" customHeight="1" spans="1:3">
      <c r="A390" s="151" t="s">
        <v>2796</v>
      </c>
      <c r="B390" s="152" t="s">
        <v>2797</v>
      </c>
      <c r="C390" s="153">
        <v>0</v>
      </c>
    </row>
    <row r="391" customFormat="1" hidden="1" customHeight="1" spans="1:3">
      <c r="A391" s="151" t="s">
        <v>2798</v>
      </c>
      <c r="B391" s="152" t="s">
        <v>2783</v>
      </c>
      <c r="C391" s="153">
        <v>0</v>
      </c>
    </row>
    <row r="392" customFormat="1" hidden="1" customHeight="1" spans="1:3">
      <c r="A392" s="151" t="s">
        <v>2799</v>
      </c>
      <c r="B392" s="152" t="s">
        <v>2800</v>
      </c>
      <c r="C392" s="153">
        <v>0</v>
      </c>
    </row>
    <row r="393" customFormat="1" hidden="1" customHeight="1" spans="1:3">
      <c r="A393" s="151" t="s">
        <v>2801</v>
      </c>
      <c r="B393" s="152" t="s">
        <v>2802</v>
      </c>
      <c r="C393" s="153">
        <v>0</v>
      </c>
    </row>
    <row r="394" customFormat="1" hidden="1" customHeight="1" spans="1:3">
      <c r="A394" s="151" t="s">
        <v>2803</v>
      </c>
      <c r="B394" s="152" t="s">
        <v>2804</v>
      </c>
      <c r="C394" s="153">
        <v>0</v>
      </c>
    </row>
    <row r="395" customFormat="1" hidden="1" customHeight="1" spans="1:3">
      <c r="A395" s="151" t="s">
        <v>2805</v>
      </c>
      <c r="B395" s="152" t="s">
        <v>2806</v>
      </c>
      <c r="C395" s="153">
        <v>0</v>
      </c>
    </row>
    <row r="396" customFormat="1" hidden="1" customHeight="1" spans="1:3">
      <c r="A396" s="151" t="s">
        <v>2807</v>
      </c>
      <c r="B396" s="152" t="s">
        <v>2783</v>
      </c>
      <c r="C396" s="153">
        <v>0</v>
      </c>
    </row>
    <row r="397" customHeight="1" spans="1:3">
      <c r="A397" s="158" t="s">
        <v>2808</v>
      </c>
      <c r="B397" s="159" t="s">
        <v>2809</v>
      </c>
      <c r="C397" s="150">
        <v>207</v>
      </c>
    </row>
    <row r="398" customFormat="1" hidden="1" customHeight="1" spans="1:3">
      <c r="A398" s="151" t="s">
        <v>2810</v>
      </c>
      <c r="B398" s="152" t="s">
        <v>2811</v>
      </c>
      <c r="C398" s="153">
        <v>0</v>
      </c>
    </row>
    <row r="399" customHeight="1" spans="1:3">
      <c r="A399" s="158" t="s">
        <v>2812</v>
      </c>
      <c r="B399" s="159" t="s">
        <v>2813</v>
      </c>
      <c r="C399" s="150">
        <v>12705</v>
      </c>
    </row>
    <row r="400" customFormat="1" hidden="1" customHeight="1" spans="1:3">
      <c r="A400" s="151" t="s">
        <v>2814</v>
      </c>
      <c r="B400" s="152" t="s">
        <v>2783</v>
      </c>
      <c r="C400" s="153">
        <v>0</v>
      </c>
    </row>
    <row r="401" customFormat="1" hidden="1" customHeight="1" spans="1:3">
      <c r="A401" s="151" t="s">
        <v>2815</v>
      </c>
      <c r="B401" s="152" t="s">
        <v>2816</v>
      </c>
      <c r="C401" s="153">
        <v>0</v>
      </c>
    </row>
    <row r="402" customFormat="1" hidden="1" customHeight="1" spans="1:3">
      <c r="A402" s="151" t="s">
        <v>2817</v>
      </c>
      <c r="B402" s="152" t="s">
        <v>2818</v>
      </c>
      <c r="C402" s="153">
        <v>0</v>
      </c>
    </row>
    <row r="403" customHeight="1" spans="1:3">
      <c r="A403" s="158" t="s">
        <v>2819</v>
      </c>
      <c r="B403" s="159" t="s">
        <v>2820</v>
      </c>
      <c r="C403" s="150">
        <v>30</v>
      </c>
    </row>
    <row r="404" customFormat="1" hidden="1" customHeight="1" spans="1:3">
      <c r="A404" s="151" t="s">
        <v>2821</v>
      </c>
      <c r="B404" s="152" t="s">
        <v>2822</v>
      </c>
      <c r="C404" s="153">
        <v>0</v>
      </c>
    </row>
    <row r="405" customFormat="1" hidden="1" customHeight="1" spans="1:3">
      <c r="A405" s="151" t="s">
        <v>2823</v>
      </c>
      <c r="B405" s="152" t="s">
        <v>2824</v>
      </c>
      <c r="C405" s="153">
        <v>0</v>
      </c>
    </row>
    <row r="406" customFormat="1" hidden="1" customHeight="1" spans="1:3">
      <c r="A406" s="151" t="s">
        <v>2825</v>
      </c>
      <c r="B406" s="152" t="s">
        <v>2826</v>
      </c>
      <c r="C406" s="153">
        <v>0</v>
      </c>
    </row>
    <row r="407" customFormat="1" hidden="1" customHeight="1" spans="1:3">
      <c r="A407" s="151" t="s">
        <v>2827</v>
      </c>
      <c r="B407" s="152" t="s">
        <v>2828</v>
      </c>
      <c r="C407" s="153">
        <v>0</v>
      </c>
    </row>
    <row r="408" customHeight="1" spans="1:3">
      <c r="A408" s="158" t="s">
        <v>2829</v>
      </c>
      <c r="B408" s="159" t="s">
        <v>2830</v>
      </c>
      <c r="C408" s="150">
        <v>133</v>
      </c>
    </row>
    <row r="409" customFormat="1" hidden="1" customHeight="1" spans="1:3">
      <c r="A409" s="151" t="s">
        <v>2831</v>
      </c>
      <c r="B409" s="152" t="s">
        <v>2832</v>
      </c>
      <c r="C409" s="153">
        <v>0</v>
      </c>
    </row>
    <row r="410" customFormat="1" hidden="1" customHeight="1" spans="1:3">
      <c r="A410" s="151" t="s">
        <v>2833</v>
      </c>
      <c r="B410" s="152" t="s">
        <v>2834</v>
      </c>
      <c r="C410" s="153">
        <v>0</v>
      </c>
    </row>
    <row r="411" customFormat="1" hidden="1" customHeight="1" spans="1:3">
      <c r="A411" s="151" t="s">
        <v>2835</v>
      </c>
      <c r="B411" s="152" t="s">
        <v>2836</v>
      </c>
      <c r="C411" s="153">
        <v>0</v>
      </c>
    </row>
    <row r="412" customFormat="1" hidden="1" customHeight="1" spans="1:3">
      <c r="A412" s="151" t="s">
        <v>2837</v>
      </c>
      <c r="B412" s="152" t="s">
        <v>2838</v>
      </c>
      <c r="C412" s="153">
        <v>0</v>
      </c>
    </row>
    <row r="413" customHeight="1" spans="1:3">
      <c r="A413" s="158" t="s">
        <v>2839</v>
      </c>
      <c r="B413" s="159" t="s">
        <v>2840</v>
      </c>
      <c r="C413" s="150">
        <v>5</v>
      </c>
    </row>
    <row r="414" customFormat="1" hidden="1" customHeight="1" spans="1:3">
      <c r="A414" s="151" t="s">
        <v>2841</v>
      </c>
      <c r="B414" s="152" t="s">
        <v>2842</v>
      </c>
      <c r="C414" s="153">
        <v>0</v>
      </c>
    </row>
    <row r="415" customFormat="1" hidden="1" customHeight="1" spans="1:3">
      <c r="A415" s="151" t="s">
        <v>2843</v>
      </c>
      <c r="B415" s="152" t="s">
        <v>2844</v>
      </c>
      <c r="C415" s="153">
        <v>0</v>
      </c>
    </row>
    <row r="416" customFormat="1" hidden="1" customHeight="1" spans="1:3">
      <c r="A416" s="151" t="s">
        <v>2845</v>
      </c>
      <c r="B416" s="152" t="s">
        <v>2846</v>
      </c>
      <c r="C416" s="153">
        <v>0</v>
      </c>
    </row>
    <row r="417" customFormat="1" hidden="1" customHeight="1" spans="1:3">
      <c r="A417" s="151" t="s">
        <v>2847</v>
      </c>
      <c r="B417" s="152" t="s">
        <v>2848</v>
      </c>
      <c r="C417" s="153">
        <v>0</v>
      </c>
    </row>
    <row r="418" customFormat="1" hidden="1" customHeight="1" spans="1:3">
      <c r="A418" s="151" t="s">
        <v>2849</v>
      </c>
      <c r="B418" s="152" t="s">
        <v>2850</v>
      </c>
      <c r="C418" s="153">
        <v>0</v>
      </c>
    </row>
    <row r="419" customHeight="1" spans="1:3">
      <c r="A419" s="158" t="s">
        <v>2851</v>
      </c>
      <c r="B419" s="159" t="s">
        <v>2852</v>
      </c>
      <c r="C419" s="150">
        <v>141</v>
      </c>
    </row>
    <row r="420" customHeight="1" spans="1:3">
      <c r="A420" s="158" t="s">
        <v>2853</v>
      </c>
      <c r="B420" s="159" t="s">
        <v>2854</v>
      </c>
      <c r="C420" s="150">
        <v>89</v>
      </c>
    </row>
    <row r="421" customFormat="1" hidden="1" customHeight="1" spans="1:3">
      <c r="A421" s="151" t="s">
        <v>2855</v>
      </c>
      <c r="B421" s="152" t="s">
        <v>2856</v>
      </c>
      <c r="C421" s="153">
        <v>0</v>
      </c>
    </row>
    <row r="422" customFormat="1" hidden="1" customHeight="1" spans="1:3">
      <c r="A422" s="151" t="s">
        <v>2857</v>
      </c>
      <c r="B422" s="152" t="s">
        <v>2858</v>
      </c>
      <c r="C422" s="153">
        <v>0</v>
      </c>
    </row>
    <row r="423" customHeight="1" spans="1:3">
      <c r="A423" s="158" t="s">
        <v>2859</v>
      </c>
      <c r="B423" s="159" t="s">
        <v>2860</v>
      </c>
      <c r="C423" s="150">
        <v>110</v>
      </c>
    </row>
    <row r="424" customHeight="1" spans="1:3">
      <c r="A424" s="158" t="s">
        <v>2861</v>
      </c>
      <c r="B424" s="159" t="s">
        <v>2186</v>
      </c>
      <c r="C424" s="150">
        <v>170</v>
      </c>
    </row>
    <row r="425" customFormat="1" hidden="1" customHeight="1" spans="1:3">
      <c r="A425" s="151" t="s">
        <v>2862</v>
      </c>
      <c r="B425" s="152" t="s">
        <v>2235</v>
      </c>
      <c r="C425" s="153">
        <v>0</v>
      </c>
    </row>
    <row r="426" customFormat="1" hidden="1" customHeight="1" spans="1:3">
      <c r="A426" s="151" t="s">
        <v>2863</v>
      </c>
      <c r="B426" s="152" t="s">
        <v>2190</v>
      </c>
      <c r="C426" s="153">
        <v>0</v>
      </c>
    </row>
    <row r="427" customHeight="1" spans="1:3">
      <c r="A427" s="158" t="s">
        <v>2864</v>
      </c>
      <c r="B427" s="159" t="s">
        <v>2865</v>
      </c>
      <c r="C427" s="150">
        <v>142</v>
      </c>
    </row>
    <row r="428" customFormat="1" hidden="1" customHeight="1" spans="1:3">
      <c r="A428" s="151" t="s">
        <v>2866</v>
      </c>
      <c r="B428" s="152" t="s">
        <v>2867</v>
      </c>
      <c r="C428" s="153">
        <v>0</v>
      </c>
    </row>
    <row r="429" customFormat="1" hidden="1" customHeight="1" spans="1:3">
      <c r="A429" s="151" t="s">
        <v>2868</v>
      </c>
      <c r="B429" s="152" t="s">
        <v>2869</v>
      </c>
      <c r="C429" s="153">
        <v>0</v>
      </c>
    </row>
    <row r="430" customFormat="1" hidden="1" customHeight="1" spans="1:3">
      <c r="A430" s="151" t="s">
        <v>2870</v>
      </c>
      <c r="B430" s="152" t="s">
        <v>2871</v>
      </c>
      <c r="C430" s="153">
        <v>0</v>
      </c>
    </row>
    <row r="431" customFormat="1" hidden="1" customHeight="1" spans="1:3">
      <c r="A431" s="151" t="s">
        <v>2872</v>
      </c>
      <c r="B431" s="152" t="s">
        <v>2873</v>
      </c>
      <c r="C431" s="153">
        <v>0</v>
      </c>
    </row>
    <row r="432" customHeight="1" spans="1:3">
      <c r="A432" s="158" t="s">
        <v>2874</v>
      </c>
      <c r="B432" s="159" t="s">
        <v>2875</v>
      </c>
      <c r="C432" s="150">
        <v>232</v>
      </c>
    </row>
    <row r="433" customFormat="1" hidden="1" customHeight="1" spans="1:3">
      <c r="A433" s="151" t="s">
        <v>2876</v>
      </c>
      <c r="B433" s="152" t="s">
        <v>2877</v>
      </c>
      <c r="C433" s="153">
        <v>0</v>
      </c>
    </row>
    <row r="434" customHeight="1" spans="1:3">
      <c r="A434" s="158" t="s">
        <v>2878</v>
      </c>
      <c r="B434" s="159" t="s">
        <v>2879</v>
      </c>
      <c r="C434" s="150">
        <v>784</v>
      </c>
    </row>
    <row r="435" customHeight="1" spans="1:3">
      <c r="A435" s="158" t="s">
        <v>2880</v>
      </c>
      <c r="B435" s="159" t="s">
        <v>2881</v>
      </c>
      <c r="C435" s="150">
        <v>232</v>
      </c>
    </row>
    <row r="436" customFormat="1" hidden="1" customHeight="1" spans="1:3">
      <c r="A436" s="151" t="s">
        <v>2882</v>
      </c>
      <c r="B436" s="152" t="s">
        <v>2883</v>
      </c>
      <c r="C436" s="153">
        <v>0</v>
      </c>
    </row>
    <row r="437" customFormat="1" hidden="1" customHeight="1" spans="1:3">
      <c r="A437" s="151" t="s">
        <v>2884</v>
      </c>
      <c r="B437" s="152" t="s">
        <v>2885</v>
      </c>
      <c r="C437" s="153">
        <v>0</v>
      </c>
    </row>
    <row r="438" customHeight="1" spans="1:3">
      <c r="A438" s="158" t="s">
        <v>2886</v>
      </c>
      <c r="B438" s="159" t="s">
        <v>2887</v>
      </c>
      <c r="C438" s="150">
        <v>1061</v>
      </c>
    </row>
    <row r="439" customFormat="1" hidden="1" customHeight="1" spans="1:3">
      <c r="A439" s="151" t="s">
        <v>2888</v>
      </c>
      <c r="B439" s="152" t="s">
        <v>2304</v>
      </c>
      <c r="C439" s="153">
        <v>0</v>
      </c>
    </row>
    <row r="440" customFormat="1" hidden="1" customHeight="1" spans="1:3">
      <c r="A440" s="151" t="s">
        <v>2889</v>
      </c>
      <c r="B440" s="152" t="s">
        <v>2235</v>
      </c>
      <c r="C440" s="153">
        <v>0</v>
      </c>
    </row>
    <row r="441" customFormat="1" hidden="1" customHeight="1" spans="1:3">
      <c r="A441" s="151" t="s">
        <v>2890</v>
      </c>
      <c r="B441" s="152" t="s">
        <v>2190</v>
      </c>
      <c r="C441" s="153">
        <v>0</v>
      </c>
    </row>
    <row r="442" customHeight="1" spans="1:3">
      <c r="A442" s="158" t="s">
        <v>2891</v>
      </c>
      <c r="B442" s="159" t="s">
        <v>2892</v>
      </c>
      <c r="C442" s="150">
        <v>116</v>
      </c>
    </row>
    <row r="443" customHeight="1" spans="1:3">
      <c r="A443" s="158" t="s">
        <v>2893</v>
      </c>
      <c r="B443" s="159" t="s">
        <v>2894</v>
      </c>
      <c r="C443" s="150">
        <v>277</v>
      </c>
    </row>
    <row r="444" customHeight="1" spans="1:3">
      <c r="A444" s="158" t="s">
        <v>2895</v>
      </c>
      <c r="B444" s="159" t="s">
        <v>2896</v>
      </c>
      <c r="C444" s="150">
        <v>418</v>
      </c>
    </row>
    <row r="445" customHeight="1" spans="1:3">
      <c r="A445" s="158" t="s">
        <v>2897</v>
      </c>
      <c r="B445" s="159" t="s">
        <v>2898</v>
      </c>
      <c r="C445" s="150">
        <v>1017</v>
      </c>
    </row>
    <row r="446" customFormat="1" hidden="1" customHeight="1" spans="1:3">
      <c r="A446" s="151" t="s">
        <v>2899</v>
      </c>
      <c r="B446" s="152" t="s">
        <v>2304</v>
      </c>
      <c r="C446" s="153">
        <v>0</v>
      </c>
    </row>
    <row r="447" customFormat="1" hidden="1" customHeight="1" spans="1:3">
      <c r="A447" s="151" t="s">
        <v>2900</v>
      </c>
      <c r="B447" s="152" t="s">
        <v>2235</v>
      </c>
      <c r="C447" s="153">
        <v>0</v>
      </c>
    </row>
    <row r="448" customFormat="1" hidden="1" customHeight="1" spans="1:3">
      <c r="A448" s="151" t="s">
        <v>2901</v>
      </c>
      <c r="B448" s="152" t="s">
        <v>2190</v>
      </c>
      <c r="C448" s="153">
        <v>0</v>
      </c>
    </row>
    <row r="449" customFormat="1" hidden="1" customHeight="1" spans="1:3">
      <c r="A449" s="151" t="s">
        <v>2902</v>
      </c>
      <c r="B449" s="152" t="s">
        <v>2903</v>
      </c>
      <c r="C449" s="153">
        <v>0</v>
      </c>
    </row>
    <row r="450" customFormat="1" hidden="1" customHeight="1" spans="1:3">
      <c r="A450" s="151" t="s">
        <v>2904</v>
      </c>
      <c r="B450" s="152" t="s">
        <v>2905</v>
      </c>
      <c r="C450" s="153">
        <v>0</v>
      </c>
    </row>
    <row r="451" customFormat="1" hidden="1" customHeight="1" spans="1:3">
      <c r="A451" s="151" t="s">
        <v>2906</v>
      </c>
      <c r="B451" s="152" t="s">
        <v>2907</v>
      </c>
      <c r="C451" s="153">
        <v>0</v>
      </c>
    </row>
    <row r="452" customHeight="1" spans="1:3">
      <c r="A452" s="158" t="s">
        <v>2908</v>
      </c>
      <c r="B452" s="159" t="s">
        <v>2909</v>
      </c>
      <c r="C452" s="150">
        <v>103</v>
      </c>
    </row>
    <row r="453" customHeight="1" spans="1:3">
      <c r="A453" s="158" t="s">
        <v>2910</v>
      </c>
      <c r="B453" s="159" t="s">
        <v>2911</v>
      </c>
      <c r="C453" s="150">
        <v>149</v>
      </c>
    </row>
    <row r="454" customFormat="1" hidden="1" customHeight="1" spans="1:3">
      <c r="A454" s="151" t="s">
        <v>2912</v>
      </c>
      <c r="B454" s="152" t="s">
        <v>2913</v>
      </c>
      <c r="C454" s="153">
        <v>0</v>
      </c>
    </row>
    <row r="455" customFormat="1" hidden="1" customHeight="1" spans="1:3">
      <c r="A455" s="151" t="s">
        <v>2914</v>
      </c>
      <c r="B455" s="152" t="s">
        <v>2915</v>
      </c>
      <c r="C455" s="153">
        <v>0</v>
      </c>
    </row>
    <row r="456" customFormat="1" hidden="1" customHeight="1" spans="1:3">
      <c r="A456" s="151" t="s">
        <v>2916</v>
      </c>
      <c r="B456" s="152" t="s">
        <v>2304</v>
      </c>
      <c r="C456" s="153">
        <v>0</v>
      </c>
    </row>
    <row r="457" customFormat="1" hidden="1" customHeight="1" spans="1:3">
      <c r="A457" s="151" t="s">
        <v>2917</v>
      </c>
      <c r="B457" s="152" t="s">
        <v>2235</v>
      </c>
      <c r="C457" s="153">
        <v>0</v>
      </c>
    </row>
    <row r="458" customFormat="1" hidden="1" customHeight="1" spans="1:3">
      <c r="A458" s="151" t="s">
        <v>2918</v>
      </c>
      <c r="B458" s="152" t="s">
        <v>2190</v>
      </c>
      <c r="C458" s="153">
        <v>0</v>
      </c>
    </row>
    <row r="459" customFormat="1" hidden="1" customHeight="1" spans="1:3">
      <c r="A459" s="151" t="s">
        <v>2919</v>
      </c>
      <c r="B459" s="152" t="s">
        <v>2920</v>
      </c>
      <c r="C459" s="153">
        <v>0</v>
      </c>
    </row>
    <row r="460" customHeight="1" spans="1:3">
      <c r="A460" s="158" t="s">
        <v>2921</v>
      </c>
      <c r="B460" s="159" t="s">
        <v>2922</v>
      </c>
      <c r="C460" s="150">
        <v>1</v>
      </c>
    </row>
    <row r="461" customFormat="1" hidden="1" customHeight="1" spans="1:3">
      <c r="A461" s="151" t="s">
        <v>2923</v>
      </c>
      <c r="B461" s="152" t="s">
        <v>2924</v>
      </c>
      <c r="C461" s="153">
        <v>0</v>
      </c>
    </row>
    <row r="462" customHeight="1" spans="1:3">
      <c r="A462" s="158" t="s">
        <v>2925</v>
      </c>
      <c r="B462" s="159" t="s">
        <v>2926</v>
      </c>
      <c r="C462" s="150">
        <v>66</v>
      </c>
    </row>
    <row r="463" customFormat="1" hidden="1" customHeight="1" spans="1:3">
      <c r="A463" s="151" t="s">
        <v>2927</v>
      </c>
      <c r="B463" s="152" t="s">
        <v>2928</v>
      </c>
      <c r="C463" s="153">
        <v>0</v>
      </c>
    </row>
    <row r="464" customFormat="1" hidden="1" customHeight="1" spans="1:3">
      <c r="A464" s="151" t="s">
        <v>2929</v>
      </c>
      <c r="B464" s="152" t="s">
        <v>2304</v>
      </c>
      <c r="C464" s="153">
        <v>0</v>
      </c>
    </row>
    <row r="465" customFormat="1" hidden="1" customHeight="1" spans="1:3">
      <c r="A465" s="151" t="s">
        <v>2930</v>
      </c>
      <c r="B465" s="152" t="s">
        <v>2235</v>
      </c>
      <c r="C465" s="153">
        <v>0</v>
      </c>
    </row>
    <row r="466" customFormat="1" hidden="1" customHeight="1" spans="1:3">
      <c r="A466" s="151" t="s">
        <v>2931</v>
      </c>
      <c r="B466" s="152" t="s">
        <v>2190</v>
      </c>
      <c r="C466" s="153">
        <v>0</v>
      </c>
    </row>
    <row r="467" customFormat="1" hidden="1" customHeight="1" spans="1:3">
      <c r="A467" s="151" t="s">
        <v>2932</v>
      </c>
      <c r="B467" s="152" t="s">
        <v>2933</v>
      </c>
      <c r="C467" s="153">
        <v>0</v>
      </c>
    </row>
    <row r="468" customFormat="1" hidden="1" customHeight="1" spans="1:3">
      <c r="A468" s="151" t="s">
        <v>2934</v>
      </c>
      <c r="B468" s="152" t="s">
        <v>2935</v>
      </c>
      <c r="C468" s="153">
        <v>0</v>
      </c>
    </row>
    <row r="469" customHeight="1" spans="1:3">
      <c r="A469" s="158" t="s">
        <v>2936</v>
      </c>
      <c r="B469" s="159" t="s">
        <v>2937</v>
      </c>
      <c r="C469" s="150">
        <v>755</v>
      </c>
    </row>
    <row r="470" customFormat="1" hidden="1" customHeight="1" spans="1:3">
      <c r="A470" s="151" t="s">
        <v>2938</v>
      </c>
      <c r="B470" s="152" t="s">
        <v>2939</v>
      </c>
      <c r="C470" s="153">
        <v>0</v>
      </c>
    </row>
    <row r="471" customFormat="1" hidden="1" customHeight="1" spans="1:3">
      <c r="A471" s="151" t="s">
        <v>2940</v>
      </c>
      <c r="B471" s="152" t="s">
        <v>2941</v>
      </c>
      <c r="C471" s="153">
        <v>0</v>
      </c>
    </row>
    <row r="472" customFormat="1" hidden="1" customHeight="1" spans="1:3">
      <c r="A472" s="151" t="s">
        <v>2942</v>
      </c>
      <c r="B472" s="152" t="s">
        <v>2943</v>
      </c>
      <c r="C472" s="153">
        <v>0</v>
      </c>
    </row>
    <row r="473" customHeight="1" spans="1:3">
      <c r="A473" s="158" t="s">
        <v>2944</v>
      </c>
      <c r="B473" s="159" t="s">
        <v>2945</v>
      </c>
      <c r="C473" s="150">
        <v>1064</v>
      </c>
    </row>
    <row r="474" customHeight="1" spans="1:3">
      <c r="A474" s="158" t="s">
        <v>2946</v>
      </c>
      <c r="B474" s="159" t="s">
        <v>2186</v>
      </c>
      <c r="C474" s="150">
        <v>1043</v>
      </c>
    </row>
    <row r="475" customFormat="1" hidden="1" customHeight="1" spans="1:3">
      <c r="A475" s="151" t="s">
        <v>2947</v>
      </c>
      <c r="B475" s="152" t="s">
        <v>2235</v>
      </c>
      <c r="C475" s="153">
        <v>0</v>
      </c>
    </row>
    <row r="476" customFormat="1" hidden="1" customHeight="1" spans="1:3">
      <c r="A476" s="151" t="s">
        <v>2948</v>
      </c>
      <c r="B476" s="152" t="s">
        <v>2190</v>
      </c>
      <c r="C476" s="153">
        <v>0</v>
      </c>
    </row>
    <row r="477" customFormat="1" hidden="1" customHeight="1" spans="1:3">
      <c r="A477" s="151" t="s">
        <v>2949</v>
      </c>
      <c r="B477" s="152" t="s">
        <v>2950</v>
      </c>
      <c r="C477" s="153">
        <v>0</v>
      </c>
    </row>
    <row r="478" customFormat="1" hidden="1" customHeight="1" spans="1:3">
      <c r="A478" s="151" t="s">
        <v>2951</v>
      </c>
      <c r="B478" s="152" t="s">
        <v>2952</v>
      </c>
      <c r="C478" s="153">
        <v>0</v>
      </c>
    </row>
    <row r="479" customFormat="1" hidden="1" customHeight="1" spans="1:3">
      <c r="A479" s="151" t="s">
        <v>2953</v>
      </c>
      <c r="B479" s="152" t="s">
        <v>2954</v>
      </c>
      <c r="C479" s="153">
        <v>0</v>
      </c>
    </row>
    <row r="480" customFormat="1" hidden="1" customHeight="1" spans="1:3">
      <c r="A480" s="151" t="s">
        <v>2955</v>
      </c>
      <c r="B480" s="152" t="s">
        <v>2956</v>
      </c>
      <c r="C480" s="153">
        <v>0</v>
      </c>
    </row>
    <row r="481" customFormat="1" hidden="1" customHeight="1" spans="1:3">
      <c r="A481" s="151" t="s">
        <v>2957</v>
      </c>
      <c r="B481" s="152" t="s">
        <v>2286</v>
      </c>
      <c r="C481" s="153">
        <v>0</v>
      </c>
    </row>
    <row r="482" customHeight="1" spans="1:3">
      <c r="A482" s="158" t="s">
        <v>2958</v>
      </c>
      <c r="B482" s="159" t="s">
        <v>2959</v>
      </c>
      <c r="C482" s="150">
        <v>467</v>
      </c>
    </row>
    <row r="483" customFormat="1" hidden="1" customHeight="1" spans="1:3">
      <c r="A483" s="151" t="s">
        <v>2960</v>
      </c>
      <c r="B483" s="152" t="s">
        <v>2961</v>
      </c>
      <c r="C483" s="153">
        <v>0</v>
      </c>
    </row>
    <row r="484" customFormat="1" hidden="1" customHeight="1" spans="1:3">
      <c r="A484" s="151" t="s">
        <v>2962</v>
      </c>
      <c r="B484" s="152" t="s">
        <v>2963</v>
      </c>
      <c r="C484" s="153">
        <v>0</v>
      </c>
    </row>
    <row r="485" customFormat="1" hidden="1" customHeight="1" spans="1:3">
      <c r="A485" s="151" t="s">
        <v>2964</v>
      </c>
      <c r="B485" s="152" t="s">
        <v>2965</v>
      </c>
      <c r="C485" s="153">
        <v>0</v>
      </c>
    </row>
    <row r="486" customFormat="1" hidden="1" customHeight="1" spans="1:3">
      <c r="A486" s="151" t="s">
        <v>2966</v>
      </c>
      <c r="B486" s="152" t="s">
        <v>2967</v>
      </c>
      <c r="C486" s="153">
        <v>0</v>
      </c>
    </row>
    <row r="487" customFormat="1" hidden="1" customHeight="1" spans="1:3">
      <c r="A487" s="151" t="s">
        <v>2968</v>
      </c>
      <c r="B487" s="152" t="s">
        <v>2969</v>
      </c>
      <c r="C487" s="153">
        <v>0</v>
      </c>
    </row>
    <row r="488" customFormat="1" hidden="1" customHeight="1" spans="1:3">
      <c r="A488" s="151" t="s">
        <v>2970</v>
      </c>
      <c r="B488" s="152" t="s">
        <v>2971</v>
      </c>
      <c r="C488" s="153">
        <v>0</v>
      </c>
    </row>
    <row r="489" customFormat="1" hidden="1" customHeight="1" spans="1:3">
      <c r="A489" s="151" t="s">
        <v>2972</v>
      </c>
      <c r="B489" s="152" t="s">
        <v>2973</v>
      </c>
      <c r="C489" s="153">
        <v>0</v>
      </c>
    </row>
    <row r="490" customFormat="1" hidden="1" customHeight="1" spans="1:3">
      <c r="A490" s="151" t="s">
        <v>2974</v>
      </c>
      <c r="B490" s="152" t="s">
        <v>2204</v>
      </c>
      <c r="C490" s="153">
        <v>0</v>
      </c>
    </row>
    <row r="491" customHeight="1" spans="1:3">
      <c r="A491" s="158" t="s">
        <v>2975</v>
      </c>
      <c r="B491" s="159" t="s">
        <v>2976</v>
      </c>
      <c r="C491" s="150">
        <v>258</v>
      </c>
    </row>
    <row r="492" customHeight="1" spans="1:3">
      <c r="A492" s="158" t="s">
        <v>2977</v>
      </c>
      <c r="B492" s="159" t="s">
        <v>2186</v>
      </c>
      <c r="C492" s="150">
        <v>261</v>
      </c>
    </row>
    <row r="493" customFormat="1" hidden="1" customHeight="1" spans="1:3">
      <c r="A493" s="151" t="s">
        <v>2978</v>
      </c>
      <c r="B493" s="152" t="s">
        <v>2235</v>
      </c>
      <c r="C493" s="153">
        <v>0</v>
      </c>
    </row>
    <row r="494" customFormat="1" hidden="1" customHeight="1" spans="1:3">
      <c r="A494" s="151" t="s">
        <v>2979</v>
      </c>
      <c r="B494" s="152" t="s">
        <v>2190</v>
      </c>
      <c r="C494" s="153">
        <v>0</v>
      </c>
    </row>
    <row r="495" customFormat="1" hidden="1" customHeight="1" spans="1:3">
      <c r="A495" s="151" t="s">
        <v>2980</v>
      </c>
      <c r="B495" s="152" t="s">
        <v>2981</v>
      </c>
      <c r="C495" s="153">
        <v>0</v>
      </c>
    </row>
    <row r="496" customFormat="1" hidden="1" customHeight="1" spans="1:3">
      <c r="A496" s="151" t="s">
        <v>2982</v>
      </c>
      <c r="B496" s="152" t="s">
        <v>2983</v>
      </c>
      <c r="C496" s="153">
        <v>0</v>
      </c>
    </row>
    <row r="497" customFormat="1" hidden="1" customHeight="1" spans="1:3">
      <c r="A497" s="151" t="s">
        <v>2984</v>
      </c>
      <c r="B497" s="152" t="s">
        <v>2985</v>
      </c>
      <c r="C497" s="153">
        <v>0</v>
      </c>
    </row>
    <row r="498" customHeight="1" spans="1:3">
      <c r="A498" s="158" t="s">
        <v>2986</v>
      </c>
      <c r="B498" s="159" t="s">
        <v>2987</v>
      </c>
      <c r="C498" s="150">
        <v>3008</v>
      </c>
    </row>
    <row r="499" customHeight="1" spans="1:3">
      <c r="A499" s="158" t="s">
        <v>2988</v>
      </c>
      <c r="B499" s="159" t="s">
        <v>2989</v>
      </c>
      <c r="C499" s="150">
        <v>88</v>
      </c>
    </row>
    <row r="500" customFormat="1" hidden="1" customHeight="1" spans="1:3">
      <c r="A500" s="151" t="s">
        <v>2990</v>
      </c>
      <c r="B500" s="152" t="s">
        <v>2991</v>
      </c>
      <c r="C500" s="153">
        <v>0</v>
      </c>
    </row>
    <row r="501" customFormat="1" hidden="1" customHeight="1" spans="1:3">
      <c r="A501" s="151" t="s">
        <v>2992</v>
      </c>
      <c r="B501" s="152" t="s">
        <v>2993</v>
      </c>
      <c r="C501" s="153">
        <v>0</v>
      </c>
    </row>
    <row r="502" customHeight="1" spans="1:3">
      <c r="A502" s="158" t="s">
        <v>2994</v>
      </c>
      <c r="B502" s="159" t="s">
        <v>2995</v>
      </c>
      <c r="C502" s="150">
        <v>16216</v>
      </c>
    </row>
    <row r="503" customHeight="1" spans="1:3">
      <c r="A503" s="158" t="s">
        <v>2996</v>
      </c>
      <c r="B503" s="159" t="s">
        <v>2997</v>
      </c>
      <c r="C503" s="150">
        <v>5300</v>
      </c>
    </row>
    <row r="504" customHeight="1" spans="1:3">
      <c r="A504" s="158" t="s">
        <v>2998</v>
      </c>
      <c r="B504" s="159" t="s">
        <v>2999</v>
      </c>
      <c r="C504" s="150">
        <v>46000</v>
      </c>
    </row>
    <row r="505" customFormat="1" hidden="1" customHeight="1" spans="1:3">
      <c r="A505" s="151" t="s">
        <v>3000</v>
      </c>
      <c r="B505" s="152" t="s">
        <v>3001</v>
      </c>
      <c r="C505" s="153">
        <v>0</v>
      </c>
    </row>
    <row r="506" customHeight="1" spans="1:3">
      <c r="A506" s="158" t="s">
        <v>3002</v>
      </c>
      <c r="B506" s="159" t="s">
        <v>3003</v>
      </c>
      <c r="C506" s="150">
        <v>70</v>
      </c>
    </row>
    <row r="507" customFormat="1" hidden="1" customHeight="1" spans="1:3">
      <c r="A507" s="151" t="s">
        <v>3004</v>
      </c>
      <c r="B507" s="152" t="s">
        <v>3005</v>
      </c>
      <c r="C507" s="153">
        <v>0</v>
      </c>
    </row>
    <row r="508" customFormat="1" hidden="1" customHeight="1" spans="1:3">
      <c r="A508" s="151" t="s">
        <v>3006</v>
      </c>
      <c r="B508" s="152" t="s">
        <v>3007</v>
      </c>
      <c r="C508" s="153">
        <v>0</v>
      </c>
    </row>
    <row r="509" customFormat="1" hidden="1" customHeight="1" spans="1:3">
      <c r="A509" s="151" t="s">
        <v>3008</v>
      </c>
      <c r="B509" s="152" t="s">
        <v>3009</v>
      </c>
      <c r="C509" s="153">
        <v>0</v>
      </c>
    </row>
    <row r="510" customFormat="1" hidden="1" customHeight="1" spans="1:3">
      <c r="A510" s="151" t="s">
        <v>3010</v>
      </c>
      <c r="B510" s="152" t="s">
        <v>3011</v>
      </c>
      <c r="C510" s="153">
        <v>0</v>
      </c>
    </row>
    <row r="511" customFormat="1" hidden="1" customHeight="1" spans="1:3">
      <c r="A511" s="151" t="s">
        <v>3012</v>
      </c>
      <c r="B511" s="152" t="s">
        <v>3013</v>
      </c>
      <c r="C511" s="153">
        <v>0</v>
      </c>
    </row>
    <row r="512" customFormat="1" hidden="1" customHeight="1" spans="1:3">
      <c r="A512" s="151" t="s">
        <v>3014</v>
      </c>
      <c r="B512" s="152" t="s">
        <v>3015</v>
      </c>
      <c r="C512" s="153">
        <v>0</v>
      </c>
    </row>
    <row r="513" customFormat="1" hidden="1" customHeight="1" spans="1:3">
      <c r="A513" s="151" t="s">
        <v>3016</v>
      </c>
      <c r="B513" s="152" t="s">
        <v>3017</v>
      </c>
      <c r="C513" s="153">
        <v>0</v>
      </c>
    </row>
    <row r="514" customFormat="1" hidden="1" customHeight="1" spans="1:3">
      <c r="A514" s="151" t="s">
        <v>3018</v>
      </c>
      <c r="B514" s="152" t="s">
        <v>3019</v>
      </c>
      <c r="C514" s="153">
        <v>0</v>
      </c>
    </row>
    <row r="515" customFormat="1" hidden="1" customHeight="1" spans="1:3">
      <c r="A515" s="151" t="s">
        <v>3020</v>
      </c>
      <c r="B515" s="152" t="s">
        <v>3021</v>
      </c>
      <c r="C515" s="153">
        <v>0</v>
      </c>
    </row>
    <row r="516" customFormat="1" hidden="1" customHeight="1" spans="1:3">
      <c r="A516" s="151" t="s">
        <v>3022</v>
      </c>
      <c r="B516" s="152" t="s">
        <v>3023</v>
      </c>
      <c r="C516" s="153">
        <v>0</v>
      </c>
    </row>
    <row r="517" customFormat="1" hidden="1" customHeight="1" spans="1:3">
      <c r="A517" s="151" t="s">
        <v>3024</v>
      </c>
      <c r="B517" s="152" t="s">
        <v>3025</v>
      </c>
      <c r="C517" s="153">
        <v>0</v>
      </c>
    </row>
    <row r="518" customHeight="1" spans="1:3">
      <c r="A518" s="158" t="s">
        <v>3026</v>
      </c>
      <c r="B518" s="159" t="s">
        <v>3027</v>
      </c>
      <c r="C518" s="150">
        <v>1813</v>
      </c>
    </row>
    <row r="519" customHeight="1" spans="1:3">
      <c r="A519" s="158" t="s">
        <v>3028</v>
      </c>
      <c r="B519" s="159" t="s">
        <v>3029</v>
      </c>
      <c r="C519" s="150">
        <v>8134</v>
      </c>
    </row>
    <row r="520" customFormat="1" hidden="1" customHeight="1" spans="1:3">
      <c r="A520" s="151" t="s">
        <v>3030</v>
      </c>
      <c r="B520" s="152" t="s">
        <v>3031</v>
      </c>
      <c r="C520" s="153">
        <v>0</v>
      </c>
    </row>
    <row r="521" customFormat="1" hidden="1" customHeight="1" spans="1:3">
      <c r="A521" s="151" t="s">
        <v>3032</v>
      </c>
      <c r="B521" s="152" t="s">
        <v>3033</v>
      </c>
      <c r="C521" s="153">
        <v>0</v>
      </c>
    </row>
    <row r="522" customHeight="1" spans="1:3">
      <c r="A522" s="158" t="s">
        <v>3034</v>
      </c>
      <c r="B522" s="159" t="s">
        <v>3035</v>
      </c>
      <c r="C522" s="150">
        <v>1344</v>
      </c>
    </row>
    <row r="523" customFormat="1" hidden="1" customHeight="1" spans="1:3">
      <c r="A523" s="151" t="s">
        <v>3036</v>
      </c>
      <c r="B523" s="152" t="s">
        <v>3037</v>
      </c>
      <c r="C523" s="153">
        <v>0</v>
      </c>
    </row>
    <row r="524" customHeight="1" spans="1:3">
      <c r="A524" s="158" t="s">
        <v>3038</v>
      </c>
      <c r="B524" s="159" t="s">
        <v>3039</v>
      </c>
      <c r="C524" s="150">
        <v>126</v>
      </c>
    </row>
    <row r="525" customHeight="1" spans="1:3">
      <c r="A525" s="158" t="s">
        <v>3040</v>
      </c>
      <c r="B525" s="159" t="s">
        <v>3041</v>
      </c>
      <c r="C525" s="150">
        <v>30</v>
      </c>
    </row>
    <row r="526" customHeight="1" spans="1:3">
      <c r="A526" s="158" t="s">
        <v>3042</v>
      </c>
      <c r="B526" s="159" t="s">
        <v>3043</v>
      </c>
      <c r="C526" s="150">
        <v>1278</v>
      </c>
    </row>
    <row r="527" customFormat="1" hidden="1" customHeight="1" spans="1:3">
      <c r="A527" s="151" t="s">
        <v>3044</v>
      </c>
      <c r="B527" s="152" t="s">
        <v>3045</v>
      </c>
      <c r="C527" s="153">
        <v>0</v>
      </c>
    </row>
    <row r="528" customHeight="1" spans="1:3">
      <c r="A528" s="158" t="s">
        <v>3046</v>
      </c>
      <c r="B528" s="159" t="s">
        <v>3047</v>
      </c>
      <c r="C528" s="150">
        <v>653</v>
      </c>
    </row>
    <row r="529" customHeight="1" spans="1:3">
      <c r="A529" s="158" t="s">
        <v>3048</v>
      </c>
      <c r="B529" s="159" t="s">
        <v>3049</v>
      </c>
      <c r="C529" s="150">
        <v>155</v>
      </c>
    </row>
    <row r="530" customHeight="1" spans="1:3">
      <c r="A530" s="158" t="s">
        <v>3050</v>
      </c>
      <c r="B530" s="159" t="s">
        <v>3051</v>
      </c>
      <c r="C530" s="150">
        <v>55</v>
      </c>
    </row>
    <row r="531" customHeight="1" spans="1:3">
      <c r="A531" s="158" t="s">
        <v>3052</v>
      </c>
      <c r="B531" s="159" t="s">
        <v>3053</v>
      </c>
      <c r="C531" s="150">
        <v>140</v>
      </c>
    </row>
    <row r="532" customHeight="1" spans="1:3">
      <c r="A532" s="158" t="s">
        <v>3054</v>
      </c>
      <c r="B532" s="159" t="s">
        <v>3055</v>
      </c>
      <c r="C532" s="150">
        <v>657</v>
      </c>
    </row>
    <row r="533" customFormat="1" hidden="1" customHeight="1" spans="1:3">
      <c r="A533" s="151" t="s">
        <v>3056</v>
      </c>
      <c r="B533" s="152" t="s">
        <v>3057</v>
      </c>
      <c r="C533" s="153">
        <v>0</v>
      </c>
    </row>
    <row r="534" customHeight="1" spans="1:3">
      <c r="A534" s="158" t="s">
        <v>3058</v>
      </c>
      <c r="B534" s="159" t="s">
        <v>3059</v>
      </c>
      <c r="C534" s="150">
        <v>135</v>
      </c>
    </row>
    <row r="535" customFormat="1" hidden="1" customHeight="1" spans="1:3">
      <c r="A535" s="151" t="s">
        <v>3060</v>
      </c>
      <c r="B535" s="152" t="s">
        <v>3061</v>
      </c>
      <c r="C535" s="153">
        <v>0</v>
      </c>
    </row>
    <row r="536" customHeight="1" spans="1:3">
      <c r="A536" s="158" t="s">
        <v>3062</v>
      </c>
      <c r="B536" s="159" t="s">
        <v>3063</v>
      </c>
      <c r="C536" s="150">
        <v>739</v>
      </c>
    </row>
    <row r="537" customHeight="1" spans="1:3">
      <c r="A537" s="158" t="s">
        <v>3064</v>
      </c>
      <c r="B537" s="159" t="s">
        <v>3065</v>
      </c>
      <c r="C537" s="150">
        <v>542</v>
      </c>
    </row>
    <row r="538" customFormat="1" hidden="1" customHeight="1" spans="1:3">
      <c r="A538" s="151" t="s">
        <v>3066</v>
      </c>
      <c r="B538" s="152" t="s">
        <v>3067</v>
      </c>
      <c r="C538" s="153">
        <v>0</v>
      </c>
    </row>
    <row r="539" customFormat="1" hidden="1" customHeight="1" spans="1:3">
      <c r="A539" s="151" t="s">
        <v>3068</v>
      </c>
      <c r="B539" s="152" t="s">
        <v>3069</v>
      </c>
      <c r="C539" s="153">
        <v>0</v>
      </c>
    </row>
    <row r="540" customHeight="1" spans="1:3">
      <c r="A540" s="158" t="s">
        <v>3070</v>
      </c>
      <c r="B540" s="159" t="s">
        <v>2186</v>
      </c>
      <c r="C540" s="150">
        <v>133</v>
      </c>
    </row>
    <row r="541" customFormat="1" hidden="1" customHeight="1" spans="1:3">
      <c r="A541" s="151" t="s">
        <v>3071</v>
      </c>
      <c r="B541" s="152" t="s">
        <v>2235</v>
      </c>
      <c r="C541" s="153">
        <v>0</v>
      </c>
    </row>
    <row r="542" customFormat="1" hidden="1" customHeight="1" spans="1:3">
      <c r="A542" s="151" t="s">
        <v>3072</v>
      </c>
      <c r="B542" s="152" t="s">
        <v>2190</v>
      </c>
      <c r="C542" s="153">
        <v>0</v>
      </c>
    </row>
    <row r="543" customHeight="1" spans="1:3">
      <c r="A543" s="158" t="s">
        <v>3073</v>
      </c>
      <c r="B543" s="159" t="s">
        <v>3074</v>
      </c>
      <c r="C543" s="150">
        <v>32</v>
      </c>
    </row>
    <row r="544" customHeight="1" spans="1:3">
      <c r="A544" s="158" t="s">
        <v>3075</v>
      </c>
      <c r="B544" s="159" t="s">
        <v>3076</v>
      </c>
      <c r="C544" s="150">
        <v>138</v>
      </c>
    </row>
    <row r="545" customFormat="1" hidden="1" customHeight="1" spans="1:3">
      <c r="A545" s="151" t="s">
        <v>3077</v>
      </c>
      <c r="B545" s="152" t="s">
        <v>3078</v>
      </c>
      <c r="C545" s="153">
        <v>0</v>
      </c>
    </row>
    <row r="546" customHeight="1" spans="1:3">
      <c r="A546" s="158" t="s">
        <v>3079</v>
      </c>
      <c r="B546" s="159" t="s">
        <v>3080</v>
      </c>
      <c r="C546" s="150">
        <v>650</v>
      </c>
    </row>
    <row r="547" customHeight="1" spans="1:3">
      <c r="A547" s="158" t="s">
        <v>3081</v>
      </c>
      <c r="B547" s="159" t="s">
        <v>3082</v>
      </c>
      <c r="C547" s="150">
        <v>1455</v>
      </c>
    </row>
    <row r="548" customFormat="1" hidden="1" customHeight="1" spans="1:3">
      <c r="A548" s="151" t="s">
        <v>3083</v>
      </c>
      <c r="B548" s="152" t="s">
        <v>2304</v>
      </c>
      <c r="C548" s="153">
        <v>0</v>
      </c>
    </row>
    <row r="549" customFormat="1" hidden="1" customHeight="1" spans="1:3">
      <c r="A549" s="151" t="s">
        <v>3084</v>
      </c>
      <c r="B549" s="152" t="s">
        <v>2235</v>
      </c>
      <c r="C549" s="153">
        <v>0</v>
      </c>
    </row>
    <row r="550" customFormat="1" hidden="1" customHeight="1" spans="1:3">
      <c r="A550" s="151" t="s">
        <v>3085</v>
      </c>
      <c r="B550" s="152" t="s">
        <v>2190</v>
      </c>
      <c r="C550" s="153">
        <v>0</v>
      </c>
    </row>
    <row r="551" customFormat="1" hidden="1" customHeight="1" spans="1:3">
      <c r="A551" s="151" t="s">
        <v>3086</v>
      </c>
      <c r="B551" s="152" t="s">
        <v>2204</v>
      </c>
      <c r="C551" s="153">
        <v>0</v>
      </c>
    </row>
    <row r="552" customFormat="1" hidden="1" customHeight="1" spans="1:3">
      <c r="A552" s="151" t="s">
        <v>3087</v>
      </c>
      <c r="B552" s="152" t="s">
        <v>3088</v>
      </c>
      <c r="C552" s="153">
        <v>0</v>
      </c>
    </row>
    <row r="553" customHeight="1" spans="1:3">
      <c r="A553" s="158" t="s">
        <v>3089</v>
      </c>
      <c r="B553" s="159" t="s">
        <v>3090</v>
      </c>
      <c r="C553" s="150">
        <v>5873</v>
      </c>
    </row>
    <row r="554" customHeight="1" spans="1:3">
      <c r="A554" s="158" t="s">
        <v>3091</v>
      </c>
      <c r="B554" s="159" t="s">
        <v>3092</v>
      </c>
      <c r="C554" s="150">
        <v>846</v>
      </c>
    </row>
    <row r="555" customHeight="1" spans="1:3">
      <c r="A555" s="158" t="s">
        <v>3093</v>
      </c>
      <c r="B555" s="159" t="s">
        <v>3094</v>
      </c>
      <c r="C555" s="150">
        <v>523</v>
      </c>
    </row>
    <row r="556" customFormat="1" hidden="1" customHeight="1" spans="1:3">
      <c r="A556" s="151" t="s">
        <v>3095</v>
      </c>
      <c r="B556" s="152" t="s">
        <v>3096</v>
      </c>
      <c r="C556" s="153">
        <v>0</v>
      </c>
    </row>
    <row r="557" customFormat="1" hidden="1" customHeight="1" spans="1:3">
      <c r="A557" s="151" t="s">
        <v>3097</v>
      </c>
      <c r="B557" s="152" t="s">
        <v>3098</v>
      </c>
      <c r="C557" s="153">
        <v>0</v>
      </c>
    </row>
    <row r="558" customHeight="1" spans="1:3">
      <c r="A558" s="158" t="s">
        <v>3099</v>
      </c>
      <c r="B558" s="159" t="s">
        <v>3100</v>
      </c>
      <c r="C558" s="150">
        <v>854</v>
      </c>
    </row>
    <row r="559" customFormat="1" hidden="1" customHeight="1" spans="1:3">
      <c r="A559" s="151" t="s">
        <v>3101</v>
      </c>
      <c r="B559" s="152" t="s">
        <v>3102</v>
      </c>
      <c r="C559" s="153">
        <v>0</v>
      </c>
    </row>
    <row r="560" customFormat="1" hidden="1" customHeight="1" spans="1:3">
      <c r="A560" s="151" t="s">
        <v>3103</v>
      </c>
      <c r="B560" s="152" t="s">
        <v>3104</v>
      </c>
      <c r="C560" s="153">
        <v>0</v>
      </c>
    </row>
    <row r="561" customHeight="1" spans="1:3">
      <c r="A561" s="158" t="s">
        <v>3105</v>
      </c>
      <c r="B561" s="159" t="s">
        <v>3106</v>
      </c>
      <c r="C561" s="150">
        <v>1376</v>
      </c>
    </row>
    <row r="562" customHeight="1" spans="1:3">
      <c r="A562" s="158" t="s">
        <v>3107</v>
      </c>
      <c r="B562" s="159" t="s">
        <v>3108</v>
      </c>
      <c r="C562" s="150">
        <v>38</v>
      </c>
    </row>
    <row r="563" customFormat="1" hidden="1" customHeight="1" spans="1:3">
      <c r="A563" s="151" t="s">
        <v>3109</v>
      </c>
      <c r="B563" s="152" t="s">
        <v>3110</v>
      </c>
      <c r="C563" s="153">
        <v>0</v>
      </c>
    </row>
    <row r="564" customHeight="1" spans="1:3">
      <c r="A564" s="158" t="s">
        <v>3111</v>
      </c>
      <c r="B564" s="159" t="s">
        <v>3112</v>
      </c>
      <c r="C564" s="150">
        <v>26951</v>
      </c>
    </row>
    <row r="565" customHeight="1" spans="1:3">
      <c r="A565" s="158" t="s">
        <v>3113</v>
      </c>
      <c r="B565" s="159" t="s">
        <v>3114</v>
      </c>
      <c r="C565" s="150">
        <v>928</v>
      </c>
    </row>
    <row r="566" customFormat="1" hidden="1" customHeight="1" spans="1:3">
      <c r="A566" s="151" t="s">
        <v>3115</v>
      </c>
      <c r="B566" s="152" t="s">
        <v>3116</v>
      </c>
      <c r="C566" s="153">
        <v>0</v>
      </c>
    </row>
    <row r="567" customFormat="1" hidden="1" customHeight="1" spans="1:3">
      <c r="A567" s="151" t="s">
        <v>3117</v>
      </c>
      <c r="B567" s="152" t="s">
        <v>3118</v>
      </c>
      <c r="C567" s="153">
        <v>0</v>
      </c>
    </row>
    <row r="568" customFormat="1" hidden="1" customHeight="1" spans="1:3">
      <c r="A568" s="151" t="s">
        <v>3119</v>
      </c>
      <c r="B568" s="152" t="s">
        <v>3120</v>
      </c>
      <c r="C568" s="153">
        <v>0</v>
      </c>
    </row>
    <row r="569" customHeight="1" spans="1:3">
      <c r="A569" s="158" t="s">
        <v>3121</v>
      </c>
      <c r="B569" s="159" t="s">
        <v>2186</v>
      </c>
      <c r="C569" s="150">
        <v>146</v>
      </c>
    </row>
    <row r="570" customHeight="1" spans="1:3">
      <c r="A570" s="158" t="s">
        <v>3122</v>
      </c>
      <c r="B570" s="159" t="s">
        <v>2188</v>
      </c>
      <c r="C570" s="150">
        <v>14</v>
      </c>
    </row>
    <row r="571" customFormat="1" hidden="1" customHeight="1" spans="1:3">
      <c r="A571" s="151" t="s">
        <v>3123</v>
      </c>
      <c r="B571" s="152" t="s">
        <v>2190</v>
      </c>
      <c r="C571" s="153">
        <v>0</v>
      </c>
    </row>
    <row r="572" customFormat="1" hidden="1" customHeight="1" spans="1:3">
      <c r="A572" s="151" t="s">
        <v>3124</v>
      </c>
      <c r="B572" s="152" t="s">
        <v>3125</v>
      </c>
      <c r="C572" s="153">
        <v>0</v>
      </c>
    </row>
    <row r="573" customFormat="1" hidden="1" customHeight="1" spans="1:3">
      <c r="A573" s="151" t="s">
        <v>3126</v>
      </c>
      <c r="B573" s="152" t="s">
        <v>3127</v>
      </c>
      <c r="C573" s="153">
        <v>0</v>
      </c>
    </row>
    <row r="574" customFormat="1" hidden="1" customHeight="1" spans="1:3">
      <c r="A574" s="151" t="s">
        <v>3128</v>
      </c>
      <c r="B574" s="152" t="s">
        <v>2286</v>
      </c>
      <c r="C574" s="153">
        <v>0</v>
      </c>
    </row>
    <row r="575" customFormat="1" hidden="1" customHeight="1" spans="1:3">
      <c r="A575" s="151" t="s">
        <v>3129</v>
      </c>
      <c r="B575" s="152" t="s">
        <v>2204</v>
      </c>
      <c r="C575" s="153">
        <v>0</v>
      </c>
    </row>
    <row r="576" customHeight="1" spans="1:3">
      <c r="A576" s="158" t="s">
        <v>3130</v>
      </c>
      <c r="B576" s="159" t="s">
        <v>3131</v>
      </c>
      <c r="C576" s="150">
        <v>137</v>
      </c>
    </row>
    <row r="577" customFormat="1" hidden="1" customHeight="1" spans="1:3">
      <c r="A577" s="151" t="s">
        <v>3132</v>
      </c>
      <c r="B577" s="152" t="s">
        <v>3133</v>
      </c>
      <c r="C577" s="153">
        <v>0</v>
      </c>
    </row>
    <row r="578" customFormat="1" hidden="1" customHeight="1" spans="1:3">
      <c r="A578" s="151" t="s">
        <v>3134</v>
      </c>
      <c r="B578" s="152" t="s">
        <v>3135</v>
      </c>
      <c r="C578" s="153">
        <v>0</v>
      </c>
    </row>
    <row r="579" customHeight="1" spans="1:3">
      <c r="A579" s="158" t="s">
        <v>3136</v>
      </c>
      <c r="B579" s="159" t="s">
        <v>3137</v>
      </c>
      <c r="C579" s="150">
        <v>3779</v>
      </c>
    </row>
    <row r="580" customHeight="1" spans="1:3">
      <c r="A580" s="158" t="s">
        <v>3138</v>
      </c>
      <c r="B580" s="159" t="s">
        <v>2186</v>
      </c>
      <c r="C580" s="150">
        <v>504</v>
      </c>
    </row>
    <row r="581" customFormat="1" hidden="1" customHeight="1" spans="1:3">
      <c r="A581" s="151" t="s">
        <v>3139</v>
      </c>
      <c r="B581" s="152" t="s">
        <v>2235</v>
      </c>
      <c r="C581" s="153">
        <v>0</v>
      </c>
    </row>
    <row r="582" customFormat="1" hidden="1" customHeight="1" spans="1:3">
      <c r="A582" s="151" t="s">
        <v>3140</v>
      </c>
      <c r="B582" s="152" t="s">
        <v>2190</v>
      </c>
      <c r="C582" s="153">
        <v>0</v>
      </c>
    </row>
    <row r="583" customHeight="1" spans="1:3">
      <c r="A583" s="158" t="s">
        <v>3141</v>
      </c>
      <c r="B583" s="159" t="s">
        <v>3142</v>
      </c>
      <c r="C583" s="150">
        <v>59</v>
      </c>
    </row>
    <row r="584" customHeight="1" spans="1:3">
      <c r="A584" s="158" t="s">
        <v>3143</v>
      </c>
      <c r="B584" s="159" t="s">
        <v>3144</v>
      </c>
      <c r="C584" s="150">
        <v>200</v>
      </c>
    </row>
    <row r="585" customHeight="1" spans="1:3">
      <c r="A585" s="158" t="s">
        <v>3145</v>
      </c>
      <c r="B585" s="159" t="s">
        <v>3146</v>
      </c>
      <c r="C585" s="150">
        <v>1825</v>
      </c>
    </row>
    <row r="586" customFormat="1" hidden="1" customHeight="1" spans="1:3">
      <c r="A586" s="151" t="s">
        <v>3147</v>
      </c>
      <c r="B586" s="152" t="s">
        <v>3148</v>
      </c>
      <c r="C586" s="153">
        <v>0</v>
      </c>
    </row>
    <row r="587" customFormat="1" hidden="1" customHeight="1" spans="1:3">
      <c r="A587" s="151" t="s">
        <v>3149</v>
      </c>
      <c r="B587" s="152" t="s">
        <v>3150</v>
      </c>
      <c r="C587" s="153">
        <v>0</v>
      </c>
    </row>
    <row r="588" customFormat="1" hidden="1" customHeight="1" spans="1:3">
      <c r="A588" s="151" t="s">
        <v>3151</v>
      </c>
      <c r="B588" s="152" t="s">
        <v>3152</v>
      </c>
      <c r="C588" s="153">
        <v>0</v>
      </c>
    </row>
    <row r="589" customFormat="1" hidden="1" customHeight="1" spans="1:3">
      <c r="A589" s="151" t="s">
        <v>3153</v>
      </c>
      <c r="B589" s="152" t="s">
        <v>3154</v>
      </c>
      <c r="C589" s="153">
        <v>0</v>
      </c>
    </row>
    <row r="590" customFormat="1" hidden="1" customHeight="1" spans="1:3">
      <c r="A590" s="151" t="s">
        <v>3155</v>
      </c>
      <c r="B590" s="152" t="s">
        <v>3156</v>
      </c>
      <c r="C590" s="153">
        <v>0</v>
      </c>
    </row>
    <row r="591" customFormat="1" hidden="1" customHeight="1" spans="1:3">
      <c r="A591" s="151" t="s">
        <v>3157</v>
      </c>
      <c r="B591" s="152" t="s">
        <v>3158</v>
      </c>
      <c r="C591" s="153">
        <v>0</v>
      </c>
    </row>
    <row r="592" customFormat="1" hidden="1" customHeight="1" spans="1:3">
      <c r="A592" s="151" t="s">
        <v>3159</v>
      </c>
      <c r="B592" s="152" t="s">
        <v>3160</v>
      </c>
      <c r="C592" s="153">
        <v>0</v>
      </c>
    </row>
    <row r="593" customFormat="1" hidden="1" customHeight="1" spans="1:3">
      <c r="A593" s="151" t="s">
        <v>3161</v>
      </c>
      <c r="B593" s="152" t="s">
        <v>3162</v>
      </c>
      <c r="C593" s="153">
        <v>0</v>
      </c>
    </row>
    <row r="594" customFormat="1" hidden="1" customHeight="1" spans="1:3">
      <c r="A594" s="151" t="s">
        <v>3163</v>
      </c>
      <c r="B594" s="152" t="s">
        <v>3164</v>
      </c>
      <c r="C594" s="153">
        <v>0</v>
      </c>
    </row>
    <row r="595" customFormat="1" hidden="1" customHeight="1" spans="1:3">
      <c r="A595" s="151" t="s">
        <v>3165</v>
      </c>
      <c r="B595" s="152" t="s">
        <v>3166</v>
      </c>
      <c r="C595" s="153">
        <v>0</v>
      </c>
    </row>
    <row r="596" customFormat="1" hidden="1" customHeight="1" spans="1:3">
      <c r="A596" s="151" t="s">
        <v>3167</v>
      </c>
      <c r="B596" s="152" t="s">
        <v>3168</v>
      </c>
      <c r="C596" s="153">
        <v>0</v>
      </c>
    </row>
    <row r="597" customHeight="1" spans="1:3">
      <c r="A597" s="158" t="s">
        <v>3169</v>
      </c>
      <c r="B597" s="159" t="s">
        <v>3170</v>
      </c>
      <c r="C597" s="150">
        <v>471</v>
      </c>
    </row>
    <row r="598" customFormat="1" hidden="1" customHeight="1" spans="1:3">
      <c r="A598" s="151" t="s">
        <v>3171</v>
      </c>
      <c r="B598" s="152" t="s">
        <v>3172</v>
      </c>
      <c r="C598" s="153">
        <v>0</v>
      </c>
    </row>
    <row r="599" customHeight="1" spans="1:3">
      <c r="A599" s="158" t="s">
        <v>3173</v>
      </c>
      <c r="B599" s="159" t="s">
        <v>3174</v>
      </c>
      <c r="C599" s="150">
        <v>3829</v>
      </c>
    </row>
    <row r="600" customHeight="1" spans="1:3">
      <c r="A600" s="158" t="s">
        <v>3175</v>
      </c>
      <c r="B600" s="159" t="s">
        <v>3176</v>
      </c>
      <c r="C600" s="150">
        <v>1189</v>
      </c>
    </row>
    <row r="601" customHeight="1" spans="1:3">
      <c r="A601" s="158" t="s">
        <v>3177</v>
      </c>
      <c r="B601" s="159" t="s">
        <v>3178</v>
      </c>
      <c r="C601" s="150">
        <v>1831</v>
      </c>
    </row>
    <row r="602" customHeight="1" spans="1:3">
      <c r="A602" s="158" t="s">
        <v>3179</v>
      </c>
      <c r="B602" s="159" t="s">
        <v>3180</v>
      </c>
      <c r="C602" s="150">
        <v>253</v>
      </c>
    </row>
    <row r="603" customHeight="1" spans="1:3">
      <c r="A603" s="158" t="s">
        <v>3181</v>
      </c>
      <c r="B603" s="159" t="s">
        <v>3182</v>
      </c>
      <c r="C603" s="150">
        <v>1241</v>
      </c>
    </row>
    <row r="604" customFormat="1" hidden="1" customHeight="1" spans="1:3">
      <c r="A604" s="151" t="s">
        <v>3183</v>
      </c>
      <c r="B604" s="152" t="s">
        <v>3184</v>
      </c>
      <c r="C604" s="153">
        <v>0</v>
      </c>
    </row>
    <row r="605" customFormat="1" hidden="1" customHeight="1" spans="1:3">
      <c r="A605" s="151" t="s">
        <v>3185</v>
      </c>
      <c r="B605" s="152" t="s">
        <v>3186</v>
      </c>
      <c r="C605" s="153">
        <v>0</v>
      </c>
    </row>
    <row r="606" customFormat="1" hidden="1" customHeight="1" spans="1:3">
      <c r="A606" s="151" t="s">
        <v>3187</v>
      </c>
      <c r="B606" s="152" t="s">
        <v>3188</v>
      </c>
      <c r="C606" s="153">
        <v>0</v>
      </c>
    </row>
    <row r="607" customFormat="1" hidden="1" customHeight="1" spans="1:3">
      <c r="A607" s="151" t="s">
        <v>3189</v>
      </c>
      <c r="B607" s="152" t="s">
        <v>3190</v>
      </c>
      <c r="C607" s="153">
        <v>0</v>
      </c>
    </row>
    <row r="608" customHeight="1" spans="1:3">
      <c r="A608" s="158" t="s">
        <v>3191</v>
      </c>
      <c r="B608" s="159" t="s">
        <v>3192</v>
      </c>
      <c r="C608" s="150">
        <v>4753</v>
      </c>
    </row>
    <row r="609" customHeight="1" spans="1:3">
      <c r="A609" s="158" t="s">
        <v>3193</v>
      </c>
      <c r="B609" s="159" t="s">
        <v>3194</v>
      </c>
      <c r="C609" s="150">
        <v>1353</v>
      </c>
    </row>
    <row r="610" customHeight="1" spans="1:3">
      <c r="A610" s="158" t="s">
        <v>3195</v>
      </c>
      <c r="B610" s="159" t="s">
        <v>3196</v>
      </c>
      <c r="C610" s="150">
        <v>683</v>
      </c>
    </row>
    <row r="611" customHeight="1" spans="1:3">
      <c r="A611" s="158" t="s">
        <v>3197</v>
      </c>
      <c r="B611" s="159" t="s">
        <v>3198</v>
      </c>
      <c r="C611" s="150">
        <v>494</v>
      </c>
    </row>
    <row r="612" customFormat="1" hidden="1" customHeight="1" spans="1:3">
      <c r="A612" s="151" t="s">
        <v>3199</v>
      </c>
      <c r="B612" s="152" t="s">
        <v>3200</v>
      </c>
      <c r="C612" s="153">
        <v>0</v>
      </c>
    </row>
    <row r="613" customHeight="1" spans="1:3">
      <c r="A613" s="158" t="s">
        <v>3201</v>
      </c>
      <c r="B613" s="159" t="s">
        <v>3202</v>
      </c>
      <c r="C613" s="150">
        <v>5975</v>
      </c>
    </row>
    <row r="614" customHeight="1" spans="1:3">
      <c r="A614" s="158" t="s">
        <v>3203</v>
      </c>
      <c r="B614" s="159" t="s">
        <v>3204</v>
      </c>
      <c r="C614" s="150">
        <v>33</v>
      </c>
    </row>
    <row r="615" customHeight="1" spans="1:3">
      <c r="A615" s="158" t="s">
        <v>3205</v>
      </c>
      <c r="B615" s="159" t="s">
        <v>3206</v>
      </c>
      <c r="C615" s="150">
        <v>2138</v>
      </c>
    </row>
    <row r="616" customHeight="1" spans="1:3">
      <c r="A616" s="158" t="s">
        <v>3207</v>
      </c>
      <c r="B616" s="159" t="s">
        <v>3208</v>
      </c>
      <c r="C616" s="150">
        <v>3933</v>
      </c>
    </row>
    <row r="617" customFormat="1" hidden="1" customHeight="1" spans="1:3">
      <c r="A617" s="151" t="s">
        <v>3209</v>
      </c>
      <c r="B617" s="152" t="s">
        <v>3210</v>
      </c>
      <c r="C617" s="153">
        <v>0</v>
      </c>
    </row>
    <row r="618" customFormat="1" hidden="1" customHeight="1" spans="1:3">
      <c r="A618" s="151" t="s">
        <v>3211</v>
      </c>
      <c r="B618" s="152" t="s">
        <v>3212</v>
      </c>
      <c r="C618" s="153">
        <v>0</v>
      </c>
    </row>
    <row r="619" customHeight="1" spans="1:3">
      <c r="A619" s="158" t="s">
        <v>3213</v>
      </c>
      <c r="B619" s="159" t="s">
        <v>3214</v>
      </c>
      <c r="C619" s="150">
        <v>46</v>
      </c>
    </row>
    <row r="620" customHeight="1" spans="1:3">
      <c r="A620" s="158" t="s">
        <v>3215</v>
      </c>
      <c r="B620" s="159" t="s">
        <v>3216</v>
      </c>
      <c r="C620" s="150">
        <v>2160</v>
      </c>
    </row>
    <row r="621" customFormat="1" hidden="1" customHeight="1" spans="1:3">
      <c r="A621" s="151" t="s">
        <v>3217</v>
      </c>
      <c r="B621" s="152" t="s">
        <v>3218</v>
      </c>
      <c r="C621" s="153">
        <v>0</v>
      </c>
    </row>
    <row r="622" customHeight="1" spans="1:3">
      <c r="A622" s="158" t="s">
        <v>3219</v>
      </c>
      <c r="B622" s="159" t="s">
        <v>3220</v>
      </c>
      <c r="C622" s="150">
        <v>2978</v>
      </c>
    </row>
    <row r="623" customFormat="1" hidden="1" customHeight="1" spans="1:3">
      <c r="A623" s="151" t="s">
        <v>3221</v>
      </c>
      <c r="B623" s="152" t="s">
        <v>3222</v>
      </c>
      <c r="C623" s="153">
        <v>0</v>
      </c>
    </row>
    <row r="624" customHeight="1" spans="1:3">
      <c r="A624" s="158" t="s">
        <v>3223</v>
      </c>
      <c r="B624" s="159" t="s">
        <v>3224</v>
      </c>
      <c r="C624" s="150">
        <v>438</v>
      </c>
    </row>
    <row r="625" customHeight="1" spans="1:3">
      <c r="A625" s="158" t="s">
        <v>3225</v>
      </c>
      <c r="B625" s="159" t="s">
        <v>3226</v>
      </c>
      <c r="C625" s="150">
        <v>1218</v>
      </c>
    </row>
    <row r="626" customFormat="1" hidden="1" customHeight="1" spans="1:3">
      <c r="A626" s="151" t="s">
        <v>3227</v>
      </c>
      <c r="B626" s="152" t="s">
        <v>3228</v>
      </c>
      <c r="C626" s="153">
        <v>0</v>
      </c>
    </row>
    <row r="627" customHeight="1" spans="1:3">
      <c r="A627" s="158" t="s">
        <v>3229</v>
      </c>
      <c r="B627" s="159" t="s">
        <v>2186</v>
      </c>
      <c r="C627" s="150">
        <v>691</v>
      </c>
    </row>
    <row r="628" customFormat="1" hidden="1" customHeight="1" spans="1:3">
      <c r="A628" s="151" t="s">
        <v>3230</v>
      </c>
      <c r="B628" s="152" t="s">
        <v>2235</v>
      </c>
      <c r="C628" s="153">
        <v>0</v>
      </c>
    </row>
    <row r="629" customFormat="1" hidden="1" customHeight="1" spans="1:3">
      <c r="A629" s="151" t="s">
        <v>3231</v>
      </c>
      <c r="B629" s="152" t="s">
        <v>2190</v>
      </c>
      <c r="C629" s="153">
        <v>0</v>
      </c>
    </row>
    <row r="630" customFormat="1" hidden="1" customHeight="1" spans="1:3">
      <c r="A630" s="151" t="s">
        <v>3232</v>
      </c>
      <c r="B630" s="152" t="s">
        <v>2286</v>
      </c>
      <c r="C630" s="153">
        <v>0</v>
      </c>
    </row>
    <row r="631" customHeight="1" spans="1:3">
      <c r="A631" s="158" t="s">
        <v>3233</v>
      </c>
      <c r="B631" s="159" t="s">
        <v>3234</v>
      </c>
      <c r="C631" s="150">
        <v>140</v>
      </c>
    </row>
    <row r="632" customFormat="1" hidden="1" customHeight="1" spans="1:3">
      <c r="A632" s="151" t="s">
        <v>3235</v>
      </c>
      <c r="B632" s="152" t="s">
        <v>3236</v>
      </c>
      <c r="C632" s="153">
        <v>0</v>
      </c>
    </row>
    <row r="633" customFormat="1" hidden="1" customHeight="1" spans="1:3">
      <c r="A633" s="151" t="s">
        <v>3237</v>
      </c>
      <c r="B633" s="152" t="s">
        <v>2204</v>
      </c>
      <c r="C633" s="153">
        <v>0</v>
      </c>
    </row>
    <row r="634" customHeight="1" spans="1:3">
      <c r="A634" s="158" t="s">
        <v>3238</v>
      </c>
      <c r="B634" s="159" t="s">
        <v>3239</v>
      </c>
      <c r="C634" s="150">
        <v>1</v>
      </c>
    </row>
    <row r="635" customFormat="1" hidden="1" customHeight="1" spans="1:3">
      <c r="A635" s="151" t="s">
        <v>3240</v>
      </c>
      <c r="B635" s="152" t="s">
        <v>3241</v>
      </c>
      <c r="C635" s="153">
        <v>0</v>
      </c>
    </row>
    <row r="636" customFormat="1" hidden="1" customHeight="1" spans="1:3">
      <c r="A636" s="350" t="s">
        <v>3242</v>
      </c>
      <c r="B636" s="152" t="s">
        <v>2304</v>
      </c>
      <c r="C636" s="153">
        <v>0</v>
      </c>
    </row>
    <row r="637" customFormat="1" hidden="1" customHeight="1" spans="1:3">
      <c r="A637" s="350" t="s">
        <v>3243</v>
      </c>
      <c r="B637" s="152" t="s">
        <v>2235</v>
      </c>
      <c r="C637" s="153">
        <v>0</v>
      </c>
    </row>
    <row r="638" customFormat="1" hidden="1" customHeight="1" spans="1:3">
      <c r="A638" s="350" t="s">
        <v>3244</v>
      </c>
      <c r="B638" s="152" t="s">
        <v>2190</v>
      </c>
      <c r="C638" s="153">
        <v>0</v>
      </c>
    </row>
    <row r="639" customHeight="1" spans="1:3">
      <c r="A639" s="351" t="s">
        <v>3245</v>
      </c>
      <c r="B639" s="159" t="s">
        <v>3246</v>
      </c>
      <c r="C639" s="150">
        <v>71</v>
      </c>
    </row>
    <row r="640" customFormat="1" hidden="1" customHeight="1" spans="1:3">
      <c r="A640" s="350" t="s">
        <v>3247</v>
      </c>
      <c r="B640" s="152" t="s">
        <v>3248</v>
      </c>
      <c r="C640" s="153">
        <v>0</v>
      </c>
    </row>
    <row r="641" customFormat="1" hidden="1" customHeight="1" spans="1:3">
      <c r="A641" s="350" t="s">
        <v>3249</v>
      </c>
      <c r="B641" s="152" t="s">
        <v>2304</v>
      </c>
      <c r="C641" s="153">
        <v>0</v>
      </c>
    </row>
    <row r="642" customFormat="1" hidden="1" customHeight="1" spans="1:3">
      <c r="A642" s="350" t="s">
        <v>3250</v>
      </c>
      <c r="B642" s="152" t="s">
        <v>2235</v>
      </c>
      <c r="C642" s="153">
        <v>0</v>
      </c>
    </row>
    <row r="643" customFormat="1" hidden="1" customHeight="1" spans="1:3">
      <c r="A643" s="350" t="s">
        <v>3251</v>
      </c>
      <c r="B643" s="152" t="s">
        <v>2190</v>
      </c>
      <c r="C643" s="153">
        <v>0</v>
      </c>
    </row>
    <row r="644" customFormat="1" hidden="1" customHeight="1" spans="1:3">
      <c r="A644" s="350" t="s">
        <v>3252</v>
      </c>
      <c r="B644" s="152" t="s">
        <v>3253</v>
      </c>
      <c r="C644" s="153">
        <v>0</v>
      </c>
    </row>
    <row r="645" customHeight="1" spans="1:3">
      <c r="A645" s="158" t="s">
        <v>3254</v>
      </c>
      <c r="B645" s="159" t="s">
        <v>3255</v>
      </c>
      <c r="C645" s="150">
        <v>4399</v>
      </c>
    </row>
    <row r="646" customFormat="1" hidden="1" customHeight="1" spans="1:3">
      <c r="A646" s="151" t="s">
        <v>3256</v>
      </c>
      <c r="B646" s="152" t="s">
        <v>2304</v>
      </c>
      <c r="C646" s="153">
        <v>0</v>
      </c>
    </row>
    <row r="647" customFormat="1" hidden="1" customHeight="1" spans="1:3">
      <c r="A647" s="151" t="s">
        <v>3257</v>
      </c>
      <c r="B647" s="152" t="s">
        <v>2235</v>
      </c>
      <c r="C647" s="153">
        <v>0</v>
      </c>
    </row>
    <row r="648" customFormat="1" hidden="1" customHeight="1" spans="1:3">
      <c r="A648" s="151" t="s">
        <v>3258</v>
      </c>
      <c r="B648" s="152" t="s">
        <v>2190</v>
      </c>
      <c r="C648" s="153">
        <v>0</v>
      </c>
    </row>
    <row r="649" customFormat="1" hidden="1" customHeight="1" spans="1:3">
      <c r="A649" s="151" t="s">
        <v>3259</v>
      </c>
      <c r="B649" s="152" t="s">
        <v>3260</v>
      </c>
      <c r="C649" s="153">
        <v>0</v>
      </c>
    </row>
    <row r="650" customFormat="1" hidden="1" customHeight="1" spans="1:3">
      <c r="A650" s="151" t="s">
        <v>3261</v>
      </c>
      <c r="B650" s="152" t="s">
        <v>3262</v>
      </c>
      <c r="C650" s="153">
        <v>0</v>
      </c>
    </row>
    <row r="651" customFormat="1" hidden="1" customHeight="1" spans="1:3">
      <c r="A651" s="151" t="s">
        <v>3263</v>
      </c>
      <c r="B651" s="152" t="s">
        <v>3264</v>
      </c>
      <c r="C651" s="153">
        <v>0</v>
      </c>
    </row>
    <row r="652" customFormat="1" hidden="1" customHeight="1" spans="1:3">
      <c r="A652" s="151" t="s">
        <v>3265</v>
      </c>
      <c r="B652" s="152" t="s">
        <v>3266</v>
      </c>
      <c r="C652" s="153">
        <v>0</v>
      </c>
    </row>
    <row r="653" customFormat="1" hidden="1" customHeight="1" spans="1:3">
      <c r="A653" s="151" t="s">
        <v>3267</v>
      </c>
      <c r="B653" s="152" t="s">
        <v>3268</v>
      </c>
      <c r="C653" s="153">
        <v>0</v>
      </c>
    </row>
    <row r="654" customFormat="1" hidden="1" customHeight="1" spans="1:3">
      <c r="A654" s="151" t="s">
        <v>3269</v>
      </c>
      <c r="B654" s="152" t="s">
        <v>3270</v>
      </c>
      <c r="C654" s="153">
        <v>0</v>
      </c>
    </row>
    <row r="655" customFormat="1" hidden="1" customHeight="1" spans="1:3">
      <c r="A655" s="151" t="s">
        <v>3271</v>
      </c>
      <c r="B655" s="152" t="s">
        <v>3272</v>
      </c>
      <c r="C655" s="153">
        <v>0</v>
      </c>
    </row>
    <row r="656" customFormat="1" hidden="1" customHeight="1" spans="1:3">
      <c r="A656" s="151" t="s">
        <v>3273</v>
      </c>
      <c r="B656" s="152" t="s">
        <v>3274</v>
      </c>
      <c r="C656" s="153">
        <v>0</v>
      </c>
    </row>
    <row r="657" customFormat="1" hidden="1" customHeight="1" spans="1:3">
      <c r="A657" s="151" t="s">
        <v>3275</v>
      </c>
      <c r="B657" s="152" t="s">
        <v>3276</v>
      </c>
      <c r="C657" s="153">
        <v>0</v>
      </c>
    </row>
    <row r="658" customHeight="1" spans="1:3">
      <c r="A658" s="158" t="s">
        <v>3277</v>
      </c>
      <c r="B658" s="159" t="s">
        <v>3278</v>
      </c>
      <c r="C658" s="150">
        <v>297</v>
      </c>
    </row>
    <row r="659" customHeight="1" spans="1:3">
      <c r="A659" s="158" t="s">
        <v>3279</v>
      </c>
      <c r="B659" s="159" t="s">
        <v>3280</v>
      </c>
      <c r="C659" s="150">
        <v>6411</v>
      </c>
    </row>
    <row r="660" customFormat="1" hidden="1" customHeight="1" spans="1:3">
      <c r="A660" s="151" t="s">
        <v>3281</v>
      </c>
      <c r="B660" s="152" t="s">
        <v>3282</v>
      </c>
      <c r="C660" s="153">
        <v>0</v>
      </c>
    </row>
    <row r="661" customFormat="1" hidden="1" customHeight="1" spans="1:3">
      <c r="A661" s="151" t="s">
        <v>3283</v>
      </c>
      <c r="B661" s="152" t="s">
        <v>3284</v>
      </c>
      <c r="C661" s="153">
        <v>0</v>
      </c>
    </row>
    <row r="662" customFormat="1" hidden="1" customHeight="1" spans="1:3">
      <c r="A662" s="151" t="s">
        <v>3285</v>
      </c>
      <c r="B662" s="152" t="s">
        <v>3286</v>
      </c>
      <c r="C662" s="153">
        <v>0</v>
      </c>
    </row>
    <row r="663" customFormat="1" hidden="1" customHeight="1" spans="1:3">
      <c r="A663" s="151" t="s">
        <v>3287</v>
      </c>
      <c r="B663" s="152" t="s">
        <v>3288</v>
      </c>
      <c r="C663" s="153">
        <v>0</v>
      </c>
    </row>
    <row r="664" customHeight="1" spans="1:3">
      <c r="A664" s="158" t="s">
        <v>3289</v>
      </c>
      <c r="B664" s="159" t="s">
        <v>3290</v>
      </c>
      <c r="C664" s="150">
        <v>2456</v>
      </c>
    </row>
    <row r="665" customHeight="1" spans="1:3">
      <c r="A665" s="158" t="s">
        <v>3291</v>
      </c>
      <c r="B665" s="159" t="s">
        <v>3292</v>
      </c>
      <c r="C665" s="150">
        <v>150</v>
      </c>
    </row>
    <row r="666" customHeight="1" spans="1:3">
      <c r="A666" s="158" t="s">
        <v>3293</v>
      </c>
      <c r="B666" s="159" t="s">
        <v>3294</v>
      </c>
      <c r="C666" s="150">
        <v>500</v>
      </c>
    </row>
    <row r="667" customHeight="1" spans="1:3">
      <c r="A667" s="158" t="s">
        <v>3295</v>
      </c>
      <c r="B667" s="159" t="s">
        <v>3296</v>
      </c>
      <c r="C667" s="150">
        <v>289</v>
      </c>
    </row>
    <row r="668" customFormat="1" hidden="1" customHeight="1" spans="1:3">
      <c r="A668" s="151" t="s">
        <v>3297</v>
      </c>
      <c r="B668" s="152" t="s">
        <v>3298</v>
      </c>
      <c r="C668" s="153">
        <v>0</v>
      </c>
    </row>
    <row r="669" customFormat="1" hidden="1" customHeight="1" spans="1:3">
      <c r="A669" s="151" t="s">
        <v>3299</v>
      </c>
      <c r="B669" s="152" t="s">
        <v>3300</v>
      </c>
      <c r="C669" s="153">
        <v>0</v>
      </c>
    </row>
    <row r="670" customFormat="1" hidden="1" customHeight="1" spans="1:3">
      <c r="A670" s="151" t="s">
        <v>3301</v>
      </c>
      <c r="B670" s="152" t="s">
        <v>3302</v>
      </c>
      <c r="C670" s="153">
        <v>0</v>
      </c>
    </row>
    <row r="671" customHeight="1" spans="1:3">
      <c r="A671" s="158" t="s">
        <v>3303</v>
      </c>
      <c r="B671" s="159" t="s">
        <v>3304</v>
      </c>
      <c r="C671" s="150">
        <v>1513</v>
      </c>
    </row>
    <row r="672" customHeight="1" spans="1:3">
      <c r="A672" s="158" t="s">
        <v>3305</v>
      </c>
      <c r="B672" s="159" t="s">
        <v>3306</v>
      </c>
      <c r="C672" s="150">
        <v>2</v>
      </c>
    </row>
    <row r="673" customFormat="1" hidden="1" customHeight="1" spans="1:3">
      <c r="A673" s="151" t="s">
        <v>3307</v>
      </c>
      <c r="B673" s="152" t="s">
        <v>3308</v>
      </c>
      <c r="C673" s="153">
        <v>0</v>
      </c>
    </row>
    <row r="674" customFormat="1" hidden="1" customHeight="1" spans="1:3">
      <c r="A674" s="151" t="s">
        <v>3309</v>
      </c>
      <c r="B674" s="152" t="s">
        <v>3310</v>
      </c>
      <c r="C674" s="153">
        <v>0</v>
      </c>
    </row>
    <row r="675" customFormat="1" hidden="1" customHeight="1" spans="1:3">
      <c r="A675" s="151" t="s">
        <v>3311</v>
      </c>
      <c r="B675" s="152" t="s">
        <v>3312</v>
      </c>
      <c r="C675" s="153">
        <v>0</v>
      </c>
    </row>
    <row r="676" customHeight="1" spans="1:3">
      <c r="A676" s="158" t="s">
        <v>3313</v>
      </c>
      <c r="B676" s="159" t="s">
        <v>3314</v>
      </c>
      <c r="C676" s="150">
        <v>24</v>
      </c>
    </row>
    <row r="677" customFormat="1" hidden="1" customHeight="1" spans="1:3">
      <c r="A677" s="151" t="s">
        <v>3315</v>
      </c>
      <c r="B677" s="152" t="s">
        <v>3316</v>
      </c>
      <c r="C677" s="153">
        <v>0</v>
      </c>
    </row>
    <row r="678" customFormat="1" hidden="1" customHeight="1" spans="1:3">
      <c r="A678" s="151" t="s">
        <v>3317</v>
      </c>
      <c r="B678" s="152" t="s">
        <v>3318</v>
      </c>
      <c r="C678" s="153">
        <v>0</v>
      </c>
    </row>
    <row r="679" customFormat="1" hidden="1" customHeight="1" spans="1:3">
      <c r="A679" s="151" t="s">
        <v>3319</v>
      </c>
      <c r="B679" s="152" t="s">
        <v>3320</v>
      </c>
      <c r="C679" s="153">
        <v>0</v>
      </c>
    </row>
    <row r="680" customFormat="1" hidden="1" customHeight="1" spans="1:3">
      <c r="A680" s="151" t="s">
        <v>3321</v>
      </c>
      <c r="B680" s="152" t="s">
        <v>3322</v>
      </c>
      <c r="C680" s="153">
        <v>0</v>
      </c>
    </row>
    <row r="681" customFormat="1" hidden="1" customHeight="1" spans="1:3">
      <c r="A681" s="151" t="s">
        <v>3323</v>
      </c>
      <c r="B681" s="152" t="s">
        <v>3324</v>
      </c>
      <c r="C681" s="153">
        <v>0</v>
      </c>
    </row>
    <row r="682" customFormat="1" hidden="1" customHeight="1" spans="1:3">
      <c r="A682" s="151" t="s">
        <v>3325</v>
      </c>
      <c r="B682" s="152" t="s">
        <v>3326</v>
      </c>
      <c r="C682" s="153">
        <v>0</v>
      </c>
    </row>
    <row r="683" customHeight="1" spans="1:3">
      <c r="A683" s="158" t="s">
        <v>3327</v>
      </c>
      <c r="B683" s="159" t="s">
        <v>3328</v>
      </c>
      <c r="C683" s="150">
        <v>282</v>
      </c>
    </row>
    <row r="684" customFormat="1" hidden="1" customHeight="1" spans="1:3">
      <c r="A684" s="151" t="s">
        <v>3329</v>
      </c>
      <c r="B684" s="152" t="s">
        <v>3330</v>
      </c>
      <c r="C684" s="153">
        <v>0</v>
      </c>
    </row>
    <row r="685" customFormat="1" hidden="1" customHeight="1" spans="1:3">
      <c r="A685" s="151" t="s">
        <v>3331</v>
      </c>
      <c r="B685" s="152" t="s">
        <v>3332</v>
      </c>
      <c r="C685" s="153">
        <v>0</v>
      </c>
    </row>
    <row r="686" customFormat="1" hidden="1" customHeight="1" spans="1:3">
      <c r="A686" s="151" t="s">
        <v>3333</v>
      </c>
      <c r="B686" s="152" t="s">
        <v>3334</v>
      </c>
      <c r="C686" s="153">
        <v>0</v>
      </c>
    </row>
    <row r="687" customFormat="1" hidden="1" customHeight="1" spans="1:3">
      <c r="A687" s="151" t="s">
        <v>3335</v>
      </c>
      <c r="B687" s="152" t="s">
        <v>3336</v>
      </c>
      <c r="C687" s="153">
        <v>0</v>
      </c>
    </row>
    <row r="688" customFormat="1" hidden="1" customHeight="1" spans="1:3">
      <c r="A688" s="151" t="s">
        <v>3337</v>
      </c>
      <c r="B688" s="152" t="s">
        <v>3338</v>
      </c>
      <c r="C688" s="153">
        <v>0</v>
      </c>
    </row>
    <row r="689" customFormat="1" hidden="1" customHeight="1" spans="1:3">
      <c r="A689" s="151" t="s">
        <v>3339</v>
      </c>
      <c r="B689" s="152" t="s">
        <v>3340</v>
      </c>
      <c r="C689" s="153">
        <v>0</v>
      </c>
    </row>
    <row r="690" customFormat="1" hidden="1" customHeight="1" spans="1:3">
      <c r="A690" s="151" t="s">
        <v>3341</v>
      </c>
      <c r="B690" s="152" t="s">
        <v>3342</v>
      </c>
      <c r="C690" s="153">
        <v>0</v>
      </c>
    </row>
    <row r="691" customFormat="1" hidden="1" customHeight="1" spans="1:3">
      <c r="A691" s="151" t="s">
        <v>3343</v>
      </c>
      <c r="B691" s="152" t="s">
        <v>2304</v>
      </c>
      <c r="C691" s="153">
        <v>0</v>
      </c>
    </row>
    <row r="692" customFormat="1" hidden="1" customHeight="1" spans="1:3">
      <c r="A692" s="151" t="s">
        <v>3344</v>
      </c>
      <c r="B692" s="152" t="s">
        <v>2235</v>
      </c>
      <c r="C692" s="153">
        <v>0</v>
      </c>
    </row>
    <row r="693" customFormat="1" hidden="1" customHeight="1" spans="1:3">
      <c r="A693" s="151" t="s">
        <v>3345</v>
      </c>
      <c r="B693" s="152" t="s">
        <v>2190</v>
      </c>
      <c r="C693" s="153">
        <v>0</v>
      </c>
    </row>
    <row r="694" customFormat="1" hidden="1" customHeight="1" spans="1:3">
      <c r="A694" s="151" t="s">
        <v>3346</v>
      </c>
      <c r="B694" s="152" t="s">
        <v>3347</v>
      </c>
      <c r="C694" s="153">
        <v>0</v>
      </c>
    </row>
    <row r="695" customFormat="1" hidden="1" customHeight="1" spans="1:3">
      <c r="A695" s="151" t="s">
        <v>3348</v>
      </c>
      <c r="B695" s="152" t="s">
        <v>3349</v>
      </c>
      <c r="C695" s="153">
        <v>0</v>
      </c>
    </row>
    <row r="696" customFormat="1" hidden="1" customHeight="1" spans="1:3">
      <c r="A696" s="151" t="s">
        <v>3350</v>
      </c>
      <c r="B696" s="152" t="s">
        <v>3351</v>
      </c>
      <c r="C696" s="153">
        <v>0</v>
      </c>
    </row>
    <row r="697" customFormat="1" hidden="1" customHeight="1" spans="1:3">
      <c r="A697" s="151" t="s">
        <v>3352</v>
      </c>
      <c r="B697" s="152" t="s">
        <v>2286</v>
      </c>
      <c r="C697" s="153">
        <v>0</v>
      </c>
    </row>
    <row r="698" customFormat="1" hidden="1" customHeight="1" spans="1:3">
      <c r="A698" s="151" t="s">
        <v>3353</v>
      </c>
      <c r="B698" s="152" t="s">
        <v>3354</v>
      </c>
      <c r="C698" s="153">
        <v>0</v>
      </c>
    </row>
    <row r="699" customFormat="1" hidden="1" customHeight="1" spans="1:3">
      <c r="A699" s="151" t="s">
        <v>3355</v>
      </c>
      <c r="B699" s="152" t="s">
        <v>2204</v>
      </c>
      <c r="C699" s="153">
        <v>0</v>
      </c>
    </row>
    <row r="700" customFormat="1" hidden="1" customHeight="1" spans="1:3">
      <c r="A700" s="151" t="s">
        <v>3356</v>
      </c>
      <c r="B700" s="152" t="s">
        <v>3357</v>
      </c>
      <c r="C700" s="153">
        <v>0</v>
      </c>
    </row>
    <row r="701" customHeight="1" spans="1:3">
      <c r="A701" s="158" t="s">
        <v>3358</v>
      </c>
      <c r="B701" s="159" t="s">
        <v>3359</v>
      </c>
      <c r="C701" s="150">
        <v>1528</v>
      </c>
    </row>
    <row r="702" customHeight="1" spans="1:3">
      <c r="A702" s="158" t="s">
        <v>3360</v>
      </c>
      <c r="B702" s="159" t="s">
        <v>2186</v>
      </c>
      <c r="C702" s="150">
        <v>293</v>
      </c>
    </row>
    <row r="703" customFormat="1" hidden="1" customHeight="1" spans="1:3">
      <c r="A703" s="151" t="s">
        <v>3361</v>
      </c>
      <c r="B703" s="152" t="s">
        <v>2235</v>
      </c>
      <c r="C703" s="153">
        <v>0</v>
      </c>
    </row>
    <row r="704" customFormat="1" hidden="1" customHeight="1" spans="1:3">
      <c r="A704" s="151" t="s">
        <v>3362</v>
      </c>
      <c r="B704" s="152" t="s">
        <v>2190</v>
      </c>
      <c r="C704" s="153">
        <v>0</v>
      </c>
    </row>
    <row r="705" customHeight="1" spans="1:3">
      <c r="A705" s="158" t="s">
        <v>3363</v>
      </c>
      <c r="B705" s="159" t="s">
        <v>3364</v>
      </c>
      <c r="C705" s="150">
        <v>1447</v>
      </c>
    </row>
    <row r="706" customFormat="1" hidden="1" customHeight="1" spans="1:3">
      <c r="A706" s="151" t="s">
        <v>3365</v>
      </c>
      <c r="B706" s="152" t="s">
        <v>3366</v>
      </c>
      <c r="C706" s="153">
        <v>0</v>
      </c>
    </row>
    <row r="707" customFormat="1" hidden="1" customHeight="1" spans="1:3">
      <c r="A707" s="151" t="s">
        <v>3367</v>
      </c>
      <c r="B707" s="152" t="s">
        <v>3368</v>
      </c>
      <c r="C707" s="153">
        <v>0</v>
      </c>
    </row>
    <row r="708" customHeight="1" spans="1:3">
      <c r="A708" s="158" t="s">
        <v>3369</v>
      </c>
      <c r="B708" s="159" t="s">
        <v>3370</v>
      </c>
      <c r="C708" s="150">
        <v>41</v>
      </c>
    </row>
    <row r="709" customFormat="1" hidden="1" customHeight="1" spans="1:3">
      <c r="A709" s="151" t="s">
        <v>3371</v>
      </c>
      <c r="B709" s="152" t="s">
        <v>3372</v>
      </c>
      <c r="C709" s="153">
        <v>0</v>
      </c>
    </row>
    <row r="710" customFormat="1" hidden="1" customHeight="1" spans="1:3">
      <c r="A710" s="151" t="s">
        <v>3373</v>
      </c>
      <c r="B710" s="152" t="s">
        <v>3374</v>
      </c>
      <c r="C710" s="153">
        <v>0</v>
      </c>
    </row>
    <row r="711" customHeight="1" spans="1:3">
      <c r="A711" s="158" t="s">
        <v>3375</v>
      </c>
      <c r="B711" s="159" t="s">
        <v>3376</v>
      </c>
      <c r="C711" s="150">
        <v>1094</v>
      </c>
    </row>
    <row r="712" customFormat="1" hidden="1" customHeight="1" spans="1:3">
      <c r="A712" s="151" t="s">
        <v>3377</v>
      </c>
      <c r="B712" s="152" t="s">
        <v>3378</v>
      </c>
      <c r="C712" s="153">
        <v>0</v>
      </c>
    </row>
    <row r="713" customHeight="1" spans="1:3">
      <c r="A713" s="158" t="s">
        <v>3379</v>
      </c>
      <c r="B713" s="159" t="s">
        <v>3380</v>
      </c>
      <c r="C713" s="150">
        <v>20142</v>
      </c>
    </row>
    <row r="714" customHeight="1" spans="1:3">
      <c r="A714" s="158" t="s">
        <v>3381</v>
      </c>
      <c r="B714" s="159" t="s">
        <v>3382</v>
      </c>
      <c r="C714" s="150">
        <v>98</v>
      </c>
    </row>
    <row r="715" customHeight="1" spans="1:3">
      <c r="A715" s="158" t="s">
        <v>3383</v>
      </c>
      <c r="B715" s="159" t="s">
        <v>3384</v>
      </c>
      <c r="C715" s="150">
        <v>11705</v>
      </c>
    </row>
    <row r="716" customHeight="1" spans="1:3">
      <c r="A716" s="158" t="s">
        <v>3385</v>
      </c>
      <c r="B716" s="159" t="s">
        <v>3386</v>
      </c>
      <c r="C716" s="150">
        <v>11381</v>
      </c>
    </row>
    <row r="717" customHeight="1" spans="1:3">
      <c r="A717" s="158" t="s">
        <v>3387</v>
      </c>
      <c r="B717" s="159" t="s">
        <v>3388</v>
      </c>
      <c r="C717" s="150">
        <v>73023</v>
      </c>
    </row>
    <row r="718" customHeight="1" spans="1:3">
      <c r="A718" s="158" t="s">
        <v>3389</v>
      </c>
      <c r="B718" s="159" t="s">
        <v>2186</v>
      </c>
      <c r="C718" s="150">
        <v>7307</v>
      </c>
    </row>
    <row r="719" customHeight="1" spans="1:3">
      <c r="A719" s="158" t="s">
        <v>3390</v>
      </c>
      <c r="B719" s="159" t="s">
        <v>2188</v>
      </c>
      <c r="C719" s="150">
        <v>269</v>
      </c>
    </row>
    <row r="720" customFormat="1" hidden="1" customHeight="1" spans="1:3">
      <c r="A720" s="151" t="s">
        <v>3391</v>
      </c>
      <c r="B720" s="152" t="s">
        <v>2190</v>
      </c>
      <c r="C720" s="153">
        <v>0</v>
      </c>
    </row>
    <row r="721" customHeight="1" spans="1:3">
      <c r="A721" s="158" t="s">
        <v>3392</v>
      </c>
      <c r="B721" s="159" t="s">
        <v>2349</v>
      </c>
      <c r="C721" s="150">
        <v>2659</v>
      </c>
    </row>
    <row r="722" customFormat="1" hidden="1" customHeight="1" spans="1:3">
      <c r="A722" s="151" t="s">
        <v>3393</v>
      </c>
      <c r="B722" s="152" t="s">
        <v>3394</v>
      </c>
      <c r="C722" s="153">
        <v>0</v>
      </c>
    </row>
    <row r="723" customHeight="1" spans="1:3">
      <c r="A723" s="158" t="s">
        <v>3395</v>
      </c>
      <c r="B723" s="159" t="s">
        <v>3396</v>
      </c>
      <c r="C723" s="150">
        <v>1024</v>
      </c>
    </row>
    <row r="724" customHeight="1" spans="1:3">
      <c r="A724" s="158" t="s">
        <v>3397</v>
      </c>
      <c r="B724" s="159" t="s">
        <v>3398</v>
      </c>
      <c r="C724" s="150">
        <v>762</v>
      </c>
    </row>
    <row r="725" customHeight="1" spans="1:3">
      <c r="A725" s="158" t="s">
        <v>3399</v>
      </c>
      <c r="B725" s="159" t="s">
        <v>3400</v>
      </c>
      <c r="C725" s="150">
        <v>1663</v>
      </c>
    </row>
    <row r="726" customFormat="1" hidden="1" customHeight="1" spans="1:3">
      <c r="A726" s="151" t="s">
        <v>3401</v>
      </c>
      <c r="B726" s="152" t="s">
        <v>3402</v>
      </c>
      <c r="C726" s="153">
        <v>0</v>
      </c>
    </row>
    <row r="727" customHeight="1" spans="1:3">
      <c r="A727" s="158" t="s">
        <v>3403</v>
      </c>
      <c r="B727" s="159" t="s">
        <v>3404</v>
      </c>
      <c r="C727" s="150">
        <v>208</v>
      </c>
    </row>
    <row r="728" customFormat="1" hidden="1" customHeight="1" spans="1:3">
      <c r="A728" s="151" t="s">
        <v>3405</v>
      </c>
      <c r="B728" s="152" t="s">
        <v>3406</v>
      </c>
      <c r="C728" s="153">
        <v>0</v>
      </c>
    </row>
    <row r="729" customFormat="1" hidden="1" customHeight="1" spans="1:3">
      <c r="A729" s="151" t="s">
        <v>3407</v>
      </c>
      <c r="B729" s="152" t="s">
        <v>3408</v>
      </c>
      <c r="C729" s="153">
        <v>0</v>
      </c>
    </row>
    <row r="730" customFormat="1" hidden="1" customHeight="1" spans="1:3">
      <c r="A730" s="151" t="s">
        <v>3409</v>
      </c>
      <c r="B730" s="152" t="s">
        <v>3410</v>
      </c>
      <c r="C730" s="153">
        <v>0</v>
      </c>
    </row>
    <row r="731" customFormat="1" hidden="1" customHeight="1" spans="1:3">
      <c r="A731" s="151" t="s">
        <v>3411</v>
      </c>
      <c r="B731" s="152" t="s">
        <v>3412</v>
      </c>
      <c r="C731" s="153">
        <v>0</v>
      </c>
    </row>
    <row r="732" customHeight="1" spans="1:3">
      <c r="A732" s="158" t="s">
        <v>3413</v>
      </c>
      <c r="B732" s="159" t="s">
        <v>3414</v>
      </c>
      <c r="C732" s="150">
        <v>875</v>
      </c>
    </row>
    <row r="733" customHeight="1" spans="1:3">
      <c r="A733" s="158" t="s">
        <v>3415</v>
      </c>
      <c r="B733" s="159" t="s">
        <v>3416</v>
      </c>
      <c r="C733" s="150">
        <v>9806</v>
      </c>
    </row>
    <row r="734" customHeight="1" spans="1:3">
      <c r="A734" s="158" t="s">
        <v>3417</v>
      </c>
      <c r="B734" s="159" t="s">
        <v>3418</v>
      </c>
      <c r="C734" s="150">
        <v>945</v>
      </c>
    </row>
    <row r="735" customFormat="1" hidden="1" customHeight="1" spans="1:3">
      <c r="A735" s="151" t="s">
        <v>3419</v>
      </c>
      <c r="B735" s="152" t="s">
        <v>3420</v>
      </c>
      <c r="C735" s="153">
        <v>0</v>
      </c>
    </row>
    <row r="736" customHeight="1" spans="1:3">
      <c r="A736" s="158" t="s">
        <v>3421</v>
      </c>
      <c r="B736" s="159" t="s">
        <v>3422</v>
      </c>
      <c r="C736" s="150">
        <v>1044</v>
      </c>
    </row>
    <row r="737" customHeight="1" spans="1:3">
      <c r="A737" s="158" t="s">
        <v>3423</v>
      </c>
      <c r="B737" s="159" t="s">
        <v>3424</v>
      </c>
      <c r="C737" s="150">
        <v>667</v>
      </c>
    </row>
    <row r="738" customHeight="1" spans="1:3">
      <c r="A738" s="158" t="s">
        <v>3425</v>
      </c>
      <c r="B738" s="159" t="s">
        <v>3426</v>
      </c>
      <c r="C738" s="150">
        <v>92</v>
      </c>
    </row>
    <row r="739" customHeight="1" spans="1:3">
      <c r="A739" s="158" t="s">
        <v>3427</v>
      </c>
      <c r="B739" s="159" t="s">
        <v>3428</v>
      </c>
      <c r="C739" s="150">
        <v>655</v>
      </c>
    </row>
    <row r="740" customHeight="1" spans="1:3">
      <c r="A740" s="158" t="s">
        <v>3429</v>
      </c>
      <c r="B740" s="159" t="s">
        <v>3430</v>
      </c>
      <c r="C740" s="150">
        <v>18</v>
      </c>
    </row>
    <row r="741" customHeight="1" spans="1:3">
      <c r="A741" s="158" t="s">
        <v>3431</v>
      </c>
      <c r="B741" s="159" t="s">
        <v>3432</v>
      </c>
      <c r="C741" s="150">
        <v>16132</v>
      </c>
    </row>
    <row r="742" customHeight="1" spans="1:3">
      <c r="A742" s="158" t="s">
        <v>3433</v>
      </c>
      <c r="B742" s="159" t="s">
        <v>3434</v>
      </c>
      <c r="C742" s="150">
        <v>10184</v>
      </c>
    </row>
    <row r="743" customHeight="1" spans="1:3">
      <c r="A743" s="158" t="s">
        <v>3435</v>
      </c>
      <c r="B743" s="159" t="s">
        <v>2186</v>
      </c>
      <c r="C743" s="150">
        <v>658</v>
      </c>
    </row>
    <row r="744" customFormat="1" hidden="1" customHeight="1" spans="1:3">
      <c r="A744" s="151" t="s">
        <v>3436</v>
      </c>
      <c r="B744" s="152" t="s">
        <v>2235</v>
      </c>
      <c r="C744" s="153">
        <v>0</v>
      </c>
    </row>
    <row r="745" customFormat="1" hidden="1" customHeight="1" spans="1:3">
      <c r="A745" s="151" t="s">
        <v>3437</v>
      </c>
      <c r="B745" s="152" t="s">
        <v>2190</v>
      </c>
      <c r="C745" s="153">
        <v>0</v>
      </c>
    </row>
    <row r="746" customHeight="1" spans="1:3">
      <c r="A746" s="158" t="s">
        <v>3438</v>
      </c>
      <c r="B746" s="159" t="s">
        <v>3439</v>
      </c>
      <c r="C746" s="150">
        <v>423</v>
      </c>
    </row>
    <row r="747" customHeight="1" spans="1:3">
      <c r="A747" s="158" t="s">
        <v>3440</v>
      </c>
      <c r="B747" s="159" t="s">
        <v>3441</v>
      </c>
      <c r="C747" s="150">
        <v>3770</v>
      </c>
    </row>
    <row r="748" customHeight="1" spans="1:3">
      <c r="A748" s="158" t="s">
        <v>3442</v>
      </c>
      <c r="B748" s="159" t="s">
        <v>3443</v>
      </c>
      <c r="C748" s="150">
        <v>135</v>
      </c>
    </row>
    <row r="749" customFormat="1" hidden="1" customHeight="1" spans="1:3">
      <c r="A749" s="151" t="s">
        <v>3444</v>
      </c>
      <c r="B749" s="152" t="s">
        <v>3445</v>
      </c>
      <c r="C749" s="153">
        <v>0</v>
      </c>
    </row>
    <row r="750" customHeight="1" spans="1:3">
      <c r="A750" s="158" t="s">
        <v>3446</v>
      </c>
      <c r="B750" s="159" t="s">
        <v>3447</v>
      </c>
      <c r="C750" s="150">
        <v>430</v>
      </c>
    </row>
    <row r="751" customFormat="1" hidden="1" customHeight="1" spans="1:3">
      <c r="A751" s="151" t="s">
        <v>3448</v>
      </c>
      <c r="B751" s="152" t="s">
        <v>3449</v>
      </c>
      <c r="C751" s="153">
        <v>0</v>
      </c>
    </row>
    <row r="752" customHeight="1" spans="1:3">
      <c r="A752" s="158" t="s">
        <v>3450</v>
      </c>
      <c r="B752" s="159" t="s">
        <v>3451</v>
      </c>
      <c r="C752" s="150">
        <v>80</v>
      </c>
    </row>
    <row r="753" customFormat="1" hidden="1" customHeight="1" spans="1:3">
      <c r="A753" s="151" t="s">
        <v>3452</v>
      </c>
      <c r="B753" s="152" t="s">
        <v>3453</v>
      </c>
      <c r="C753" s="153">
        <v>0</v>
      </c>
    </row>
    <row r="754" customFormat="1" hidden="1" customHeight="1" spans="1:3">
      <c r="A754" s="151" t="s">
        <v>3454</v>
      </c>
      <c r="B754" s="152" t="s">
        <v>3455</v>
      </c>
      <c r="C754" s="153">
        <v>0</v>
      </c>
    </row>
    <row r="755" customFormat="1" hidden="1" customHeight="1" spans="1:3">
      <c r="A755" s="151" t="s">
        <v>3456</v>
      </c>
      <c r="B755" s="152" t="s">
        <v>3457</v>
      </c>
      <c r="C755" s="153">
        <v>0</v>
      </c>
    </row>
    <row r="756" customHeight="1" spans="1:3">
      <c r="A756" s="158" t="s">
        <v>3458</v>
      </c>
      <c r="B756" s="159" t="s">
        <v>3459</v>
      </c>
      <c r="C756" s="150">
        <v>200</v>
      </c>
    </row>
    <row r="757" customFormat="1" hidden="1" customHeight="1" spans="1:3">
      <c r="A757" s="151" t="s">
        <v>3460</v>
      </c>
      <c r="B757" s="152" t="s">
        <v>3461</v>
      </c>
      <c r="C757" s="153">
        <v>0</v>
      </c>
    </row>
    <row r="758" customFormat="1" hidden="1" customHeight="1" spans="1:3">
      <c r="A758" s="151" t="s">
        <v>3462</v>
      </c>
      <c r="B758" s="152" t="s">
        <v>3463</v>
      </c>
      <c r="C758" s="153">
        <v>0</v>
      </c>
    </row>
    <row r="759" customFormat="1" hidden="1" customHeight="1" spans="1:3">
      <c r="A759" s="151" t="s">
        <v>3464</v>
      </c>
      <c r="B759" s="152" t="s">
        <v>3465</v>
      </c>
      <c r="C759" s="153">
        <v>0</v>
      </c>
    </row>
    <row r="760" customHeight="1" spans="1:3">
      <c r="A760" s="158" t="s">
        <v>3466</v>
      </c>
      <c r="B760" s="159" t="s">
        <v>3467</v>
      </c>
      <c r="C760" s="150">
        <v>30</v>
      </c>
    </row>
    <row r="761" customFormat="1" hidden="1" customHeight="1" spans="1:3">
      <c r="A761" s="151" t="s">
        <v>3468</v>
      </c>
      <c r="B761" s="152" t="s">
        <v>3469</v>
      </c>
      <c r="C761" s="153">
        <v>0</v>
      </c>
    </row>
    <row r="762" customFormat="1" hidden="1" customHeight="1" spans="1:3">
      <c r="A762" s="151" t="s">
        <v>3470</v>
      </c>
      <c r="B762" s="152" t="s">
        <v>3406</v>
      </c>
      <c r="C762" s="153">
        <v>0</v>
      </c>
    </row>
    <row r="763" customHeight="1" spans="1:3">
      <c r="A763" s="158" t="s">
        <v>3471</v>
      </c>
      <c r="B763" s="159" t="s">
        <v>3472</v>
      </c>
      <c r="C763" s="150">
        <v>30</v>
      </c>
    </row>
    <row r="764" customHeight="1" spans="1:3">
      <c r="A764" s="158" t="s">
        <v>3473</v>
      </c>
      <c r="B764" s="159" t="s">
        <v>3474</v>
      </c>
      <c r="C764" s="150">
        <v>87</v>
      </c>
    </row>
    <row r="765" customHeight="1" spans="1:3">
      <c r="A765" s="158" t="s">
        <v>3475</v>
      </c>
      <c r="B765" s="159" t="s">
        <v>2186</v>
      </c>
      <c r="C765" s="150">
        <v>112</v>
      </c>
    </row>
    <row r="766" customHeight="1" spans="1:3">
      <c r="A766" s="158" t="s">
        <v>3476</v>
      </c>
      <c r="B766" s="159" t="s">
        <v>2188</v>
      </c>
      <c r="C766" s="150">
        <v>68</v>
      </c>
    </row>
    <row r="767" customFormat="1" hidden="1" customHeight="1" spans="1:3">
      <c r="A767" s="151" t="s">
        <v>3477</v>
      </c>
      <c r="B767" s="152" t="s">
        <v>2190</v>
      </c>
      <c r="C767" s="153">
        <v>0</v>
      </c>
    </row>
    <row r="768" customHeight="1" spans="1:3">
      <c r="A768" s="158" t="s">
        <v>3478</v>
      </c>
      <c r="B768" s="159" t="s">
        <v>3479</v>
      </c>
      <c r="C768" s="150">
        <v>1713</v>
      </c>
    </row>
    <row r="769" customHeight="1" spans="1:3">
      <c r="A769" s="158" t="s">
        <v>3480</v>
      </c>
      <c r="B769" s="159" t="s">
        <v>3481</v>
      </c>
      <c r="C769" s="150">
        <v>69969</v>
      </c>
    </row>
    <row r="770" customHeight="1" spans="1:3">
      <c r="A770" s="158" t="s">
        <v>3482</v>
      </c>
      <c r="B770" s="159" t="s">
        <v>3483</v>
      </c>
      <c r="C770" s="150">
        <v>7128</v>
      </c>
    </row>
    <row r="771" customFormat="1" hidden="1" customHeight="1" spans="1:3">
      <c r="A771" s="151" t="s">
        <v>3484</v>
      </c>
      <c r="B771" s="152" t="s">
        <v>3485</v>
      </c>
      <c r="C771" s="153">
        <v>0</v>
      </c>
    </row>
    <row r="772" customFormat="1" hidden="1" customHeight="1" spans="1:3">
      <c r="A772" s="151" t="s">
        <v>3486</v>
      </c>
      <c r="B772" s="152" t="s">
        <v>3487</v>
      </c>
      <c r="C772" s="153">
        <v>0</v>
      </c>
    </row>
    <row r="773" customFormat="1" hidden="1" customHeight="1" spans="1:3">
      <c r="A773" s="151" t="s">
        <v>3488</v>
      </c>
      <c r="B773" s="152" t="s">
        <v>3489</v>
      </c>
      <c r="C773" s="153">
        <v>0</v>
      </c>
    </row>
    <row r="774" customFormat="1" hidden="1" customHeight="1" spans="1:3">
      <c r="A774" s="151" t="s">
        <v>3490</v>
      </c>
      <c r="B774" s="152" t="s">
        <v>3491</v>
      </c>
      <c r="C774" s="153">
        <v>0</v>
      </c>
    </row>
    <row r="775" customHeight="1" spans="1:3">
      <c r="A775" s="158" t="s">
        <v>3492</v>
      </c>
      <c r="B775" s="159" t="s">
        <v>3493</v>
      </c>
      <c r="C775" s="150">
        <v>7</v>
      </c>
    </row>
    <row r="776" customFormat="1" hidden="1" customHeight="1" spans="1:3">
      <c r="A776" s="151" t="s">
        <v>3494</v>
      </c>
      <c r="B776" s="152" t="s">
        <v>3495</v>
      </c>
      <c r="C776" s="153">
        <v>0</v>
      </c>
    </row>
    <row r="777" customFormat="1" hidden="1" customHeight="1" spans="1:3">
      <c r="A777" s="151" t="s">
        <v>3496</v>
      </c>
      <c r="B777" s="152" t="s">
        <v>3497</v>
      </c>
      <c r="C777" s="153">
        <v>0</v>
      </c>
    </row>
    <row r="778" customHeight="1" spans="1:3">
      <c r="A778" s="158" t="s">
        <v>3498</v>
      </c>
      <c r="B778" s="159" t="s">
        <v>3499</v>
      </c>
      <c r="C778" s="150">
        <v>306</v>
      </c>
    </row>
    <row r="779" customHeight="1" spans="1:3">
      <c r="A779" s="158" t="s">
        <v>3500</v>
      </c>
      <c r="B779" s="159" t="s">
        <v>3501</v>
      </c>
      <c r="C779" s="150">
        <v>200</v>
      </c>
    </row>
    <row r="780" customHeight="1" spans="1:3">
      <c r="A780" s="158" t="s">
        <v>3502</v>
      </c>
      <c r="B780" s="159" t="s">
        <v>3503</v>
      </c>
      <c r="C780" s="150">
        <v>338</v>
      </c>
    </row>
    <row r="781" customFormat="1" hidden="1" customHeight="1" spans="1:3">
      <c r="A781" s="151" t="s">
        <v>3504</v>
      </c>
      <c r="B781" s="152" t="s">
        <v>3505</v>
      </c>
      <c r="C781" s="153">
        <v>0</v>
      </c>
    </row>
    <row r="782" customFormat="1" hidden="1" customHeight="1" spans="1:3">
      <c r="A782" s="151" t="s">
        <v>3506</v>
      </c>
      <c r="B782" s="152" t="s">
        <v>3507</v>
      </c>
      <c r="C782" s="153">
        <v>0</v>
      </c>
    </row>
    <row r="783" customFormat="1" hidden="1" customHeight="1" spans="1:3">
      <c r="A783" s="151" t="s">
        <v>3508</v>
      </c>
      <c r="B783" s="152" t="s">
        <v>3509</v>
      </c>
      <c r="C783" s="153">
        <v>0</v>
      </c>
    </row>
    <row r="784" customHeight="1" spans="1:3">
      <c r="A784" s="158" t="s">
        <v>3510</v>
      </c>
      <c r="B784" s="159" t="s">
        <v>3511</v>
      </c>
      <c r="C784" s="150">
        <v>825</v>
      </c>
    </row>
    <row r="785" customFormat="1" hidden="1" customHeight="1" spans="1:3">
      <c r="A785" s="151" t="s">
        <v>3512</v>
      </c>
      <c r="B785" s="152" t="s">
        <v>3513</v>
      </c>
      <c r="C785" s="153">
        <v>0</v>
      </c>
    </row>
    <row r="786" customFormat="1" hidden="1" customHeight="1" spans="1:3">
      <c r="A786" s="151" t="s">
        <v>3514</v>
      </c>
      <c r="B786" s="152" t="s">
        <v>3461</v>
      </c>
      <c r="C786" s="153">
        <v>0</v>
      </c>
    </row>
    <row r="787" customFormat="1" hidden="1" customHeight="1" spans="1:3">
      <c r="A787" s="151" t="s">
        <v>3515</v>
      </c>
      <c r="B787" s="152" t="s">
        <v>3516</v>
      </c>
      <c r="C787" s="153">
        <v>0</v>
      </c>
    </row>
    <row r="788" customFormat="1" hidden="1" customHeight="1" spans="1:3">
      <c r="A788" s="151" t="s">
        <v>3517</v>
      </c>
      <c r="B788" s="152" t="s">
        <v>3518</v>
      </c>
      <c r="C788" s="153">
        <v>0</v>
      </c>
    </row>
    <row r="789" customFormat="1" hidden="1" customHeight="1" spans="1:3">
      <c r="A789" s="151" t="s">
        <v>3519</v>
      </c>
      <c r="B789" s="152" t="s">
        <v>3520</v>
      </c>
      <c r="C789" s="153">
        <v>0</v>
      </c>
    </row>
    <row r="790" customFormat="1" hidden="1" customHeight="1" spans="1:3">
      <c r="A790" s="151" t="s">
        <v>3521</v>
      </c>
      <c r="B790" s="152" t="s">
        <v>3522</v>
      </c>
      <c r="C790" s="153">
        <v>0</v>
      </c>
    </row>
    <row r="791" customHeight="1" spans="1:3">
      <c r="A791" s="158" t="s">
        <v>3523</v>
      </c>
      <c r="B791" s="159" t="s">
        <v>3524</v>
      </c>
      <c r="C791" s="150">
        <v>15197</v>
      </c>
    </row>
    <row r="792" customHeight="1" spans="1:3">
      <c r="A792" s="158" t="s">
        <v>3525</v>
      </c>
      <c r="B792" s="159" t="s">
        <v>2186</v>
      </c>
      <c r="C792" s="150">
        <v>122</v>
      </c>
    </row>
    <row r="793" customFormat="1" hidden="1" customHeight="1" spans="1:3">
      <c r="A793" s="151" t="s">
        <v>3526</v>
      </c>
      <c r="B793" s="152" t="s">
        <v>2235</v>
      </c>
      <c r="C793" s="153">
        <v>0</v>
      </c>
    </row>
    <row r="794" customFormat="1" hidden="1" customHeight="1" spans="1:3">
      <c r="A794" s="151" t="s">
        <v>3527</v>
      </c>
      <c r="B794" s="152" t="s">
        <v>2190</v>
      </c>
      <c r="C794" s="153">
        <v>0</v>
      </c>
    </row>
    <row r="795" customHeight="1" spans="1:3">
      <c r="A795" s="158" t="s">
        <v>3528</v>
      </c>
      <c r="B795" s="159" t="s">
        <v>3529</v>
      </c>
      <c r="C795" s="150">
        <v>80</v>
      </c>
    </row>
    <row r="796" customFormat="1" hidden="1" customHeight="1" spans="1:3">
      <c r="A796" s="151" t="s">
        <v>3530</v>
      </c>
      <c r="B796" s="152" t="s">
        <v>3531</v>
      </c>
      <c r="C796" s="153">
        <v>0</v>
      </c>
    </row>
    <row r="797" customHeight="1" spans="1:3">
      <c r="A797" s="158" t="s">
        <v>3532</v>
      </c>
      <c r="B797" s="159" t="s">
        <v>3533</v>
      </c>
      <c r="C797" s="150">
        <v>250</v>
      </c>
    </row>
    <row r="798" customFormat="1" hidden="1" customHeight="1" spans="1:3">
      <c r="A798" s="151" t="s">
        <v>3534</v>
      </c>
      <c r="B798" s="152" t="s">
        <v>3535</v>
      </c>
      <c r="C798" s="153">
        <v>0</v>
      </c>
    </row>
    <row r="799" customFormat="1" hidden="1" customHeight="1" spans="1:3">
      <c r="A799" s="151" t="s">
        <v>3536</v>
      </c>
      <c r="B799" s="152" t="s">
        <v>3537</v>
      </c>
      <c r="C799" s="153">
        <v>0</v>
      </c>
    </row>
    <row r="800" customFormat="1" hidden="1" customHeight="1" spans="1:3">
      <c r="A800" s="151" t="s">
        <v>3538</v>
      </c>
      <c r="B800" s="152" t="s">
        <v>2204</v>
      </c>
      <c r="C800" s="153">
        <v>0</v>
      </c>
    </row>
    <row r="801" customHeight="1" spans="1:3">
      <c r="A801" s="158" t="s">
        <v>3539</v>
      </c>
      <c r="B801" s="159" t="s">
        <v>3540</v>
      </c>
      <c r="C801" s="150">
        <v>10285</v>
      </c>
    </row>
    <row r="802" customHeight="1" spans="1:3">
      <c r="A802" s="158" t="s">
        <v>3541</v>
      </c>
      <c r="B802" s="159" t="s">
        <v>3542</v>
      </c>
      <c r="C802" s="150">
        <v>1297</v>
      </c>
    </row>
    <row r="803" customFormat="1" hidden="1" customHeight="1" spans="1:3">
      <c r="A803" s="151" t="s">
        <v>3543</v>
      </c>
      <c r="B803" s="152" t="s">
        <v>3544</v>
      </c>
      <c r="C803" s="153">
        <v>0</v>
      </c>
    </row>
    <row r="804" customHeight="1" spans="1:3">
      <c r="A804" s="158" t="s">
        <v>3545</v>
      </c>
      <c r="B804" s="159" t="s">
        <v>3546</v>
      </c>
      <c r="C804" s="150">
        <v>13483</v>
      </c>
    </row>
    <row r="805" customFormat="1" hidden="1" customHeight="1" spans="1:3">
      <c r="A805" s="151" t="s">
        <v>3547</v>
      </c>
      <c r="B805" s="152" t="s">
        <v>3548</v>
      </c>
      <c r="C805" s="153">
        <v>0</v>
      </c>
    </row>
    <row r="806" customHeight="1" spans="1:3">
      <c r="A806" s="158" t="s">
        <v>3549</v>
      </c>
      <c r="B806" s="159" t="s">
        <v>3550</v>
      </c>
      <c r="C806" s="150">
        <v>568</v>
      </c>
    </row>
    <row r="807" customHeight="1" spans="1:3">
      <c r="A807" s="158" t="s">
        <v>3551</v>
      </c>
      <c r="B807" s="159" t="s">
        <v>3552</v>
      </c>
      <c r="C807" s="150">
        <v>12</v>
      </c>
    </row>
    <row r="808" customFormat="1" hidden="1" customHeight="1" spans="1:3">
      <c r="A808" s="151" t="s">
        <v>3553</v>
      </c>
      <c r="B808" s="152" t="s">
        <v>3554</v>
      </c>
      <c r="C808" s="153">
        <v>0</v>
      </c>
    </row>
    <row r="809" customHeight="1" spans="1:3">
      <c r="A809" s="158" t="s">
        <v>3555</v>
      </c>
      <c r="B809" s="159" t="s">
        <v>3556</v>
      </c>
      <c r="C809" s="150">
        <v>2630</v>
      </c>
    </row>
    <row r="810" customHeight="1" spans="1:3">
      <c r="A810" s="158" t="s">
        <v>3557</v>
      </c>
      <c r="B810" s="159" t="s">
        <v>3558</v>
      </c>
      <c r="C810" s="150">
        <v>395</v>
      </c>
    </row>
    <row r="811" customFormat="1" hidden="1" customHeight="1" spans="1:3">
      <c r="A811" s="151" t="s">
        <v>3559</v>
      </c>
      <c r="B811" s="152" t="s">
        <v>3560</v>
      </c>
      <c r="C811" s="153">
        <v>0</v>
      </c>
    </row>
    <row r="812" customFormat="1" hidden="1" customHeight="1" spans="1:3">
      <c r="A812" s="151" t="s">
        <v>3561</v>
      </c>
      <c r="B812" s="152" t="s">
        <v>3562</v>
      </c>
      <c r="C812" s="153">
        <v>0</v>
      </c>
    </row>
    <row r="813" customHeight="1" spans="1:3">
      <c r="A813" s="158" t="s">
        <v>3563</v>
      </c>
      <c r="B813" s="159" t="s">
        <v>3564</v>
      </c>
      <c r="C813" s="150">
        <v>1412</v>
      </c>
    </row>
    <row r="814" customFormat="1" hidden="1" customHeight="1" spans="1:3">
      <c r="A814" s="151" t="s">
        <v>3565</v>
      </c>
      <c r="B814" s="152" t="s">
        <v>3566</v>
      </c>
      <c r="C814" s="153">
        <v>0</v>
      </c>
    </row>
    <row r="815" customFormat="1" hidden="1" customHeight="1" spans="1:3">
      <c r="A815" s="151" t="s">
        <v>3567</v>
      </c>
      <c r="B815" s="152" t="s">
        <v>3568</v>
      </c>
      <c r="C815" s="153">
        <v>0</v>
      </c>
    </row>
    <row r="816" customHeight="1" spans="1:3">
      <c r="A816" s="158" t="s">
        <v>3569</v>
      </c>
      <c r="B816" s="159" t="s">
        <v>3570</v>
      </c>
      <c r="C816" s="150">
        <v>39582</v>
      </c>
    </row>
    <row r="817" customHeight="1" spans="1:3">
      <c r="A817" s="158" t="s">
        <v>3571</v>
      </c>
      <c r="B817" s="159" t="s">
        <v>2186</v>
      </c>
      <c r="C817" s="150">
        <v>3660</v>
      </c>
    </row>
    <row r="818" customFormat="1" hidden="1" customHeight="1" spans="1:3">
      <c r="A818" s="151" t="s">
        <v>3572</v>
      </c>
      <c r="B818" s="152" t="s">
        <v>2235</v>
      </c>
      <c r="C818" s="153">
        <v>0</v>
      </c>
    </row>
    <row r="819" customFormat="1" hidden="1" customHeight="1" spans="1:3">
      <c r="A819" s="151" t="s">
        <v>3573</v>
      </c>
      <c r="B819" s="152" t="s">
        <v>2190</v>
      </c>
      <c r="C819" s="153">
        <v>0</v>
      </c>
    </row>
    <row r="820" customHeight="1" spans="1:3">
      <c r="A820" s="158" t="s">
        <v>3574</v>
      </c>
      <c r="B820" s="159" t="s">
        <v>3575</v>
      </c>
      <c r="C820" s="150">
        <v>4664</v>
      </c>
    </row>
    <row r="821" customHeight="1" spans="1:3">
      <c r="A821" s="158" t="s">
        <v>3576</v>
      </c>
      <c r="B821" s="159" t="s">
        <v>3577</v>
      </c>
      <c r="C821" s="150">
        <v>10142</v>
      </c>
    </row>
    <row r="822" customFormat="1" hidden="1" customHeight="1" spans="1:3">
      <c r="A822" s="151" t="s">
        <v>3578</v>
      </c>
      <c r="B822" s="152" t="s">
        <v>3579</v>
      </c>
      <c r="C822" s="153">
        <v>0</v>
      </c>
    </row>
    <row r="823" customFormat="1" hidden="1" customHeight="1" spans="1:3">
      <c r="A823" s="151" t="s">
        <v>3580</v>
      </c>
      <c r="B823" s="152" t="s">
        <v>3581</v>
      </c>
      <c r="C823" s="153">
        <v>0</v>
      </c>
    </row>
    <row r="824" customFormat="1" hidden="1" customHeight="1" spans="1:3">
      <c r="A824" s="151" t="s">
        <v>3582</v>
      </c>
      <c r="B824" s="152" t="s">
        <v>3583</v>
      </c>
      <c r="C824" s="153">
        <v>0</v>
      </c>
    </row>
    <row r="825" customHeight="1" spans="1:3">
      <c r="A825" s="158" t="s">
        <v>3584</v>
      </c>
      <c r="B825" s="159" t="s">
        <v>3585</v>
      </c>
      <c r="C825" s="150">
        <v>138</v>
      </c>
    </row>
    <row r="826" customFormat="1" hidden="1" customHeight="1" spans="1:3">
      <c r="A826" s="151" t="s">
        <v>3586</v>
      </c>
      <c r="B826" s="152" t="s">
        <v>3587</v>
      </c>
      <c r="C826" s="153">
        <v>0</v>
      </c>
    </row>
    <row r="827" customFormat="1" hidden="1" customHeight="1" spans="1:3">
      <c r="A827" s="151" t="s">
        <v>3588</v>
      </c>
      <c r="B827" s="152" t="s">
        <v>3589</v>
      </c>
      <c r="C827" s="153">
        <v>0</v>
      </c>
    </row>
    <row r="828" customFormat="1" hidden="1" customHeight="1" spans="1:3">
      <c r="A828" s="151" t="s">
        <v>3590</v>
      </c>
      <c r="B828" s="152" t="s">
        <v>3591</v>
      </c>
      <c r="C828" s="153">
        <v>0</v>
      </c>
    </row>
    <row r="829" customFormat="1" hidden="1" customHeight="1" spans="1:3">
      <c r="A829" s="151" t="s">
        <v>3592</v>
      </c>
      <c r="B829" s="152" t="s">
        <v>3593</v>
      </c>
      <c r="C829" s="153">
        <v>0</v>
      </c>
    </row>
    <row r="830" customFormat="1" hidden="1" customHeight="1" spans="1:3">
      <c r="A830" s="151" t="s">
        <v>3594</v>
      </c>
      <c r="B830" s="152" t="s">
        <v>3595</v>
      </c>
      <c r="C830" s="153">
        <v>0</v>
      </c>
    </row>
    <row r="831" customFormat="1" hidden="1" customHeight="1" spans="1:3">
      <c r="A831" s="151" t="s">
        <v>3596</v>
      </c>
      <c r="B831" s="152" t="s">
        <v>3597</v>
      </c>
      <c r="C831" s="153">
        <v>0</v>
      </c>
    </row>
    <row r="832" customFormat="1" hidden="1" customHeight="1" spans="1:3">
      <c r="A832" s="151" t="s">
        <v>3598</v>
      </c>
      <c r="B832" s="152" t="s">
        <v>3599</v>
      </c>
      <c r="C832" s="153">
        <v>0</v>
      </c>
    </row>
    <row r="833" customFormat="1" hidden="1" customHeight="1" spans="1:3">
      <c r="A833" s="151" t="s">
        <v>3600</v>
      </c>
      <c r="B833" s="152" t="s">
        <v>3601</v>
      </c>
      <c r="C833" s="153">
        <v>0</v>
      </c>
    </row>
    <row r="834" customFormat="1" hidden="1" customHeight="1" spans="1:3">
      <c r="A834" s="151" t="s">
        <v>3602</v>
      </c>
      <c r="B834" s="152" t="s">
        <v>3603</v>
      </c>
      <c r="C834" s="153">
        <v>0</v>
      </c>
    </row>
    <row r="835" customFormat="1" hidden="1" customHeight="1" spans="1:3">
      <c r="A835" s="151" t="s">
        <v>3604</v>
      </c>
      <c r="B835" s="152" t="s">
        <v>3605</v>
      </c>
      <c r="C835" s="153">
        <v>0</v>
      </c>
    </row>
    <row r="836" customFormat="1" hidden="1" customHeight="1" spans="1:3">
      <c r="A836" s="151" t="s">
        <v>3606</v>
      </c>
      <c r="B836" s="152" t="s">
        <v>3607</v>
      </c>
      <c r="C836" s="153">
        <v>0</v>
      </c>
    </row>
    <row r="837" customHeight="1" spans="1:3">
      <c r="A837" s="158" t="s">
        <v>3608</v>
      </c>
      <c r="B837" s="159" t="s">
        <v>3609</v>
      </c>
      <c r="C837" s="150">
        <v>10599</v>
      </c>
    </row>
    <row r="838" customFormat="1" hidden="1" customHeight="1" spans="1:3">
      <c r="A838" s="151" t="s">
        <v>3610</v>
      </c>
      <c r="B838" s="152" t="s">
        <v>2304</v>
      </c>
      <c r="C838" s="153">
        <v>0</v>
      </c>
    </row>
    <row r="839" customFormat="1" hidden="1" customHeight="1" spans="1:3">
      <c r="A839" s="151" t="s">
        <v>3611</v>
      </c>
      <c r="B839" s="152" t="s">
        <v>2235</v>
      </c>
      <c r="C839" s="153">
        <v>0</v>
      </c>
    </row>
    <row r="840" customFormat="1" hidden="1" customHeight="1" spans="1:3">
      <c r="A840" s="151" t="s">
        <v>3612</v>
      </c>
      <c r="B840" s="152" t="s">
        <v>2190</v>
      </c>
      <c r="C840" s="153">
        <v>0</v>
      </c>
    </row>
    <row r="841" customFormat="1" hidden="1" customHeight="1" spans="1:3">
      <c r="A841" s="151" t="s">
        <v>3613</v>
      </c>
      <c r="B841" s="152" t="s">
        <v>3614</v>
      </c>
      <c r="C841" s="153">
        <v>0</v>
      </c>
    </row>
    <row r="842" customFormat="1" hidden="1" customHeight="1" spans="1:3">
      <c r="A842" s="151" t="s">
        <v>3615</v>
      </c>
      <c r="B842" s="152" t="s">
        <v>3616</v>
      </c>
      <c r="C842" s="153">
        <v>0</v>
      </c>
    </row>
    <row r="843" customFormat="1" hidden="1" customHeight="1" spans="1:3">
      <c r="A843" s="151" t="s">
        <v>3617</v>
      </c>
      <c r="B843" s="152" t="s">
        <v>3618</v>
      </c>
      <c r="C843" s="153">
        <v>0</v>
      </c>
    </row>
    <row r="844" customFormat="1" hidden="1" customHeight="1" spans="1:3">
      <c r="A844" s="151" t="s">
        <v>3619</v>
      </c>
      <c r="B844" s="152" t="s">
        <v>3620</v>
      </c>
      <c r="C844" s="153">
        <v>0</v>
      </c>
    </row>
    <row r="845" customFormat="1" hidden="1" customHeight="1" spans="1:3">
      <c r="A845" s="151" t="s">
        <v>3621</v>
      </c>
      <c r="B845" s="152" t="s">
        <v>3622</v>
      </c>
      <c r="C845" s="153">
        <v>0</v>
      </c>
    </row>
    <row r="846" customFormat="1" hidden="1" customHeight="1" spans="1:3">
      <c r="A846" s="151" t="s">
        <v>3623</v>
      </c>
      <c r="B846" s="152" t="s">
        <v>3624</v>
      </c>
      <c r="C846" s="153">
        <v>0</v>
      </c>
    </row>
    <row r="847" customFormat="1" hidden="1" customHeight="1" spans="1:3">
      <c r="A847" s="151" t="s">
        <v>3625</v>
      </c>
      <c r="B847" s="152" t="s">
        <v>2304</v>
      </c>
      <c r="C847" s="153">
        <v>0</v>
      </c>
    </row>
    <row r="848" customFormat="1" hidden="1" customHeight="1" spans="1:3">
      <c r="A848" s="151" t="s">
        <v>3626</v>
      </c>
      <c r="B848" s="152" t="s">
        <v>2235</v>
      </c>
      <c r="C848" s="153">
        <v>0</v>
      </c>
    </row>
    <row r="849" customFormat="1" hidden="1" customHeight="1" spans="1:3">
      <c r="A849" s="151" t="s">
        <v>3627</v>
      </c>
      <c r="B849" s="152" t="s">
        <v>2190</v>
      </c>
      <c r="C849" s="153">
        <v>0</v>
      </c>
    </row>
    <row r="850" customFormat="1" hidden="1" customHeight="1" spans="1:3">
      <c r="A850" s="151" t="s">
        <v>3628</v>
      </c>
      <c r="B850" s="152" t="s">
        <v>3629</v>
      </c>
      <c r="C850" s="153">
        <v>0</v>
      </c>
    </row>
    <row r="851" customFormat="1" hidden="1" customHeight="1" spans="1:3">
      <c r="A851" s="151" t="s">
        <v>3630</v>
      </c>
      <c r="B851" s="152" t="s">
        <v>3631</v>
      </c>
      <c r="C851" s="153">
        <v>0</v>
      </c>
    </row>
    <row r="852" customFormat="1" hidden="1" customHeight="1" spans="1:3">
      <c r="A852" s="151" t="s">
        <v>3632</v>
      </c>
      <c r="B852" s="152" t="s">
        <v>3633</v>
      </c>
      <c r="C852" s="153">
        <v>0</v>
      </c>
    </row>
    <row r="853" customFormat="1" hidden="1" customHeight="1" spans="1:3">
      <c r="A853" s="151" t="s">
        <v>3634</v>
      </c>
      <c r="B853" s="152" t="s">
        <v>3635</v>
      </c>
      <c r="C853" s="153">
        <v>0</v>
      </c>
    </row>
    <row r="854" customFormat="1" hidden="1" customHeight="1" spans="1:3">
      <c r="A854" s="151" t="s">
        <v>3636</v>
      </c>
      <c r="B854" s="152" t="s">
        <v>3637</v>
      </c>
      <c r="C854" s="153">
        <v>0</v>
      </c>
    </row>
    <row r="855" customFormat="1" hidden="1" customHeight="1" spans="1:3">
      <c r="A855" s="151" t="s">
        <v>3638</v>
      </c>
      <c r="B855" s="152" t="s">
        <v>3639</v>
      </c>
      <c r="C855" s="153">
        <v>0</v>
      </c>
    </row>
    <row r="856" customFormat="1" hidden="1" customHeight="1" spans="1:3">
      <c r="A856" s="151" t="s">
        <v>3640</v>
      </c>
      <c r="B856" s="152" t="s">
        <v>2304</v>
      </c>
      <c r="C856" s="153">
        <v>0</v>
      </c>
    </row>
    <row r="857" customFormat="1" hidden="1" customHeight="1" spans="1:3">
      <c r="A857" s="151" t="s">
        <v>3641</v>
      </c>
      <c r="B857" s="152" t="s">
        <v>2235</v>
      </c>
      <c r="C857" s="153">
        <v>0</v>
      </c>
    </row>
    <row r="858" customFormat="1" hidden="1" customHeight="1" spans="1:3">
      <c r="A858" s="151" t="s">
        <v>3642</v>
      </c>
      <c r="B858" s="152" t="s">
        <v>2190</v>
      </c>
      <c r="C858" s="153">
        <v>0</v>
      </c>
    </row>
    <row r="859" customFormat="1" hidden="1" customHeight="1" spans="1:3">
      <c r="A859" s="151" t="s">
        <v>3643</v>
      </c>
      <c r="B859" s="152" t="s">
        <v>3622</v>
      </c>
      <c r="C859" s="153">
        <v>0</v>
      </c>
    </row>
    <row r="860" customFormat="1" hidden="1" customHeight="1" spans="1:3">
      <c r="A860" s="151" t="s">
        <v>3644</v>
      </c>
      <c r="B860" s="152" t="s">
        <v>3645</v>
      </c>
      <c r="C860" s="153">
        <v>0</v>
      </c>
    </row>
    <row r="861" customFormat="1" hidden="1" customHeight="1" spans="1:3">
      <c r="A861" s="151" t="s">
        <v>3646</v>
      </c>
      <c r="B861" s="152" t="s">
        <v>3647</v>
      </c>
      <c r="C861" s="153">
        <v>0</v>
      </c>
    </row>
    <row r="862" customHeight="1" spans="1:3">
      <c r="A862" s="158" t="s">
        <v>3648</v>
      </c>
      <c r="B862" s="159" t="s">
        <v>3649</v>
      </c>
      <c r="C862" s="150">
        <v>1</v>
      </c>
    </row>
    <row r="863" customHeight="1" spans="1:3">
      <c r="A863" s="158" t="s">
        <v>3650</v>
      </c>
      <c r="B863" s="159" t="s">
        <v>3651</v>
      </c>
      <c r="C863" s="150">
        <v>1708</v>
      </c>
    </row>
    <row r="864" customFormat="1" hidden="1" customHeight="1" spans="1:3">
      <c r="A864" s="151" t="s">
        <v>3652</v>
      </c>
      <c r="B864" s="152" t="s">
        <v>2304</v>
      </c>
      <c r="C864" s="153">
        <v>0</v>
      </c>
    </row>
    <row r="865" customFormat="1" hidden="1" customHeight="1" spans="1:3">
      <c r="A865" s="151" t="s">
        <v>3653</v>
      </c>
      <c r="B865" s="152" t="s">
        <v>2235</v>
      </c>
      <c r="C865" s="153">
        <v>0</v>
      </c>
    </row>
    <row r="866" customFormat="1" hidden="1" customHeight="1" spans="1:3">
      <c r="A866" s="151" t="s">
        <v>3654</v>
      </c>
      <c r="B866" s="152" t="s">
        <v>2190</v>
      </c>
      <c r="C866" s="153">
        <v>0</v>
      </c>
    </row>
    <row r="867" customFormat="1" hidden="1" customHeight="1" spans="1:3">
      <c r="A867" s="151" t="s">
        <v>3655</v>
      </c>
      <c r="B867" s="152" t="s">
        <v>3656</v>
      </c>
      <c r="C867" s="153">
        <v>0</v>
      </c>
    </row>
    <row r="868" customFormat="1" hidden="1" customHeight="1" spans="1:3">
      <c r="A868" s="151" t="s">
        <v>3657</v>
      </c>
      <c r="B868" s="152" t="s">
        <v>3658</v>
      </c>
      <c r="C868" s="153">
        <v>0</v>
      </c>
    </row>
    <row r="869" customFormat="1" hidden="1" customHeight="1" spans="1:3">
      <c r="A869" s="151" t="s">
        <v>3659</v>
      </c>
      <c r="B869" s="152" t="s">
        <v>3660</v>
      </c>
      <c r="C869" s="153">
        <v>0</v>
      </c>
    </row>
    <row r="870" customFormat="1" hidden="1" customHeight="1" spans="1:3">
      <c r="A870" s="151" t="s">
        <v>3661</v>
      </c>
      <c r="B870" s="152" t="s">
        <v>3662</v>
      </c>
      <c r="C870" s="153">
        <v>0</v>
      </c>
    </row>
    <row r="871" customFormat="1" hidden="1" customHeight="1" spans="1:3">
      <c r="A871" s="151" t="s">
        <v>3663</v>
      </c>
      <c r="B871" s="152" t="s">
        <v>3664</v>
      </c>
      <c r="C871" s="153">
        <v>0</v>
      </c>
    </row>
    <row r="872" customFormat="1" hidden="1" customHeight="1" spans="1:3">
      <c r="A872" s="151" t="s">
        <v>3665</v>
      </c>
      <c r="B872" s="152" t="s">
        <v>3666</v>
      </c>
      <c r="C872" s="153">
        <v>0</v>
      </c>
    </row>
    <row r="873" customFormat="1" hidden="1" customHeight="1" spans="1:3">
      <c r="A873" s="151" t="s">
        <v>3667</v>
      </c>
      <c r="B873" s="152" t="s">
        <v>2304</v>
      </c>
      <c r="C873" s="153">
        <v>0</v>
      </c>
    </row>
    <row r="874" customFormat="1" hidden="1" customHeight="1" spans="1:3">
      <c r="A874" s="151" t="s">
        <v>3668</v>
      </c>
      <c r="B874" s="152" t="s">
        <v>2235</v>
      </c>
      <c r="C874" s="153">
        <v>0</v>
      </c>
    </row>
    <row r="875" customFormat="1" hidden="1" customHeight="1" spans="1:3">
      <c r="A875" s="151" t="s">
        <v>3669</v>
      </c>
      <c r="B875" s="152" t="s">
        <v>2190</v>
      </c>
      <c r="C875" s="153">
        <v>0</v>
      </c>
    </row>
    <row r="876" customFormat="1" hidden="1" customHeight="1" spans="1:3">
      <c r="A876" s="151" t="s">
        <v>3670</v>
      </c>
      <c r="B876" s="152" t="s">
        <v>3671</v>
      </c>
      <c r="C876" s="153">
        <v>0</v>
      </c>
    </row>
    <row r="877" customFormat="1" hidden="1" customHeight="1" spans="1:3">
      <c r="A877" s="151" t="s">
        <v>3672</v>
      </c>
      <c r="B877" s="152" t="s">
        <v>3673</v>
      </c>
      <c r="C877" s="153">
        <v>0</v>
      </c>
    </row>
    <row r="878" customFormat="1" hidden="1" customHeight="1" spans="1:3">
      <c r="A878" s="151" t="s">
        <v>3674</v>
      </c>
      <c r="B878" s="152" t="s">
        <v>3675</v>
      </c>
      <c r="C878" s="153">
        <v>0</v>
      </c>
    </row>
    <row r="879" customFormat="1" hidden="1" customHeight="1" spans="1:3">
      <c r="A879" s="151" t="s">
        <v>3676</v>
      </c>
      <c r="B879" s="152" t="s">
        <v>3677</v>
      </c>
      <c r="C879" s="153">
        <v>0</v>
      </c>
    </row>
    <row r="880" customFormat="1" hidden="1" customHeight="1" spans="1:3">
      <c r="A880" s="151" t="s">
        <v>3678</v>
      </c>
      <c r="B880" s="152" t="s">
        <v>3679</v>
      </c>
      <c r="C880" s="153">
        <v>0</v>
      </c>
    </row>
    <row r="881" customFormat="1" hidden="1" customHeight="1" spans="1:3">
      <c r="A881" s="151" t="s">
        <v>3680</v>
      </c>
      <c r="B881" s="152" t="s">
        <v>3681</v>
      </c>
      <c r="C881" s="153">
        <v>0</v>
      </c>
    </row>
    <row r="882" customFormat="1" hidden="1" customHeight="1" spans="1:3">
      <c r="A882" s="151" t="s">
        <v>3682</v>
      </c>
      <c r="B882" s="152" t="s">
        <v>3683</v>
      </c>
      <c r="C882" s="153">
        <v>0</v>
      </c>
    </row>
    <row r="883" customFormat="1" hidden="1" customHeight="1" spans="1:3">
      <c r="A883" s="151" t="s">
        <v>3684</v>
      </c>
      <c r="B883" s="152" t="s">
        <v>3685</v>
      </c>
      <c r="C883" s="153">
        <v>0</v>
      </c>
    </row>
    <row r="884" customFormat="1" hidden="1" customHeight="1" spans="1:3">
      <c r="A884" s="151" t="s">
        <v>3686</v>
      </c>
      <c r="B884" s="152" t="s">
        <v>3687</v>
      </c>
      <c r="C884" s="153">
        <v>0</v>
      </c>
    </row>
    <row r="885" customFormat="1" hidden="1" customHeight="1" spans="1:3">
      <c r="A885" s="151" t="s">
        <v>3688</v>
      </c>
      <c r="B885" s="152" t="s">
        <v>3689</v>
      </c>
      <c r="C885" s="153">
        <v>0</v>
      </c>
    </row>
    <row r="886" customFormat="1" hidden="1" customHeight="1" spans="1:3">
      <c r="A886" s="151" t="s">
        <v>3690</v>
      </c>
      <c r="B886" s="152" t="s">
        <v>3691</v>
      </c>
      <c r="C886" s="153">
        <v>0</v>
      </c>
    </row>
    <row r="887" customHeight="1" spans="1:3">
      <c r="A887" s="158" t="s">
        <v>3692</v>
      </c>
      <c r="B887" s="159" t="s">
        <v>3693</v>
      </c>
      <c r="C887" s="150">
        <v>678</v>
      </c>
    </row>
    <row r="888" customFormat="1" hidden="1" customHeight="1" spans="1:3">
      <c r="A888" s="151" t="s">
        <v>3694</v>
      </c>
      <c r="B888" s="152" t="s">
        <v>2304</v>
      </c>
      <c r="C888" s="153">
        <v>0</v>
      </c>
    </row>
    <row r="889" customFormat="1" hidden="1" customHeight="1" spans="1:3">
      <c r="A889" s="151" t="s">
        <v>3695</v>
      </c>
      <c r="B889" s="152" t="s">
        <v>2235</v>
      </c>
      <c r="C889" s="153">
        <v>0</v>
      </c>
    </row>
    <row r="890" customFormat="1" hidden="1" customHeight="1" spans="1:3">
      <c r="A890" s="151" t="s">
        <v>3696</v>
      </c>
      <c r="B890" s="152" t="s">
        <v>2190</v>
      </c>
      <c r="C890" s="153">
        <v>0</v>
      </c>
    </row>
    <row r="891" customFormat="1" hidden="1" customHeight="1" spans="1:3">
      <c r="A891" s="151" t="s">
        <v>3697</v>
      </c>
      <c r="B891" s="152" t="s">
        <v>3698</v>
      </c>
      <c r="C891" s="153">
        <v>0</v>
      </c>
    </row>
    <row r="892" customHeight="1" spans="1:3">
      <c r="A892" s="158" t="s">
        <v>3699</v>
      </c>
      <c r="B892" s="159" t="s">
        <v>2186</v>
      </c>
      <c r="C892" s="150">
        <v>221</v>
      </c>
    </row>
    <row r="893" customHeight="1" spans="1:3">
      <c r="A893" s="158" t="s">
        <v>3700</v>
      </c>
      <c r="B893" s="159" t="s">
        <v>2188</v>
      </c>
      <c r="C893" s="150">
        <v>31</v>
      </c>
    </row>
    <row r="894" customFormat="1" hidden="1" customHeight="1" spans="1:3">
      <c r="A894" s="151" t="s">
        <v>3701</v>
      </c>
      <c r="B894" s="152" t="s">
        <v>2190</v>
      </c>
      <c r="C894" s="153">
        <v>0</v>
      </c>
    </row>
    <row r="895" customFormat="1" hidden="1" customHeight="1" spans="1:3">
      <c r="A895" s="151" t="s">
        <v>3702</v>
      </c>
      <c r="B895" s="152" t="s">
        <v>3703</v>
      </c>
      <c r="C895" s="153">
        <v>0</v>
      </c>
    </row>
    <row r="896" customFormat="1" hidden="1" customHeight="1" spans="1:3">
      <c r="A896" s="151" t="s">
        <v>3704</v>
      </c>
      <c r="B896" s="152" t="s">
        <v>3705</v>
      </c>
      <c r="C896" s="153">
        <v>0</v>
      </c>
    </row>
    <row r="897" customFormat="1" hidden="1" customHeight="1" spans="1:3">
      <c r="A897" s="151" t="s">
        <v>3706</v>
      </c>
      <c r="B897" s="152" t="s">
        <v>3707</v>
      </c>
      <c r="C897" s="153">
        <v>0</v>
      </c>
    </row>
    <row r="898" customFormat="1" hidden="1" customHeight="1" spans="1:3">
      <c r="A898" s="151" t="s">
        <v>3708</v>
      </c>
      <c r="B898" s="152" t="s">
        <v>3709</v>
      </c>
      <c r="C898" s="153">
        <v>0</v>
      </c>
    </row>
    <row r="899" customFormat="1" hidden="1" customHeight="1" spans="1:3">
      <c r="A899" s="151" t="s">
        <v>3710</v>
      </c>
      <c r="B899" s="152" t="s">
        <v>3711</v>
      </c>
      <c r="C899" s="153">
        <v>0</v>
      </c>
    </row>
    <row r="900" customFormat="1" hidden="1" customHeight="1" spans="1:3">
      <c r="A900" s="151" t="s">
        <v>3712</v>
      </c>
      <c r="B900" s="152" t="s">
        <v>2204</v>
      </c>
      <c r="C900" s="153">
        <v>0</v>
      </c>
    </row>
    <row r="901" customFormat="1" hidden="1" customHeight="1" spans="1:3">
      <c r="A901" s="151" t="s">
        <v>3713</v>
      </c>
      <c r="B901" s="152" t="s">
        <v>3714</v>
      </c>
      <c r="C901" s="153">
        <v>0</v>
      </c>
    </row>
    <row r="902" customFormat="1" hidden="1" customHeight="1" spans="1:3">
      <c r="A902" s="151" t="s">
        <v>3715</v>
      </c>
      <c r="B902" s="152" t="s">
        <v>2304</v>
      </c>
      <c r="C902" s="153">
        <v>0</v>
      </c>
    </row>
    <row r="903" customFormat="1" hidden="1" customHeight="1" spans="1:3">
      <c r="A903" s="151" t="s">
        <v>3716</v>
      </c>
      <c r="B903" s="152" t="s">
        <v>2235</v>
      </c>
      <c r="C903" s="153">
        <v>0</v>
      </c>
    </row>
    <row r="904" customFormat="1" hidden="1" customHeight="1" spans="1:3">
      <c r="A904" s="151" t="s">
        <v>3717</v>
      </c>
      <c r="B904" s="152" t="s">
        <v>2190</v>
      </c>
      <c r="C904" s="153">
        <v>0</v>
      </c>
    </row>
    <row r="905" customFormat="1" hidden="1" customHeight="1" spans="1:3">
      <c r="A905" s="151" t="s">
        <v>3718</v>
      </c>
      <c r="B905" s="152" t="s">
        <v>3719</v>
      </c>
      <c r="C905" s="153">
        <v>0</v>
      </c>
    </row>
    <row r="906" customFormat="1" hidden="1" customHeight="1" spans="1:3">
      <c r="A906" s="151" t="s">
        <v>3720</v>
      </c>
      <c r="B906" s="152" t="s">
        <v>3721</v>
      </c>
      <c r="C906" s="153">
        <v>0</v>
      </c>
    </row>
    <row r="907" customHeight="1" spans="1:3">
      <c r="A907" s="158" t="s">
        <v>3722</v>
      </c>
      <c r="B907" s="159" t="s">
        <v>3723</v>
      </c>
      <c r="C907" s="150">
        <v>1163</v>
      </c>
    </row>
    <row r="908" customFormat="1" hidden="1" customHeight="1" spans="1:3">
      <c r="A908" s="151" t="s">
        <v>3724</v>
      </c>
      <c r="B908" s="152" t="s">
        <v>2304</v>
      </c>
      <c r="C908" s="153">
        <v>0</v>
      </c>
    </row>
    <row r="909" customFormat="1" hidden="1" customHeight="1" spans="1:3">
      <c r="A909" s="151" t="s">
        <v>3725</v>
      </c>
      <c r="B909" s="152" t="s">
        <v>2235</v>
      </c>
      <c r="C909" s="153">
        <v>0</v>
      </c>
    </row>
    <row r="910" customFormat="1" hidden="1" customHeight="1" spans="1:3">
      <c r="A910" s="151" t="s">
        <v>3726</v>
      </c>
      <c r="B910" s="152" t="s">
        <v>2190</v>
      </c>
      <c r="C910" s="153">
        <v>0</v>
      </c>
    </row>
    <row r="911" customFormat="1" hidden="1" customHeight="1" spans="1:3">
      <c r="A911" s="151" t="s">
        <v>3727</v>
      </c>
      <c r="B911" s="152" t="s">
        <v>3728</v>
      </c>
      <c r="C911" s="153">
        <v>0</v>
      </c>
    </row>
    <row r="912" customHeight="1" spans="1:3">
      <c r="A912" s="158" t="s">
        <v>3729</v>
      </c>
      <c r="B912" s="159" t="s">
        <v>3730</v>
      </c>
      <c r="C912" s="150">
        <v>275</v>
      </c>
    </row>
    <row r="913" customFormat="1" hidden="1" customHeight="1" spans="1:3">
      <c r="A913" s="151" t="s">
        <v>3731</v>
      </c>
      <c r="B913" s="152" t="s">
        <v>3732</v>
      </c>
      <c r="C913" s="153">
        <v>0</v>
      </c>
    </row>
    <row r="914" customHeight="1" spans="1:3">
      <c r="A914" s="158" t="s">
        <v>3733</v>
      </c>
      <c r="B914" s="159" t="s">
        <v>3734</v>
      </c>
      <c r="C914" s="150">
        <v>948</v>
      </c>
    </row>
    <row r="915" customFormat="1" hidden="1" customHeight="1" spans="1:3">
      <c r="A915" s="151" t="s">
        <v>3735</v>
      </c>
      <c r="B915" s="152" t="s">
        <v>3736</v>
      </c>
      <c r="C915" s="153">
        <v>0</v>
      </c>
    </row>
    <row r="916" customFormat="1" hidden="1" customHeight="1" spans="1:3">
      <c r="A916" s="151" t="s">
        <v>3737</v>
      </c>
      <c r="B916" s="152" t="s">
        <v>3738</v>
      </c>
      <c r="C916" s="153">
        <v>0</v>
      </c>
    </row>
    <row r="917" customFormat="1" hidden="1" customHeight="1" spans="1:3">
      <c r="A917" s="151" t="s">
        <v>3739</v>
      </c>
      <c r="B917" s="152" t="s">
        <v>3740</v>
      </c>
      <c r="C917" s="153">
        <v>0</v>
      </c>
    </row>
    <row r="918" customFormat="1" hidden="1" customHeight="1" spans="1:3">
      <c r="A918" s="151" t="s">
        <v>3741</v>
      </c>
      <c r="B918" s="152" t="s">
        <v>3742</v>
      </c>
      <c r="C918" s="153">
        <v>0</v>
      </c>
    </row>
    <row r="919" customHeight="1" spans="1:3">
      <c r="A919" s="158" t="s">
        <v>3743</v>
      </c>
      <c r="B919" s="159" t="s">
        <v>3744</v>
      </c>
      <c r="C919" s="150">
        <v>200</v>
      </c>
    </row>
    <row r="920" customHeight="1" spans="1:3">
      <c r="A920" s="158" t="s">
        <v>3745</v>
      </c>
      <c r="B920" s="159" t="s">
        <v>2186</v>
      </c>
      <c r="C920" s="150">
        <v>141</v>
      </c>
    </row>
    <row r="921" customFormat="1" hidden="1" customHeight="1" spans="1:3">
      <c r="A921" s="151" t="s">
        <v>3746</v>
      </c>
      <c r="B921" s="152" t="s">
        <v>2235</v>
      </c>
      <c r="C921" s="153">
        <v>0</v>
      </c>
    </row>
    <row r="922" customFormat="1" hidden="1" customHeight="1" spans="1:3">
      <c r="A922" s="151" t="s">
        <v>3747</v>
      </c>
      <c r="B922" s="152" t="s">
        <v>2190</v>
      </c>
      <c r="C922" s="153">
        <v>0</v>
      </c>
    </row>
    <row r="923" customFormat="1" hidden="1" customHeight="1" spans="1:3">
      <c r="A923" s="151" t="s">
        <v>3748</v>
      </c>
      <c r="B923" s="152" t="s">
        <v>3749</v>
      </c>
      <c r="C923" s="153">
        <v>0</v>
      </c>
    </row>
    <row r="924" customFormat="1" hidden="1" customHeight="1" spans="1:3">
      <c r="A924" s="151" t="s">
        <v>3750</v>
      </c>
      <c r="B924" s="152" t="s">
        <v>3751</v>
      </c>
      <c r="C924" s="153">
        <v>0</v>
      </c>
    </row>
    <row r="925" customFormat="1" hidden="1" customHeight="1" spans="1:3">
      <c r="A925" s="151" t="s">
        <v>3752</v>
      </c>
      <c r="B925" s="152" t="s">
        <v>3753</v>
      </c>
      <c r="C925" s="153">
        <v>0</v>
      </c>
    </row>
    <row r="926" customFormat="1" hidden="1" customHeight="1" spans="1:3">
      <c r="A926" s="151" t="s">
        <v>3754</v>
      </c>
      <c r="B926" s="152" t="s">
        <v>3755</v>
      </c>
      <c r="C926" s="153">
        <v>0</v>
      </c>
    </row>
    <row r="927" customFormat="1" hidden="1" customHeight="1" spans="1:3">
      <c r="A927" s="151" t="s">
        <v>3756</v>
      </c>
      <c r="B927" s="152" t="s">
        <v>2204</v>
      </c>
      <c r="C927" s="153">
        <v>0</v>
      </c>
    </row>
    <row r="928" customHeight="1" spans="1:3">
      <c r="A928" s="158" t="s">
        <v>3757</v>
      </c>
      <c r="B928" s="159" t="s">
        <v>3758</v>
      </c>
      <c r="C928" s="150">
        <v>457</v>
      </c>
    </row>
    <row r="929" customFormat="1" hidden="1" customHeight="1" spans="1:3">
      <c r="A929" s="151" t="s">
        <v>3759</v>
      </c>
      <c r="B929" s="152" t="s">
        <v>2304</v>
      </c>
      <c r="C929" s="153">
        <v>0</v>
      </c>
    </row>
    <row r="930" customFormat="1" hidden="1" customHeight="1" spans="1:3">
      <c r="A930" s="151" t="s">
        <v>3760</v>
      </c>
      <c r="B930" s="152" t="s">
        <v>2235</v>
      </c>
      <c r="C930" s="153">
        <v>0</v>
      </c>
    </row>
    <row r="931" customFormat="1" hidden="1" customHeight="1" spans="1:3">
      <c r="A931" s="151" t="s">
        <v>3761</v>
      </c>
      <c r="B931" s="152" t="s">
        <v>2190</v>
      </c>
      <c r="C931" s="153">
        <v>0</v>
      </c>
    </row>
    <row r="932" customFormat="1" hidden="1" customHeight="1" spans="1:3">
      <c r="A932" s="151" t="s">
        <v>3762</v>
      </c>
      <c r="B932" s="152" t="s">
        <v>3763</v>
      </c>
      <c r="C932" s="153">
        <v>0</v>
      </c>
    </row>
    <row r="933" customHeight="1" spans="1:3">
      <c r="A933" s="158" t="s">
        <v>3764</v>
      </c>
      <c r="B933" s="159" t="s">
        <v>3765</v>
      </c>
      <c r="C933" s="150">
        <v>268</v>
      </c>
    </row>
    <row r="934" customFormat="1" hidden="1" customHeight="1" spans="1:3">
      <c r="A934" s="151" t="s">
        <v>3766</v>
      </c>
      <c r="B934" s="152" t="s">
        <v>3767</v>
      </c>
      <c r="C934" s="153">
        <v>0</v>
      </c>
    </row>
    <row r="935" customHeight="1" spans="1:3">
      <c r="A935" s="158" t="s">
        <v>3768</v>
      </c>
      <c r="B935" s="159" t="s">
        <v>3769</v>
      </c>
      <c r="C935" s="150">
        <v>220</v>
      </c>
    </row>
    <row r="936" customFormat="1" hidden="1" customHeight="1" spans="1:3">
      <c r="A936" s="151" t="s">
        <v>3770</v>
      </c>
      <c r="B936" s="152" t="s">
        <v>2304</v>
      </c>
      <c r="C936" s="153">
        <v>0</v>
      </c>
    </row>
    <row r="937" customFormat="1" hidden="1" customHeight="1" spans="1:3">
      <c r="A937" s="151" t="s">
        <v>3771</v>
      </c>
      <c r="B937" s="152" t="s">
        <v>2235</v>
      </c>
      <c r="C937" s="153">
        <v>0</v>
      </c>
    </row>
    <row r="938" customFormat="1" hidden="1" customHeight="1" spans="1:3">
      <c r="A938" s="151" t="s">
        <v>3772</v>
      </c>
      <c r="B938" s="152" t="s">
        <v>2190</v>
      </c>
      <c r="C938" s="153">
        <v>0</v>
      </c>
    </row>
    <row r="939" customFormat="1" hidden="1" customHeight="1" spans="1:3">
      <c r="A939" s="151" t="s">
        <v>3773</v>
      </c>
      <c r="B939" s="152" t="s">
        <v>3774</v>
      </c>
      <c r="C939" s="153">
        <v>0</v>
      </c>
    </row>
    <row r="940" customFormat="1" hidden="1" customHeight="1" spans="1:3">
      <c r="A940" s="151" t="s">
        <v>3775</v>
      </c>
      <c r="B940" s="152" t="s">
        <v>2204</v>
      </c>
      <c r="C940" s="153">
        <v>0</v>
      </c>
    </row>
    <row r="941" customFormat="1" hidden="1" customHeight="1" spans="1:3">
      <c r="A941" s="151" t="s">
        <v>3776</v>
      </c>
      <c r="B941" s="152" t="s">
        <v>3777</v>
      </c>
      <c r="C941" s="153">
        <v>0</v>
      </c>
    </row>
    <row r="942" customFormat="1" hidden="1" customHeight="1" spans="1:3">
      <c r="A942" s="151" t="s">
        <v>3778</v>
      </c>
      <c r="B942" s="152" t="s">
        <v>3779</v>
      </c>
      <c r="C942" s="153">
        <v>0</v>
      </c>
    </row>
    <row r="943" customFormat="1" hidden="1" customHeight="1" spans="1:3">
      <c r="A943" s="151" t="s">
        <v>3780</v>
      </c>
      <c r="B943" s="152" t="s">
        <v>3781</v>
      </c>
      <c r="C943" s="153">
        <v>0</v>
      </c>
    </row>
    <row r="944" customFormat="1" hidden="1" customHeight="1" spans="1:3">
      <c r="A944" s="151" t="s">
        <v>3782</v>
      </c>
      <c r="B944" s="152" t="s">
        <v>3783</v>
      </c>
      <c r="C944" s="153">
        <v>0</v>
      </c>
    </row>
    <row r="945" customFormat="1" hidden="1" customHeight="1" spans="1:3">
      <c r="A945" s="151" t="s">
        <v>3784</v>
      </c>
      <c r="B945" s="152" t="s">
        <v>3785</v>
      </c>
      <c r="C945" s="153">
        <v>0</v>
      </c>
    </row>
    <row r="946" customFormat="1" hidden="1" customHeight="1" spans="1:3">
      <c r="A946" s="151" t="s">
        <v>3786</v>
      </c>
      <c r="B946" s="152" t="s">
        <v>3787</v>
      </c>
      <c r="C946" s="153">
        <v>0</v>
      </c>
    </row>
    <row r="947" customFormat="1" hidden="1" customHeight="1" spans="1:3">
      <c r="A947" s="151" t="s">
        <v>3788</v>
      </c>
      <c r="B947" s="152" t="s">
        <v>3789</v>
      </c>
      <c r="C947" s="153">
        <v>0</v>
      </c>
    </row>
    <row r="948" customFormat="1" hidden="1" customHeight="1" spans="1:3">
      <c r="A948" s="151" t="s">
        <v>3790</v>
      </c>
      <c r="B948" s="152" t="s">
        <v>3791</v>
      </c>
      <c r="C948" s="153">
        <v>0</v>
      </c>
    </row>
    <row r="949" customFormat="1" hidden="1" customHeight="1" spans="1:3">
      <c r="A949" s="151" t="s">
        <v>3792</v>
      </c>
      <c r="B949" s="152" t="s">
        <v>3793</v>
      </c>
      <c r="C949" s="153">
        <v>0</v>
      </c>
    </row>
    <row r="950" customFormat="1" hidden="1" customHeight="1" spans="1:3">
      <c r="A950" s="151" t="s">
        <v>3794</v>
      </c>
      <c r="B950" s="152" t="s">
        <v>3795</v>
      </c>
      <c r="C950" s="153">
        <v>0</v>
      </c>
    </row>
    <row r="951" customFormat="1" hidden="1" customHeight="1" spans="1:3">
      <c r="A951" s="151" t="s">
        <v>3796</v>
      </c>
      <c r="B951" s="152" t="s">
        <v>3797</v>
      </c>
      <c r="C951" s="153">
        <v>0</v>
      </c>
    </row>
    <row r="952" customFormat="1" hidden="1" customHeight="1" spans="1:3">
      <c r="A952" s="151" t="s">
        <v>3798</v>
      </c>
      <c r="B952" s="152" t="s">
        <v>3799</v>
      </c>
      <c r="C952" s="153">
        <v>0</v>
      </c>
    </row>
    <row r="953" customFormat="1" hidden="1" customHeight="1" spans="1:3">
      <c r="A953" s="151" t="s">
        <v>3800</v>
      </c>
      <c r="B953" s="152" t="s">
        <v>3801</v>
      </c>
      <c r="C953" s="153">
        <v>0</v>
      </c>
    </row>
    <row r="954" customFormat="1" hidden="1" customHeight="1" spans="1:3">
      <c r="A954" s="151" t="s">
        <v>3802</v>
      </c>
      <c r="B954" s="152" t="s">
        <v>3803</v>
      </c>
      <c r="C954" s="153">
        <v>0</v>
      </c>
    </row>
    <row r="955" customHeight="1" spans="1:3">
      <c r="A955" s="158" t="s">
        <v>3804</v>
      </c>
      <c r="B955" s="159" t="s">
        <v>3805</v>
      </c>
      <c r="C955" s="150">
        <v>20</v>
      </c>
    </row>
    <row r="956" customFormat="1" hidden="1" customHeight="1" spans="1:3">
      <c r="A956" s="151" t="s">
        <v>3806</v>
      </c>
      <c r="B956" s="152" t="s">
        <v>3807</v>
      </c>
      <c r="C956" s="153">
        <v>0</v>
      </c>
    </row>
    <row r="957" customFormat="1" hidden="1" customHeight="1" spans="1:3">
      <c r="A957" s="151" t="s">
        <v>3808</v>
      </c>
      <c r="B957" s="152" t="s">
        <v>3809</v>
      </c>
      <c r="C957" s="153">
        <v>0</v>
      </c>
    </row>
    <row r="958" customFormat="1" hidden="1" customHeight="1" spans="1:3">
      <c r="A958" s="151" t="s">
        <v>3810</v>
      </c>
      <c r="B958" s="152" t="s">
        <v>3811</v>
      </c>
      <c r="C958" s="153">
        <v>0</v>
      </c>
    </row>
    <row r="959" customFormat="1" hidden="1" customHeight="1" spans="1:3">
      <c r="A959" s="151" t="s">
        <v>3812</v>
      </c>
      <c r="B959" s="152" t="s">
        <v>3813</v>
      </c>
      <c r="C959" s="153">
        <v>0</v>
      </c>
    </row>
    <row r="960" customFormat="1" hidden="1" customHeight="1" spans="1:3">
      <c r="A960" s="151" t="s">
        <v>3814</v>
      </c>
      <c r="B960" s="152" t="s">
        <v>3815</v>
      </c>
      <c r="C960" s="153">
        <v>0</v>
      </c>
    </row>
    <row r="961" customFormat="1" hidden="1" customHeight="1" spans="1:3">
      <c r="A961" s="151" t="s">
        <v>3816</v>
      </c>
      <c r="B961" s="152" t="s">
        <v>3817</v>
      </c>
      <c r="C961" s="153">
        <v>0</v>
      </c>
    </row>
    <row r="962" customFormat="1" hidden="1" customHeight="1" spans="1:3">
      <c r="A962" s="151" t="s">
        <v>3818</v>
      </c>
      <c r="B962" s="152" t="s">
        <v>3819</v>
      </c>
      <c r="C962" s="153">
        <v>0</v>
      </c>
    </row>
    <row r="963" customFormat="1" hidden="1" customHeight="1" spans="1:3">
      <c r="A963" s="151" t="s">
        <v>3820</v>
      </c>
      <c r="B963" s="152" t="s">
        <v>3821</v>
      </c>
      <c r="C963" s="153">
        <v>0</v>
      </c>
    </row>
    <row r="964" customFormat="1" hidden="1" customHeight="1" spans="1:3">
      <c r="A964" s="151" t="s">
        <v>3822</v>
      </c>
      <c r="B964" s="152" t="s">
        <v>3823</v>
      </c>
      <c r="C964" s="153">
        <v>0</v>
      </c>
    </row>
    <row r="965" customFormat="1" hidden="1" customHeight="1" spans="1:3">
      <c r="A965" s="151" t="s">
        <v>3824</v>
      </c>
      <c r="B965" s="152" t="s">
        <v>3825</v>
      </c>
      <c r="C965" s="153">
        <v>0</v>
      </c>
    </row>
    <row r="966" customFormat="1" hidden="1" customHeight="1" spans="1:3">
      <c r="A966" s="151" t="s">
        <v>3826</v>
      </c>
      <c r="B966" s="152" t="s">
        <v>3827</v>
      </c>
      <c r="C966" s="153">
        <v>0</v>
      </c>
    </row>
    <row r="967" customFormat="1" hidden="1" customHeight="1" spans="1:3">
      <c r="A967" s="151" t="s">
        <v>3828</v>
      </c>
      <c r="B967" s="152" t="s">
        <v>3829</v>
      </c>
      <c r="C967" s="153">
        <v>0</v>
      </c>
    </row>
    <row r="968" customFormat="1" hidden="1" customHeight="1" spans="1:3">
      <c r="A968" s="151" t="s">
        <v>3830</v>
      </c>
      <c r="B968" s="152" t="s">
        <v>1228</v>
      </c>
      <c r="C968" s="153">
        <v>0</v>
      </c>
    </row>
    <row r="969" customHeight="1" spans="1:3">
      <c r="A969" s="158" t="s">
        <v>3831</v>
      </c>
      <c r="B969" s="159" t="s">
        <v>2186</v>
      </c>
      <c r="C969" s="150">
        <v>3276</v>
      </c>
    </row>
    <row r="970" customFormat="1" hidden="1" customHeight="1" spans="1:3">
      <c r="A970" s="151" t="s">
        <v>3832</v>
      </c>
      <c r="B970" s="152" t="s">
        <v>2235</v>
      </c>
      <c r="C970" s="153">
        <v>0</v>
      </c>
    </row>
    <row r="971" customFormat="1" hidden="1" customHeight="1" spans="1:3">
      <c r="A971" s="151" t="s">
        <v>3833</v>
      </c>
      <c r="B971" s="152" t="s">
        <v>2190</v>
      </c>
      <c r="C971" s="153">
        <v>0</v>
      </c>
    </row>
    <row r="972" customHeight="1" spans="1:3">
      <c r="A972" s="158" t="s">
        <v>3834</v>
      </c>
      <c r="B972" s="159" t="s">
        <v>3835</v>
      </c>
      <c r="C972" s="150">
        <v>820</v>
      </c>
    </row>
    <row r="973" customHeight="1" spans="1:3">
      <c r="A973" s="158" t="s">
        <v>3836</v>
      </c>
      <c r="B973" s="159" t="s">
        <v>3837</v>
      </c>
      <c r="C973" s="150">
        <v>8945</v>
      </c>
    </row>
    <row r="974" customFormat="1" hidden="1" customHeight="1" spans="1:3">
      <c r="A974" s="151" t="s">
        <v>3838</v>
      </c>
      <c r="B974" s="152" t="s">
        <v>3839</v>
      </c>
      <c r="C974" s="153">
        <v>0</v>
      </c>
    </row>
    <row r="975" customFormat="1" hidden="1" customHeight="1" spans="1:3">
      <c r="A975" s="151" t="s">
        <v>3840</v>
      </c>
      <c r="B975" s="152" t="s">
        <v>3841</v>
      </c>
      <c r="C975" s="153">
        <v>0</v>
      </c>
    </row>
    <row r="976" customFormat="1" hidden="1" customHeight="1" spans="1:3">
      <c r="A976" s="151" t="s">
        <v>3842</v>
      </c>
      <c r="B976" s="152" t="s">
        <v>3843</v>
      </c>
      <c r="C976" s="153">
        <v>0</v>
      </c>
    </row>
    <row r="977" customFormat="1" hidden="1" customHeight="1" spans="1:3">
      <c r="A977" s="151" t="s">
        <v>3844</v>
      </c>
      <c r="B977" s="152" t="s">
        <v>3845</v>
      </c>
      <c r="C977" s="153">
        <v>0</v>
      </c>
    </row>
    <row r="978" customFormat="1" hidden="1" customHeight="1" spans="1:3">
      <c r="A978" s="151" t="s">
        <v>3846</v>
      </c>
      <c r="B978" s="152" t="s">
        <v>3847</v>
      </c>
      <c r="C978" s="153">
        <v>0</v>
      </c>
    </row>
    <row r="979" customFormat="1" hidden="1" customHeight="1" spans="1:3">
      <c r="A979" s="151" t="s">
        <v>3848</v>
      </c>
      <c r="B979" s="152" t="s">
        <v>3849</v>
      </c>
      <c r="C979" s="153">
        <v>0</v>
      </c>
    </row>
    <row r="980" customFormat="1" hidden="1" customHeight="1" spans="1:3">
      <c r="A980" s="151" t="s">
        <v>3850</v>
      </c>
      <c r="B980" s="152" t="s">
        <v>3851</v>
      </c>
      <c r="C980" s="153">
        <v>0</v>
      </c>
    </row>
    <row r="981" customFormat="1" hidden="1" customHeight="1" spans="1:3">
      <c r="A981" s="151" t="s">
        <v>3852</v>
      </c>
      <c r="B981" s="152" t="s">
        <v>3853</v>
      </c>
      <c r="C981" s="153">
        <v>0</v>
      </c>
    </row>
    <row r="982" customFormat="1" hidden="1" customHeight="1" spans="1:3">
      <c r="A982" s="151" t="s">
        <v>3854</v>
      </c>
      <c r="B982" s="152" t="s">
        <v>3855</v>
      </c>
      <c r="C982" s="153">
        <v>0</v>
      </c>
    </row>
    <row r="983" customFormat="1" hidden="1" customHeight="1" spans="1:3">
      <c r="A983" s="151" t="s">
        <v>3856</v>
      </c>
      <c r="B983" s="152" t="s">
        <v>3857</v>
      </c>
      <c r="C983" s="153">
        <v>0</v>
      </c>
    </row>
    <row r="984" customFormat="1" hidden="1" customHeight="1" spans="1:3">
      <c r="A984" s="151" t="s">
        <v>3858</v>
      </c>
      <c r="B984" s="152" t="s">
        <v>3859</v>
      </c>
      <c r="C984" s="153">
        <v>0</v>
      </c>
    </row>
    <row r="985" customFormat="1" hidden="1" customHeight="1" spans="1:3">
      <c r="A985" s="151" t="s">
        <v>3860</v>
      </c>
      <c r="B985" s="152" t="s">
        <v>3861</v>
      </c>
      <c r="C985" s="153">
        <v>0</v>
      </c>
    </row>
    <row r="986" customFormat="1" hidden="1" customHeight="1" spans="1:3">
      <c r="A986" s="151" t="s">
        <v>3862</v>
      </c>
      <c r="B986" s="152" t="s">
        <v>3863</v>
      </c>
      <c r="C986" s="153">
        <v>0</v>
      </c>
    </row>
    <row r="987" customFormat="1" hidden="1" customHeight="1" spans="1:3">
      <c r="A987" s="151" t="s">
        <v>3864</v>
      </c>
      <c r="B987" s="152" t="s">
        <v>3865</v>
      </c>
      <c r="C987" s="153">
        <v>0</v>
      </c>
    </row>
    <row r="988" customFormat="1" hidden="1" customHeight="1" spans="1:3">
      <c r="A988" s="151" t="s">
        <v>3866</v>
      </c>
      <c r="B988" s="152" t="s">
        <v>3867</v>
      </c>
      <c r="C988" s="153">
        <v>0</v>
      </c>
    </row>
    <row r="989" customFormat="1" hidden="1" customHeight="1" spans="1:3">
      <c r="A989" s="151" t="s">
        <v>3868</v>
      </c>
      <c r="B989" s="152" t="s">
        <v>3869</v>
      </c>
      <c r="C989" s="153">
        <v>0</v>
      </c>
    </row>
    <row r="990" customFormat="1" hidden="1" customHeight="1" spans="1:3">
      <c r="A990" s="151" t="s">
        <v>3870</v>
      </c>
      <c r="B990" s="152" t="s">
        <v>3871</v>
      </c>
      <c r="C990" s="153">
        <v>0</v>
      </c>
    </row>
    <row r="991" customFormat="1" hidden="1" customHeight="1" spans="1:3">
      <c r="A991" s="151" t="s">
        <v>3872</v>
      </c>
      <c r="B991" s="152" t="s">
        <v>3873</v>
      </c>
      <c r="C991" s="153">
        <v>0</v>
      </c>
    </row>
    <row r="992" customFormat="1" hidden="1" customHeight="1" spans="1:3">
      <c r="A992" s="151" t="s">
        <v>3874</v>
      </c>
      <c r="B992" s="152" t="s">
        <v>3875</v>
      </c>
      <c r="C992" s="153">
        <v>0</v>
      </c>
    </row>
    <row r="993" customFormat="1" hidden="1" customHeight="1" spans="1:3">
      <c r="A993" s="151" t="s">
        <v>3876</v>
      </c>
      <c r="B993" s="152" t="s">
        <v>2204</v>
      </c>
      <c r="C993" s="153">
        <v>0</v>
      </c>
    </row>
    <row r="994" customHeight="1" spans="1:3">
      <c r="A994" s="158" t="s">
        <v>3877</v>
      </c>
      <c r="B994" s="159" t="s">
        <v>3878</v>
      </c>
      <c r="C994" s="150">
        <v>12294</v>
      </c>
    </row>
    <row r="995" customFormat="1" hidden="1" customHeight="1" spans="1:3">
      <c r="A995" s="151" t="s">
        <v>3879</v>
      </c>
      <c r="B995" s="152" t="s">
        <v>2304</v>
      </c>
      <c r="C995" s="153">
        <v>0</v>
      </c>
    </row>
    <row r="996" customFormat="1" hidden="1" customHeight="1" spans="1:3">
      <c r="A996" s="151" t="s">
        <v>3880</v>
      </c>
      <c r="B996" s="152" t="s">
        <v>2235</v>
      </c>
      <c r="C996" s="153">
        <v>0</v>
      </c>
    </row>
    <row r="997" customFormat="1" hidden="1" customHeight="1" spans="1:3">
      <c r="A997" s="151" t="s">
        <v>3881</v>
      </c>
      <c r="B997" s="152" t="s">
        <v>2190</v>
      </c>
      <c r="C997" s="153">
        <v>0</v>
      </c>
    </row>
    <row r="998" customFormat="1" hidden="1" customHeight="1" spans="1:3">
      <c r="A998" s="151" t="s">
        <v>3882</v>
      </c>
      <c r="B998" s="152" t="s">
        <v>3883</v>
      </c>
      <c r="C998" s="153">
        <v>0</v>
      </c>
    </row>
    <row r="999" customFormat="1" hidden="1" customHeight="1" spans="1:3">
      <c r="A999" s="151" t="s">
        <v>3884</v>
      </c>
      <c r="B999" s="152" t="s">
        <v>3885</v>
      </c>
      <c r="C999" s="153">
        <v>0</v>
      </c>
    </row>
    <row r="1000" customFormat="1" hidden="1" customHeight="1" spans="1:3">
      <c r="A1000" s="151" t="s">
        <v>3886</v>
      </c>
      <c r="B1000" s="152" t="s">
        <v>3887</v>
      </c>
      <c r="C1000" s="153">
        <v>0</v>
      </c>
    </row>
    <row r="1001" customHeight="1" spans="1:3">
      <c r="A1001" s="158" t="s">
        <v>3888</v>
      </c>
      <c r="B1001" s="159" t="s">
        <v>3889</v>
      </c>
      <c r="C1001" s="150">
        <v>40</v>
      </c>
    </row>
    <row r="1002" customHeight="1" spans="1:3">
      <c r="A1002" s="158" t="s">
        <v>3890</v>
      </c>
      <c r="B1002" s="159" t="s">
        <v>3891</v>
      </c>
      <c r="C1002" s="150">
        <v>44</v>
      </c>
    </row>
    <row r="1003" customFormat="1" hidden="1" customHeight="1" spans="1:3">
      <c r="A1003" s="151" t="s">
        <v>3892</v>
      </c>
      <c r="B1003" s="152" t="s">
        <v>3893</v>
      </c>
      <c r="C1003" s="153">
        <v>0</v>
      </c>
    </row>
    <row r="1004" customFormat="1" hidden="1" customHeight="1" spans="1:3">
      <c r="A1004" s="151" t="s">
        <v>3894</v>
      </c>
      <c r="B1004" s="152" t="s">
        <v>3895</v>
      </c>
      <c r="C1004" s="153">
        <v>0</v>
      </c>
    </row>
    <row r="1005" customFormat="1" hidden="1" customHeight="1" spans="1:3">
      <c r="A1005" s="151" t="s">
        <v>3896</v>
      </c>
      <c r="B1005" s="152" t="s">
        <v>3897</v>
      </c>
      <c r="C1005" s="153">
        <v>0</v>
      </c>
    </row>
    <row r="1006" customFormat="1" hidden="1" customHeight="1" spans="1:3">
      <c r="A1006" s="151" t="s">
        <v>3898</v>
      </c>
      <c r="B1006" s="152" t="s">
        <v>3899</v>
      </c>
      <c r="C1006" s="153">
        <v>0</v>
      </c>
    </row>
    <row r="1007" customFormat="1" hidden="1" customHeight="1" spans="1:3">
      <c r="A1007" s="151" t="s">
        <v>3900</v>
      </c>
      <c r="B1007" s="152" t="s">
        <v>3901</v>
      </c>
      <c r="C1007" s="153">
        <v>0</v>
      </c>
    </row>
    <row r="1008" customFormat="1" hidden="1" customHeight="1" spans="1:3">
      <c r="A1008" s="151" t="s">
        <v>3902</v>
      </c>
      <c r="B1008" s="152" t="s">
        <v>3903</v>
      </c>
      <c r="C1008" s="153">
        <v>0</v>
      </c>
    </row>
    <row r="1009" customFormat="1" hidden="1" customHeight="1" spans="1:3">
      <c r="A1009" s="151" t="s">
        <v>3904</v>
      </c>
      <c r="B1009" s="152" t="s">
        <v>3905</v>
      </c>
      <c r="C1009" s="153">
        <v>0</v>
      </c>
    </row>
    <row r="1010" customFormat="1" hidden="1" customHeight="1" spans="1:3">
      <c r="A1010" s="151" t="s">
        <v>3906</v>
      </c>
      <c r="B1010" s="152" t="s">
        <v>3907</v>
      </c>
      <c r="C1010" s="153">
        <v>0</v>
      </c>
    </row>
    <row r="1011" customFormat="1" hidden="1" customHeight="1" spans="1:3">
      <c r="A1011" s="151" t="s">
        <v>3908</v>
      </c>
      <c r="B1011" s="152" t="s">
        <v>3909</v>
      </c>
      <c r="C1011" s="153">
        <v>0</v>
      </c>
    </row>
    <row r="1012" customHeight="1" spans="1:3">
      <c r="A1012" s="158" t="s">
        <v>3910</v>
      </c>
      <c r="B1012" s="159" t="s">
        <v>3911</v>
      </c>
      <c r="C1012" s="150">
        <v>203</v>
      </c>
    </row>
    <row r="1013" customFormat="1" hidden="1" customHeight="1" spans="1:3">
      <c r="A1013" s="151" t="s">
        <v>3912</v>
      </c>
      <c r="B1013" s="152" t="s">
        <v>3913</v>
      </c>
      <c r="C1013" s="153">
        <v>0</v>
      </c>
    </row>
    <row r="1014" customHeight="1" spans="1:3">
      <c r="A1014" s="158" t="s">
        <v>3914</v>
      </c>
      <c r="B1014" s="159" t="s">
        <v>3915</v>
      </c>
      <c r="C1014" s="150">
        <v>248</v>
      </c>
    </row>
    <row r="1015" customFormat="1" hidden="1" customHeight="1" spans="1:3">
      <c r="A1015" s="151" t="s">
        <v>3916</v>
      </c>
      <c r="B1015" s="152" t="s">
        <v>3917</v>
      </c>
      <c r="C1015" s="153">
        <v>0</v>
      </c>
    </row>
    <row r="1016" customFormat="1" hidden="1" customHeight="1" spans="1:3">
      <c r="A1016" s="151" t="s">
        <v>3918</v>
      </c>
      <c r="B1016" s="152" t="s">
        <v>3919</v>
      </c>
      <c r="C1016" s="153">
        <v>0</v>
      </c>
    </row>
    <row r="1017" customHeight="1" spans="1:3">
      <c r="A1017" s="158" t="s">
        <v>3920</v>
      </c>
      <c r="B1017" s="159" t="s">
        <v>3921</v>
      </c>
      <c r="C1017" s="150">
        <v>3758</v>
      </c>
    </row>
    <row r="1018" customFormat="1" hidden="1" customHeight="1" spans="1:3">
      <c r="A1018" s="151" t="s">
        <v>3922</v>
      </c>
      <c r="B1018" s="152" t="s">
        <v>3923</v>
      </c>
      <c r="C1018" s="153">
        <v>0</v>
      </c>
    </row>
    <row r="1019" customHeight="1" spans="1:3">
      <c r="A1019" s="158" t="s">
        <v>3924</v>
      </c>
      <c r="B1019" s="159" t="s">
        <v>3925</v>
      </c>
      <c r="C1019" s="150">
        <v>419</v>
      </c>
    </row>
    <row r="1020" customHeight="1" spans="1:3">
      <c r="A1020" s="158" t="s">
        <v>3926</v>
      </c>
      <c r="B1020" s="159" t="s">
        <v>3927</v>
      </c>
      <c r="C1020" s="150">
        <v>10418</v>
      </c>
    </row>
    <row r="1021" customHeight="1" spans="1:3">
      <c r="A1021" s="158" t="s">
        <v>3928</v>
      </c>
      <c r="B1021" s="159" t="s">
        <v>3929</v>
      </c>
      <c r="C1021" s="150">
        <v>11821</v>
      </c>
    </row>
    <row r="1022" customFormat="1" hidden="1" customHeight="1" spans="1:3">
      <c r="A1022" s="151" t="s">
        <v>3930</v>
      </c>
      <c r="B1022" s="152" t="s">
        <v>3931</v>
      </c>
      <c r="C1022" s="153">
        <v>0</v>
      </c>
    </row>
    <row r="1023" customFormat="1" hidden="1" customHeight="1" spans="1:3">
      <c r="A1023" s="151" t="s">
        <v>3932</v>
      </c>
      <c r="B1023" s="152" t="s">
        <v>3933</v>
      </c>
      <c r="C1023" s="153">
        <v>0</v>
      </c>
    </row>
    <row r="1024" customFormat="1" hidden="1" customHeight="1" spans="1:3">
      <c r="A1024" s="151" t="s">
        <v>3934</v>
      </c>
      <c r="B1024" s="152" t="s">
        <v>3935</v>
      </c>
      <c r="C1024" s="153">
        <v>0</v>
      </c>
    </row>
    <row r="1025" customFormat="1" hidden="1" customHeight="1" spans="1:3">
      <c r="A1025" s="151" t="s">
        <v>3936</v>
      </c>
      <c r="B1025" s="152" t="s">
        <v>3937</v>
      </c>
      <c r="C1025" s="153">
        <v>0</v>
      </c>
    </row>
    <row r="1026" customHeight="1" spans="1:3">
      <c r="A1026" s="158" t="s">
        <v>3938</v>
      </c>
      <c r="B1026" s="159" t="s">
        <v>3939</v>
      </c>
      <c r="C1026" s="150">
        <v>843</v>
      </c>
    </row>
    <row r="1027" customFormat="1" hidden="1" customHeight="1" spans="1:3">
      <c r="A1027" s="151" t="s">
        <v>3940</v>
      </c>
      <c r="B1027" s="152" t="s">
        <v>2304</v>
      </c>
      <c r="C1027" s="153">
        <v>0</v>
      </c>
    </row>
    <row r="1028" customFormat="1" hidden="1" customHeight="1" spans="1:3">
      <c r="A1028" s="151" t="s">
        <v>3941</v>
      </c>
      <c r="B1028" s="152" t="s">
        <v>2235</v>
      </c>
      <c r="C1028" s="153">
        <v>0</v>
      </c>
    </row>
    <row r="1029" customFormat="1" hidden="1" customHeight="1" spans="1:3">
      <c r="A1029" s="151" t="s">
        <v>3942</v>
      </c>
      <c r="B1029" s="152" t="s">
        <v>2190</v>
      </c>
      <c r="C1029" s="153">
        <v>0</v>
      </c>
    </row>
    <row r="1030" customFormat="1" hidden="1" customHeight="1" spans="1:3">
      <c r="A1030" s="151" t="s">
        <v>3943</v>
      </c>
      <c r="B1030" s="152" t="s">
        <v>3944</v>
      </c>
      <c r="C1030" s="153">
        <v>0</v>
      </c>
    </row>
    <row r="1031" customFormat="1" hidden="1" customHeight="1" spans="1:3">
      <c r="A1031" s="151" t="s">
        <v>3945</v>
      </c>
      <c r="B1031" s="152" t="s">
        <v>3946</v>
      </c>
      <c r="C1031" s="153">
        <v>0</v>
      </c>
    </row>
    <row r="1032" customHeight="1" spans="1:3">
      <c r="A1032" s="158" t="s">
        <v>3947</v>
      </c>
      <c r="B1032" s="159" t="s">
        <v>3948</v>
      </c>
      <c r="C1032" s="150">
        <v>1</v>
      </c>
    </row>
    <row r="1033" customFormat="1" hidden="1" customHeight="1" spans="1:3">
      <c r="A1033" s="151" t="s">
        <v>3949</v>
      </c>
      <c r="B1033" s="152" t="s">
        <v>3950</v>
      </c>
      <c r="C1033" s="153">
        <v>0</v>
      </c>
    </row>
    <row r="1034" customFormat="1" hidden="1" customHeight="1" spans="1:3">
      <c r="A1034" s="151" t="s">
        <v>3951</v>
      </c>
      <c r="B1034" s="152" t="s">
        <v>3952</v>
      </c>
      <c r="C1034" s="153">
        <v>0</v>
      </c>
    </row>
    <row r="1035" customFormat="1" hidden="1" customHeight="1" spans="1:3">
      <c r="A1035" s="151" t="s">
        <v>3953</v>
      </c>
      <c r="B1035" s="152" t="s">
        <v>3954</v>
      </c>
      <c r="C1035" s="153">
        <v>0</v>
      </c>
    </row>
    <row r="1036" customFormat="1" hidden="1" customHeight="1" spans="1:3">
      <c r="A1036" s="151" t="s">
        <v>3955</v>
      </c>
      <c r="B1036" s="152" t="s">
        <v>3956</v>
      </c>
      <c r="C1036" s="153">
        <v>0</v>
      </c>
    </row>
    <row r="1037" customFormat="1" hidden="1" customHeight="1" spans="1:3">
      <c r="A1037" s="151" t="s">
        <v>3957</v>
      </c>
      <c r="B1037" s="152" t="s">
        <v>3958</v>
      </c>
      <c r="C1037" s="153">
        <v>0</v>
      </c>
    </row>
    <row r="1038" customFormat="1" hidden="1" customHeight="1" spans="1:3">
      <c r="A1038" s="151" t="s">
        <v>3959</v>
      </c>
      <c r="B1038" s="152" t="s">
        <v>3960</v>
      </c>
      <c r="C1038" s="153">
        <v>0</v>
      </c>
    </row>
    <row r="1039" customFormat="1" hidden="1" customHeight="1" spans="1:3">
      <c r="A1039" s="151" t="s">
        <v>3961</v>
      </c>
      <c r="B1039" s="152" t="s">
        <v>3962</v>
      </c>
      <c r="C1039" s="153">
        <v>0</v>
      </c>
    </row>
    <row r="1040" customFormat="1" hidden="1" customHeight="1" spans="1:3">
      <c r="A1040" s="151" t="s">
        <v>3963</v>
      </c>
      <c r="B1040" s="152" t="s">
        <v>3964</v>
      </c>
      <c r="C1040" s="153">
        <v>0</v>
      </c>
    </row>
    <row r="1041" customFormat="1" hidden="1" customHeight="1" spans="1:3">
      <c r="A1041" s="151" t="s">
        <v>3965</v>
      </c>
      <c r="B1041" s="152" t="s">
        <v>3966</v>
      </c>
      <c r="C1041" s="153">
        <v>0</v>
      </c>
    </row>
    <row r="1042" customFormat="1" hidden="1" customHeight="1" spans="1:3">
      <c r="A1042" s="151" t="s">
        <v>3967</v>
      </c>
      <c r="B1042" s="152" t="s">
        <v>2204</v>
      </c>
      <c r="C1042" s="153">
        <v>0</v>
      </c>
    </row>
    <row r="1043" customHeight="1" spans="1:3">
      <c r="A1043" s="158" t="s">
        <v>3968</v>
      </c>
      <c r="B1043" s="159" t="s">
        <v>3969</v>
      </c>
      <c r="C1043" s="150">
        <v>5644</v>
      </c>
    </row>
    <row r="1044" customFormat="1" hidden="1" customHeight="1" spans="1:3">
      <c r="A1044" s="151" t="s">
        <v>3970</v>
      </c>
      <c r="B1044" s="152" t="s">
        <v>3971</v>
      </c>
      <c r="C1044" s="153">
        <v>0</v>
      </c>
    </row>
    <row r="1045" customFormat="1" hidden="1" customHeight="1" spans="1:3">
      <c r="A1045" s="151" t="s">
        <v>3972</v>
      </c>
      <c r="B1045" s="152" t="s">
        <v>3973</v>
      </c>
      <c r="C1045" s="153">
        <v>0</v>
      </c>
    </row>
    <row r="1046" customFormat="1" hidden="1" customHeight="1" spans="1:3">
      <c r="A1046" s="151" t="s">
        <v>3974</v>
      </c>
      <c r="B1046" s="152" t="s">
        <v>3975</v>
      </c>
      <c r="C1046" s="153">
        <v>0</v>
      </c>
    </row>
    <row r="1047" customFormat="1" hidden="1" customHeight="1" spans="1:3">
      <c r="A1047" s="151" t="s">
        <v>3976</v>
      </c>
      <c r="B1047" s="152" t="s">
        <v>3977</v>
      </c>
      <c r="C1047" s="153">
        <v>0</v>
      </c>
    </row>
    <row r="1048" customFormat="1" hidden="1" customHeight="1" spans="1:3">
      <c r="A1048" s="151" t="s">
        <v>3978</v>
      </c>
      <c r="B1048" s="152" t="s">
        <v>3979</v>
      </c>
      <c r="C1048" s="153">
        <v>0</v>
      </c>
    </row>
    <row r="1049" customFormat="1" hidden="1" customHeight="1" spans="1:3">
      <c r="A1049" s="151" t="s">
        <v>3980</v>
      </c>
      <c r="B1049" s="152" t="s">
        <v>3981</v>
      </c>
      <c r="C1049" s="153">
        <v>0</v>
      </c>
    </row>
    <row r="1050" customFormat="1" hidden="1" customHeight="1" spans="1:3">
      <c r="A1050" s="151" t="s">
        <v>3982</v>
      </c>
      <c r="B1050" s="152" t="s">
        <v>3983</v>
      </c>
      <c r="C1050" s="153">
        <v>0</v>
      </c>
    </row>
    <row r="1051" customFormat="1" hidden="1" customHeight="1" spans="1:3">
      <c r="A1051" s="151" t="s">
        <v>3984</v>
      </c>
      <c r="B1051" s="152" t="s">
        <v>3985</v>
      </c>
      <c r="C1051" s="153">
        <v>0</v>
      </c>
    </row>
    <row r="1052" customFormat="1" hidden="1" customHeight="1" spans="1:3">
      <c r="A1052" s="151" t="s">
        <v>3986</v>
      </c>
      <c r="B1052" s="152" t="s">
        <v>3987</v>
      </c>
      <c r="C1052" s="153">
        <v>0</v>
      </c>
    </row>
    <row r="1053" customFormat="1" hidden="1" customHeight="1" spans="1:3">
      <c r="A1053" s="151" t="s">
        <v>3988</v>
      </c>
      <c r="B1053" s="152" t="s">
        <v>3989</v>
      </c>
      <c r="C1053" s="153">
        <v>0</v>
      </c>
    </row>
    <row r="1054" customHeight="1" spans="1:3">
      <c r="A1054" s="158" t="s">
        <v>3990</v>
      </c>
      <c r="B1054" s="159" t="s">
        <v>3991</v>
      </c>
      <c r="C1054" s="150">
        <v>77</v>
      </c>
    </row>
    <row r="1055" customFormat="1" hidden="1" customHeight="1" spans="1:3">
      <c r="A1055" s="151" t="s">
        <v>3992</v>
      </c>
      <c r="B1055" s="152" t="s">
        <v>3993</v>
      </c>
      <c r="C1055" s="153">
        <v>0</v>
      </c>
    </row>
    <row r="1056" customFormat="1" hidden="1" customHeight="1" spans="1:3">
      <c r="A1056" s="151" t="s">
        <v>3994</v>
      </c>
      <c r="B1056" s="152" t="s">
        <v>3995</v>
      </c>
      <c r="C1056" s="153">
        <v>0</v>
      </c>
    </row>
    <row r="1057" customFormat="1" hidden="1" customHeight="1" spans="1:3">
      <c r="A1057" s="151" t="s">
        <v>3996</v>
      </c>
      <c r="B1057" s="152" t="s">
        <v>3997</v>
      </c>
      <c r="C1057" s="153">
        <v>0</v>
      </c>
    </row>
    <row r="1058" customFormat="1" hidden="1" customHeight="1" spans="1:3">
      <c r="A1058" s="151" t="s">
        <v>3998</v>
      </c>
      <c r="B1058" s="152" t="s">
        <v>3999</v>
      </c>
      <c r="C1058" s="153">
        <v>0</v>
      </c>
    </row>
    <row r="1059" customFormat="1" hidden="1" customHeight="1" spans="1:3">
      <c r="A1059" s="151" t="s">
        <v>4000</v>
      </c>
      <c r="B1059" s="152" t="s">
        <v>4001</v>
      </c>
      <c r="C1059" s="153">
        <v>0</v>
      </c>
    </row>
    <row r="1060" customFormat="1" hidden="1" customHeight="1" spans="1:3">
      <c r="A1060" s="151" t="s">
        <v>4002</v>
      </c>
      <c r="B1060" s="152" t="s">
        <v>4003</v>
      </c>
      <c r="C1060" s="153">
        <v>0</v>
      </c>
    </row>
    <row r="1061" customFormat="1" hidden="1" customHeight="1" spans="1:3">
      <c r="A1061" s="151" t="s">
        <v>4004</v>
      </c>
      <c r="B1061" s="152" t="s">
        <v>4005</v>
      </c>
      <c r="C1061" s="153">
        <v>0</v>
      </c>
    </row>
    <row r="1062" customFormat="1" hidden="1" customHeight="1" spans="1:3">
      <c r="A1062" s="151" t="s">
        <v>4006</v>
      </c>
      <c r="B1062" s="152" t="s">
        <v>4007</v>
      </c>
      <c r="C1062" s="153">
        <v>0</v>
      </c>
    </row>
    <row r="1063" customFormat="1" hidden="1" customHeight="1" spans="1:3">
      <c r="A1063" s="151" t="s">
        <v>4008</v>
      </c>
      <c r="B1063" s="152" t="s">
        <v>4009</v>
      </c>
      <c r="C1063" s="153">
        <v>0</v>
      </c>
    </row>
    <row r="1064" customFormat="1" hidden="1" customHeight="1" spans="1:3">
      <c r="A1064" s="151" t="s">
        <v>4010</v>
      </c>
      <c r="B1064" s="152" t="s">
        <v>4011</v>
      </c>
      <c r="C1064" s="153">
        <v>0</v>
      </c>
    </row>
    <row r="1065" customFormat="1" hidden="1" customHeight="1" spans="1:3">
      <c r="A1065" s="151" t="s">
        <v>4012</v>
      </c>
      <c r="B1065" s="152" t="s">
        <v>4013</v>
      </c>
      <c r="C1065" s="153">
        <v>0</v>
      </c>
    </row>
    <row r="1066" customFormat="1" hidden="1" customHeight="1" spans="1:3">
      <c r="A1066" s="151" t="s">
        <v>4014</v>
      </c>
      <c r="B1066" s="152" t="s">
        <v>4015</v>
      </c>
      <c r="C1066" s="153">
        <v>0</v>
      </c>
    </row>
    <row r="1067" customHeight="1" spans="1:3">
      <c r="A1067" s="158" t="s">
        <v>4016</v>
      </c>
      <c r="B1067" s="159" t="s">
        <v>2186</v>
      </c>
      <c r="C1067" s="150">
        <v>620</v>
      </c>
    </row>
    <row r="1068" customFormat="1" hidden="1" customHeight="1" spans="1:3">
      <c r="A1068" s="151" t="s">
        <v>4017</v>
      </c>
      <c r="B1068" s="152" t="s">
        <v>2235</v>
      </c>
      <c r="C1068" s="153">
        <v>0</v>
      </c>
    </row>
    <row r="1069" customFormat="1" hidden="1" customHeight="1" spans="1:3">
      <c r="A1069" s="151" t="s">
        <v>4018</v>
      </c>
      <c r="B1069" s="152" t="s">
        <v>2190</v>
      </c>
      <c r="C1069" s="153">
        <v>0</v>
      </c>
    </row>
    <row r="1070" customHeight="1" spans="1:3">
      <c r="A1070" s="158" t="s">
        <v>4019</v>
      </c>
      <c r="B1070" s="159" t="s">
        <v>4020</v>
      </c>
      <c r="C1070" s="150">
        <v>32</v>
      </c>
    </row>
    <row r="1071" customFormat="1" hidden="1" customHeight="1" spans="1:3">
      <c r="A1071" s="151" t="s">
        <v>4021</v>
      </c>
      <c r="B1071" s="152" t="s">
        <v>4022</v>
      </c>
      <c r="C1071" s="153">
        <v>0</v>
      </c>
    </row>
    <row r="1072" customHeight="1" spans="1:3">
      <c r="A1072" s="158" t="s">
        <v>4023</v>
      </c>
      <c r="B1072" s="159" t="s">
        <v>4024</v>
      </c>
      <c r="C1072" s="150">
        <v>52</v>
      </c>
    </row>
    <row r="1073" customFormat="1" hidden="1" customHeight="1" spans="1:3">
      <c r="A1073" s="151" t="s">
        <v>4025</v>
      </c>
      <c r="B1073" s="152" t="s">
        <v>4026</v>
      </c>
      <c r="C1073" s="153">
        <v>0</v>
      </c>
    </row>
    <row r="1074" customFormat="1" hidden="1" customHeight="1" spans="1:3">
      <c r="A1074" s="151" t="s">
        <v>4027</v>
      </c>
      <c r="B1074" s="152" t="s">
        <v>4028</v>
      </c>
      <c r="C1074" s="153">
        <v>0</v>
      </c>
    </row>
    <row r="1075" customFormat="1" hidden="1" customHeight="1" spans="1:3">
      <c r="A1075" s="151" t="s">
        <v>4029</v>
      </c>
      <c r="B1075" s="152" t="s">
        <v>2204</v>
      </c>
      <c r="C1075" s="153">
        <v>0</v>
      </c>
    </row>
    <row r="1076" customHeight="1" spans="1:3">
      <c r="A1076" s="158" t="s">
        <v>4030</v>
      </c>
      <c r="B1076" s="159" t="s">
        <v>4031</v>
      </c>
      <c r="C1076" s="150">
        <v>524</v>
      </c>
    </row>
    <row r="1077" customFormat="1" hidden="1" customHeight="1" spans="1:3">
      <c r="A1077" s="151" t="s">
        <v>4032</v>
      </c>
      <c r="B1077" s="152" t="s">
        <v>2304</v>
      </c>
      <c r="C1077" s="153">
        <v>0</v>
      </c>
    </row>
    <row r="1078" customFormat="1" hidden="1" customHeight="1" spans="1:3">
      <c r="A1078" s="151" t="s">
        <v>4033</v>
      </c>
      <c r="B1078" s="152" t="s">
        <v>2235</v>
      </c>
      <c r="C1078" s="153">
        <v>0</v>
      </c>
    </row>
    <row r="1079" customFormat="1" hidden="1" customHeight="1" spans="1:3">
      <c r="A1079" s="151" t="s">
        <v>4034</v>
      </c>
      <c r="B1079" s="152" t="s">
        <v>2190</v>
      </c>
      <c r="C1079" s="153">
        <v>0</v>
      </c>
    </row>
    <row r="1080" customHeight="1" spans="1:3">
      <c r="A1080" s="158" t="s">
        <v>4035</v>
      </c>
      <c r="B1080" s="159" t="s">
        <v>4036</v>
      </c>
      <c r="C1080" s="150">
        <v>886</v>
      </c>
    </row>
    <row r="1081" customFormat="1" hidden="1" customHeight="1" spans="1:3">
      <c r="A1081" s="151" t="s">
        <v>4037</v>
      </c>
      <c r="B1081" s="152" t="s">
        <v>2204</v>
      </c>
      <c r="C1081" s="153">
        <v>0</v>
      </c>
    </row>
    <row r="1082" customFormat="1" hidden="1" customHeight="1" spans="1:3">
      <c r="A1082" s="151" t="s">
        <v>4038</v>
      </c>
      <c r="B1082" s="152" t="s">
        <v>4039</v>
      </c>
      <c r="C1082" s="153">
        <v>0</v>
      </c>
    </row>
    <row r="1083" customFormat="1" hidden="1" customHeight="1" spans="1:3">
      <c r="A1083" s="151" t="s">
        <v>4040</v>
      </c>
      <c r="B1083" s="152" t="s">
        <v>2304</v>
      </c>
      <c r="C1083" s="153">
        <v>0</v>
      </c>
    </row>
    <row r="1084" customFormat="1" hidden="1" customHeight="1" spans="1:3">
      <c r="A1084" s="151" t="s">
        <v>4041</v>
      </c>
      <c r="B1084" s="152" t="s">
        <v>2235</v>
      </c>
      <c r="C1084" s="153">
        <v>0</v>
      </c>
    </row>
    <row r="1085" customFormat="1" hidden="1" customHeight="1" spans="1:3">
      <c r="A1085" s="151" t="s">
        <v>4042</v>
      </c>
      <c r="B1085" s="152" t="s">
        <v>2190</v>
      </c>
      <c r="C1085" s="153">
        <v>0</v>
      </c>
    </row>
    <row r="1086" customFormat="1" hidden="1" customHeight="1" spans="1:3">
      <c r="A1086" s="151" t="s">
        <v>4043</v>
      </c>
      <c r="B1086" s="152" t="s">
        <v>4044</v>
      </c>
      <c r="C1086" s="153">
        <v>0</v>
      </c>
    </row>
    <row r="1087" customFormat="1" hidden="1" customHeight="1" spans="1:3">
      <c r="A1087" s="151" t="s">
        <v>4045</v>
      </c>
      <c r="B1087" s="152" t="s">
        <v>4046</v>
      </c>
      <c r="C1087" s="153">
        <v>0</v>
      </c>
    </row>
    <row r="1088" customFormat="1" hidden="1" customHeight="1" spans="1:3">
      <c r="A1088" s="151" t="s">
        <v>4047</v>
      </c>
      <c r="B1088" s="152" t="s">
        <v>2204</v>
      </c>
      <c r="C1088" s="153">
        <v>0</v>
      </c>
    </row>
    <row r="1089" customHeight="1" spans="1:3">
      <c r="A1089" s="158" t="s">
        <v>4048</v>
      </c>
      <c r="B1089" s="159" t="s">
        <v>4049</v>
      </c>
      <c r="C1089" s="150">
        <v>1949</v>
      </c>
    </row>
    <row r="1090" customHeight="1" spans="1:3">
      <c r="A1090" s="158" t="s">
        <v>4050</v>
      </c>
      <c r="B1090" s="159" t="s">
        <v>2186</v>
      </c>
      <c r="C1090" s="150">
        <v>16</v>
      </c>
    </row>
    <row r="1091" customFormat="1" hidden="1" customHeight="1" spans="1:3">
      <c r="A1091" s="151" t="s">
        <v>4051</v>
      </c>
      <c r="B1091" s="152" t="s">
        <v>2235</v>
      </c>
      <c r="C1091" s="153">
        <v>0</v>
      </c>
    </row>
    <row r="1092" customFormat="1" hidden="1" customHeight="1" spans="1:3">
      <c r="A1092" s="151" t="s">
        <v>4052</v>
      </c>
      <c r="B1092" s="152" t="s">
        <v>2190</v>
      </c>
      <c r="C1092" s="153">
        <v>0</v>
      </c>
    </row>
    <row r="1093" customHeight="1" spans="1:3">
      <c r="A1093" s="158" t="s">
        <v>4053</v>
      </c>
      <c r="B1093" s="159" t="s">
        <v>4054</v>
      </c>
      <c r="C1093" s="150">
        <v>11</v>
      </c>
    </row>
    <row r="1094" customFormat="1" hidden="1" customHeight="1" spans="1:3">
      <c r="A1094" s="151" t="s">
        <v>4055</v>
      </c>
      <c r="B1094" s="152" t="s">
        <v>4056</v>
      </c>
      <c r="C1094" s="153">
        <v>0</v>
      </c>
    </row>
    <row r="1095" customHeight="1" spans="1:3">
      <c r="A1095" s="158" t="s">
        <v>4057</v>
      </c>
      <c r="B1095" s="159" t="s">
        <v>4058</v>
      </c>
      <c r="C1095" s="150">
        <v>20</v>
      </c>
    </row>
    <row r="1096" customHeight="1" spans="1:3">
      <c r="A1096" s="158" t="s">
        <v>4059</v>
      </c>
      <c r="B1096" s="159" t="s">
        <v>4060</v>
      </c>
      <c r="C1096" s="150">
        <v>230</v>
      </c>
    </row>
    <row r="1097" customFormat="1" hidden="1" customHeight="1" spans="1:3">
      <c r="A1097" s="151" t="s">
        <v>4061</v>
      </c>
      <c r="B1097" s="152" t="s">
        <v>4062</v>
      </c>
      <c r="C1097" s="153">
        <v>0</v>
      </c>
    </row>
    <row r="1098" customFormat="1" hidden="1" customHeight="1" spans="1:3">
      <c r="A1098" s="151" t="s">
        <v>4063</v>
      </c>
      <c r="B1098" s="152" t="s">
        <v>4064</v>
      </c>
      <c r="C1098" s="153">
        <v>0</v>
      </c>
    </row>
    <row r="1099" customFormat="1" hidden="1" customHeight="1" spans="1:3">
      <c r="A1099" s="151" t="s">
        <v>4065</v>
      </c>
      <c r="B1099" s="152" t="s">
        <v>4066</v>
      </c>
      <c r="C1099" s="153">
        <v>0</v>
      </c>
    </row>
    <row r="1100" customFormat="1" hidden="1" customHeight="1" spans="1:3">
      <c r="A1100" s="151" t="s">
        <v>4067</v>
      </c>
      <c r="B1100" s="152" t="s">
        <v>4068</v>
      </c>
      <c r="C1100" s="153">
        <v>0</v>
      </c>
    </row>
    <row r="1101" customFormat="1" hidden="1" customHeight="1" spans="1:3">
      <c r="A1101" s="151" t="s">
        <v>4069</v>
      </c>
      <c r="B1101" s="152" t="s">
        <v>4070</v>
      </c>
      <c r="C1101" s="153">
        <v>0</v>
      </c>
    </row>
    <row r="1102" customHeight="1" spans="1:3">
      <c r="A1102" s="158" t="s">
        <v>4071</v>
      </c>
      <c r="B1102" s="159" t="s">
        <v>4072</v>
      </c>
      <c r="C1102" s="150">
        <v>357</v>
      </c>
    </row>
    <row r="1103" customHeight="1" spans="1:3">
      <c r="A1103" s="158" t="s">
        <v>4073</v>
      </c>
      <c r="B1103" s="159" t="s">
        <v>4074</v>
      </c>
      <c r="C1103" s="150">
        <v>20</v>
      </c>
    </row>
    <row r="1104" customHeight="1" spans="1:3">
      <c r="A1104" s="158" t="s">
        <v>4075</v>
      </c>
      <c r="B1104" s="159" t="s">
        <v>4076</v>
      </c>
      <c r="C1104" s="150">
        <v>100</v>
      </c>
    </row>
    <row r="1105" customHeight="1" spans="1:3">
      <c r="A1105" s="158" t="s">
        <v>4077</v>
      </c>
      <c r="B1105" s="159" t="s">
        <v>4078</v>
      </c>
      <c r="C1105" s="150">
        <v>1508</v>
      </c>
    </row>
    <row r="1106" customFormat="1" hidden="1" customHeight="1" spans="1:3">
      <c r="A1106" s="151" t="s">
        <v>4079</v>
      </c>
      <c r="B1106" s="152" t="s">
        <v>4080</v>
      </c>
      <c r="C1106" s="153">
        <v>0</v>
      </c>
    </row>
    <row r="1107" customFormat="1" hidden="1" customHeight="1" spans="1:3">
      <c r="A1107" s="151" t="s">
        <v>4081</v>
      </c>
      <c r="B1107" s="152" t="s">
        <v>4082</v>
      </c>
      <c r="C1107" s="153">
        <v>0</v>
      </c>
    </row>
    <row r="1108" customHeight="1" spans="1:3">
      <c r="A1108" s="158" t="s">
        <v>4083</v>
      </c>
      <c r="B1108" s="159" t="s">
        <v>4084</v>
      </c>
      <c r="C1108" s="150">
        <v>927</v>
      </c>
    </row>
    <row r="1109" customHeight="1" spans="1:3">
      <c r="A1109" s="158" t="s">
        <v>2149</v>
      </c>
      <c r="B1109" s="159" t="s">
        <v>2150</v>
      </c>
      <c r="C1109" s="150">
        <v>6000</v>
      </c>
    </row>
    <row r="1110" customFormat="1" hidden="1" customHeight="1" spans="1:3">
      <c r="A1110" s="151" t="s">
        <v>4085</v>
      </c>
      <c r="B1110" s="152" t="s">
        <v>4086</v>
      </c>
      <c r="C1110" s="153">
        <v>0</v>
      </c>
    </row>
    <row r="1111" customHeight="1" spans="1:3">
      <c r="A1111" s="158" t="s">
        <v>4087</v>
      </c>
      <c r="B1111" s="159" t="s">
        <v>2151</v>
      </c>
      <c r="C1111" s="150">
        <v>19374</v>
      </c>
    </row>
    <row r="1112" customHeight="1" spans="1:3">
      <c r="A1112" s="158" t="s">
        <v>4088</v>
      </c>
      <c r="B1112" s="159" t="s">
        <v>4089</v>
      </c>
      <c r="C1112" s="150">
        <v>11367</v>
      </c>
    </row>
    <row r="1113" customFormat="1" hidden="1" customHeight="1" spans="1:3">
      <c r="A1113" s="151" t="s">
        <v>4090</v>
      </c>
      <c r="B1113" s="152" t="s">
        <v>4091</v>
      </c>
      <c r="C1113" s="153">
        <v>0</v>
      </c>
    </row>
    <row r="1114" customFormat="1" hidden="1" customHeight="1" spans="1:3">
      <c r="A1114" s="151" t="s">
        <v>4092</v>
      </c>
      <c r="B1114" s="152" t="s">
        <v>4093</v>
      </c>
      <c r="C1114" s="153">
        <v>0</v>
      </c>
    </row>
    <row r="1115" customFormat="1" hidden="1" customHeight="1" spans="1:3">
      <c r="A1115" s="151" t="s">
        <v>4094</v>
      </c>
      <c r="B1115" s="152" t="s">
        <v>4095</v>
      </c>
      <c r="C1115" s="153">
        <v>0</v>
      </c>
    </row>
    <row r="1116" customFormat="1" hidden="1" customHeight="1" spans="1:3">
      <c r="A1116" s="350" t="s">
        <v>4096</v>
      </c>
      <c r="B1116" s="152" t="s">
        <v>4097</v>
      </c>
      <c r="C1116" s="153">
        <v>0</v>
      </c>
    </row>
    <row r="1117" customHeight="1" spans="1:3">
      <c r="A1117" s="146"/>
      <c r="B1117" s="161" t="s">
        <v>4098</v>
      </c>
      <c r="C1117" s="147">
        <f>SUBTOTAL(9,C5:C1116)</f>
        <v>842208</v>
      </c>
    </row>
  </sheetData>
  <autoFilter ref="A1:C1116">
    <filterColumn colId="2">
      <filters blank="1">
        <filter val="100"/>
        <filter val="500"/>
        <filter val="3,500"/>
        <filter val="1"/>
        <filter val="2"/>
        <filter val="103"/>
        <filter val="4,503"/>
        <filter val="4"/>
        <filter val="504"/>
        <filter val="5"/>
        <filter val="6"/>
        <filter val="7"/>
        <filter val="108"/>
        <filter val="508"/>
        <filter val="1,508"/>
        <filter val="110"/>
        <filter val="112"/>
        <filter val="1,513"/>
        <filter val="114"/>
        <filter val="116"/>
        <filter val="122"/>
        <filter val="523"/>
        <filter val="524"/>
        <filter val="126"/>
        <filter val="927"/>
        <filter val="128"/>
        <filter val="928"/>
        <filter val="1,528"/>
        <filter val="7,128"/>
        <filter val="130"/>
        <filter val="16,132"/>
        <filter val="133"/>
        <filter val="3,933"/>
        <filter val="8,134"/>
        <filter val="135"/>
        <filter val="137"/>
        <filter val="138"/>
        <filter val="2,138"/>
        <filter val="140"/>
        <filter val="141"/>
        <filter val="541"/>
        <filter val="142"/>
        <filter val="542"/>
        <filter val="10,142"/>
        <filter val="20,142"/>
        <filter val="945"/>
        <filter val="8,945"/>
        <filter val="146"/>
        <filter val="948"/>
        <filter val="149"/>
        <filter val="1,949"/>
        <filter val="150"/>
        <filter val="26,951"/>
        <filter val="1,553"/>
        <filter val="155"/>
        <filter val="8,556"/>
        <filter val="3,557"/>
        <filter val="2,959"/>
        <filter val="2,160"/>
        <filter val="162"/>
        <filter val="1,163"/>
        <filter val="965"/>
        <filter val="568"/>
        <filter val="69,969"/>
        <filter val="170"/>
        <filter val="1,170"/>
        <filter val="5,975"/>
        <filter val="176"/>
        <filter val="2,978"/>
        <filter val="3,979"/>
        <filter val="39,582"/>
        <filter val="584"/>
        <filter val="10,184"/>
        <filter val="1,189"/>
        <filter val="15,197"/>
        <filter val="9,998"/>
        <filter val="599"/>
        <filter val="10,599"/>
        <filter val="842,208"/>
        <filter val="200"/>
        <filter val="601"/>
        <filter val="202"/>
        <filter val="203"/>
        <filter val="207"/>
        <filter val="208"/>
        <filter val="209"/>
        <filter val="214"/>
        <filter val="16,216"/>
        <filter val="1,218"/>
        <filter val="220"/>
        <filter val="620"/>
        <filter val="221"/>
        <filter val="223"/>
        <filter val="4,227"/>
        <filter val="230"/>
        <filter val="2,630"/>
        <filter val="232"/>
        <filter val="237"/>
        <filter val="641"/>
        <filter val="1,241"/>
        <filter val="5,644"/>
        <filter val="646"/>
        <filter val="248"/>
        <filter val="250"/>
        <filter val="650"/>
        <filter val="253"/>
        <filter val="653"/>
        <filter val="655"/>
        <filter val="657"/>
        <filter val="258"/>
        <filter val="658"/>
        <filter val="2,659"/>
        <filter val="3,660"/>
        <filter val="261"/>
        <filter val="1,663"/>
        <filter val="264"/>
        <filter val="4,664"/>
        <filter val="667"/>
        <filter val="268"/>
        <filter val="269"/>
        <filter val="270"/>
        <filter val="275"/>
        <filter val="3,276"/>
        <filter val="277"/>
        <filter val="678"/>
        <filter val="1,278"/>
        <filter val="280"/>
        <filter val="282"/>
        <filter val="683"/>
        <filter val="10,285"/>
        <filter val="289"/>
        <filter val="691"/>
        <filter val="293"/>
        <filter val="12,294"/>
        <filter val="297"/>
        <filter val="1,297"/>
        <filter val="5,300"/>
        <filter val="11,705"/>
        <filter val="12,705"/>
        <filter val="306"/>
        <filter val="7,307"/>
        <filter val="1,708"/>
        <filter val="310"/>
        <filter val="1,713"/>
        <filter val="10,324"/>
        <filter val="327"/>
        <filter val="734"/>
        <filter val="338"/>
        <filter val="29,338"/>
        <filter val="739"/>
        <filter val="1,344"/>
        <filter val="1,353"/>
        <filter val="4,753"/>
        <filter val="755"/>
        <filter val="357"/>
        <filter val="3,758"/>
        <filter val="762"/>
        <filter val="367"/>
        <filter val="4,367"/>
        <filter val="11,367"/>
        <filter val="3,770"/>
        <filter val="1,371"/>
        <filter val="19,374"/>
        <filter val="1,376"/>
        <filter val="3,779"/>
        <filter val="11,381"/>
        <filter val="784"/>
        <filter val="395"/>
        <filter val="4,399"/>
        <filter val="预算数"/>
        <filter val="6,000"/>
        <filter val="46,000"/>
        <filter val="9,806"/>
        <filter val="3,008"/>
        <filter val="11"/>
        <filter val="6,411"/>
        <filter val="12"/>
        <filter val="1,412"/>
        <filter val="1,813"/>
        <filter val="14"/>
        <filter val="415"/>
        <filter val="16"/>
        <filter val="1,017"/>
        <filter val="18"/>
        <filter val="418"/>
        <filter val="10,418"/>
        <filter val="419"/>
        <filter val="20"/>
        <filter val="820"/>
        <filter val="11,821"/>
        <filter val="3,822"/>
        <filter val="423"/>
        <filter val="73,023"/>
        <filter val="24"/>
        <filter val="1,024"/>
        <filter val="25"/>
        <filter val="825"/>
        <filter val="1,825"/>
        <filter val="26"/>
        <filter val="27"/>
        <filter val="3,829"/>
        <filter val="30"/>
        <filter val="430"/>
        <filter val="31"/>
        <filter val="1,831"/>
        <filter val="32"/>
        <filter val="33"/>
        <filter val="34"/>
        <filter val="35"/>
        <filter val="1,035"/>
        <filter val="38"/>
        <filter val="438"/>
        <filter val="39"/>
        <filter val="40"/>
        <filter val="1,840"/>
        <filter val="41"/>
        <filter val="42"/>
        <filter val="843"/>
        <filter val="1,043"/>
        <filter val="44"/>
        <filter val="1,044"/>
        <filter val="45"/>
        <filter val="46"/>
        <filter val="846"/>
        <filter val="1,447"/>
        <filter val="48"/>
        <filter val="49"/>
        <filter val="50"/>
        <filter val="52"/>
        <filter val="854"/>
        <filter val="55"/>
        <filter val="1,455"/>
        <filter val="2,456"/>
        <filter val="57"/>
        <filter val="457"/>
        <filter val="58"/>
        <filter val="59"/>
        <filter val="60"/>
        <filter val="61"/>
        <filter val="1,061"/>
        <filter val="1,064"/>
        <filter val="65"/>
        <filter val="66"/>
        <filter val="467"/>
        <filter val="68"/>
        <filter val="70"/>
        <filter val="1,070"/>
        <filter val="71"/>
        <filter val="471"/>
        <filter val="73"/>
        <filter val="5,873"/>
        <filter val="875"/>
        <filter val="11,876"/>
        <filter val="77"/>
        <filter val="80"/>
        <filter val="481"/>
        <filter val="13,483"/>
        <filter val="85"/>
        <filter val="886"/>
        <filter val="9,086"/>
        <filter val="87"/>
        <filter val="88"/>
        <filter val="488"/>
        <filter val="89"/>
        <filter val="90"/>
        <filter val="92"/>
        <filter val="1,893"/>
        <filter val="494"/>
        <filter val="1,094"/>
        <filter val="96"/>
        <filter val="97"/>
        <filter val="98"/>
        <filter val="14,098"/>
        <filter val="单位：万元"/>
      </filters>
    </filterColumn>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117"/>
  <sheetViews>
    <sheetView showGridLines="0" workbookViewId="0">
      <pane ySplit="4" topLeftCell="A5" activePane="bottomLeft" state="frozen"/>
      <selection/>
      <selection pane="bottomLeft" activeCell="C23" sqref="C23"/>
    </sheetView>
  </sheetViews>
  <sheetFormatPr defaultColWidth="9" defaultRowHeight="24.95" customHeight="1" outlineLevelCol="2"/>
  <cols>
    <col min="1" max="1" width="24.625" style="17" customWidth="1"/>
    <col min="2" max="2" width="30.5" style="1" customWidth="1"/>
    <col min="3" max="3" width="17.625" style="141" customWidth="1"/>
    <col min="4" max="16384" width="9" style="1"/>
  </cols>
  <sheetData>
    <row r="1" customHeight="1" spans="1:1">
      <c r="A1" s="88" t="s">
        <v>4099</v>
      </c>
    </row>
    <row r="2" customHeight="1" spans="1:3">
      <c r="A2" s="142" t="s">
        <v>4100</v>
      </c>
      <c r="B2" s="142"/>
      <c r="C2" s="143"/>
    </row>
    <row r="3" customHeight="1" spans="1:3">
      <c r="A3" s="144"/>
      <c r="C3" s="145" t="s">
        <v>1172</v>
      </c>
    </row>
    <row r="4" customHeight="1" spans="1:3">
      <c r="A4" s="146" t="s">
        <v>149</v>
      </c>
      <c r="B4" s="146" t="s">
        <v>150</v>
      </c>
      <c r="C4" s="147" t="s">
        <v>2184</v>
      </c>
    </row>
    <row r="5" customHeight="1" spans="1:3">
      <c r="A5" s="148" t="s">
        <v>2185</v>
      </c>
      <c r="B5" s="149" t="s">
        <v>2186</v>
      </c>
      <c r="C5" s="150">
        <v>641</v>
      </c>
    </row>
    <row r="6" customHeight="1" spans="1:3">
      <c r="A6" s="148" t="s">
        <v>2187</v>
      </c>
      <c r="B6" s="149" t="s">
        <v>2188</v>
      </c>
      <c r="C6" s="150">
        <v>40</v>
      </c>
    </row>
    <row r="7" customFormat="1" hidden="1" customHeight="1" spans="1:3">
      <c r="A7" s="151" t="s">
        <v>2189</v>
      </c>
      <c r="B7" s="152" t="s">
        <v>2190</v>
      </c>
      <c r="C7" s="153">
        <v>0</v>
      </c>
    </row>
    <row r="8" customHeight="1" spans="1:3">
      <c r="A8" s="154" t="s">
        <v>2191</v>
      </c>
      <c r="B8" s="155" t="s">
        <v>2192</v>
      </c>
      <c r="C8" s="150">
        <v>162</v>
      </c>
    </row>
    <row r="9" customHeight="1" spans="1:3">
      <c r="A9" s="154" t="s">
        <v>2193</v>
      </c>
      <c r="B9" s="155" t="s">
        <v>2194</v>
      </c>
      <c r="C9" s="150">
        <v>338</v>
      </c>
    </row>
    <row r="10" customFormat="1" hidden="1" customHeight="1" spans="1:3">
      <c r="A10" s="156" t="s">
        <v>2195</v>
      </c>
      <c r="B10" s="157" t="s">
        <v>2196</v>
      </c>
      <c r="C10" s="153">
        <v>0</v>
      </c>
    </row>
    <row r="11" customFormat="1" hidden="1" customHeight="1" spans="1:3">
      <c r="A11" s="156" t="s">
        <v>2197</v>
      </c>
      <c r="B11" s="157" t="s">
        <v>2198</v>
      </c>
      <c r="C11" s="153">
        <v>0</v>
      </c>
    </row>
    <row r="12" customHeight="1" spans="1:3">
      <c r="A12" s="158" t="s">
        <v>2199</v>
      </c>
      <c r="B12" s="159" t="s">
        <v>2200</v>
      </c>
      <c r="C12" s="150">
        <v>65</v>
      </c>
    </row>
    <row r="13" customFormat="1" hidden="1" customHeight="1" spans="1:3">
      <c r="A13" s="156" t="s">
        <v>2201</v>
      </c>
      <c r="B13" s="157" t="s">
        <v>2202</v>
      </c>
      <c r="C13" s="153">
        <v>0</v>
      </c>
    </row>
    <row r="14" customFormat="1" hidden="1" customHeight="1" spans="1:3">
      <c r="A14" s="156" t="s">
        <v>2203</v>
      </c>
      <c r="B14" s="157" t="s">
        <v>2204</v>
      </c>
      <c r="C14" s="153">
        <v>0</v>
      </c>
    </row>
    <row r="15" customHeight="1" spans="1:3">
      <c r="A15" s="148" t="s">
        <v>2205</v>
      </c>
      <c r="B15" s="149" t="s">
        <v>2206</v>
      </c>
      <c r="C15" s="150">
        <v>70</v>
      </c>
    </row>
    <row r="16" customHeight="1" spans="1:3">
      <c r="A16" s="158" t="s">
        <v>2207</v>
      </c>
      <c r="B16" s="159" t="s">
        <v>2186</v>
      </c>
      <c r="C16" s="150">
        <v>481</v>
      </c>
    </row>
    <row r="17" customHeight="1" spans="1:3">
      <c r="A17" s="158" t="s">
        <v>2208</v>
      </c>
      <c r="B17" s="159" t="s">
        <v>2188</v>
      </c>
      <c r="C17" s="150">
        <v>112</v>
      </c>
    </row>
    <row r="18" customFormat="1" hidden="1" customHeight="1" spans="1:3">
      <c r="A18" s="151" t="s">
        <v>2209</v>
      </c>
      <c r="B18" s="152" t="s">
        <v>2190</v>
      </c>
      <c r="C18" s="153">
        <v>0</v>
      </c>
    </row>
    <row r="19" customFormat="1" hidden="1" customHeight="1" spans="1:3">
      <c r="A19" s="151" t="s">
        <v>2210</v>
      </c>
      <c r="B19" s="152" t="s">
        <v>2211</v>
      </c>
      <c r="C19" s="153">
        <v>0</v>
      </c>
    </row>
    <row r="20" customFormat="1" hidden="1" customHeight="1" spans="1:3">
      <c r="A20" s="151" t="s">
        <v>2212</v>
      </c>
      <c r="B20" s="152" t="s">
        <v>2213</v>
      </c>
      <c r="C20" s="153">
        <v>0</v>
      </c>
    </row>
    <row r="21" customFormat="1" hidden="1" customHeight="1" spans="1:3">
      <c r="A21" s="151" t="s">
        <v>2214</v>
      </c>
      <c r="B21" s="152" t="s">
        <v>2215</v>
      </c>
      <c r="C21" s="153">
        <v>0</v>
      </c>
    </row>
    <row r="22" customFormat="1" hidden="1" customHeight="1" spans="1:3">
      <c r="A22" s="151" t="s">
        <v>2216</v>
      </c>
      <c r="B22" s="152" t="s">
        <v>2204</v>
      </c>
      <c r="C22" s="153">
        <v>0</v>
      </c>
    </row>
    <row r="23" customHeight="1" spans="1:3">
      <c r="A23" s="158" t="s">
        <v>2217</v>
      </c>
      <c r="B23" s="159" t="s">
        <v>2218</v>
      </c>
      <c r="C23" s="150">
        <v>24</v>
      </c>
    </row>
    <row r="24" customHeight="1" spans="1:3">
      <c r="A24" s="158" t="s">
        <v>2219</v>
      </c>
      <c r="B24" s="159" t="s">
        <v>2186</v>
      </c>
      <c r="C24" s="150">
        <v>11876</v>
      </c>
    </row>
    <row r="25" customHeight="1" spans="1:3">
      <c r="A25" s="158" t="s">
        <v>2220</v>
      </c>
      <c r="B25" s="159" t="s">
        <v>2188</v>
      </c>
      <c r="C25" s="150">
        <v>1170</v>
      </c>
    </row>
    <row r="26" customFormat="1" hidden="1" customHeight="1" spans="1:3">
      <c r="A26" s="151" t="s">
        <v>2221</v>
      </c>
      <c r="B26" s="152" t="s">
        <v>2190</v>
      </c>
      <c r="C26" s="153">
        <v>0</v>
      </c>
    </row>
    <row r="27" customFormat="1" hidden="1" customHeight="1" spans="1:3">
      <c r="A27" s="151" t="s">
        <v>2222</v>
      </c>
      <c r="B27" s="152" t="s">
        <v>2223</v>
      </c>
      <c r="C27" s="153">
        <v>0</v>
      </c>
    </row>
    <row r="28" customFormat="1" hidden="1" customHeight="1" spans="1:3">
      <c r="A28" s="151" t="s">
        <v>2224</v>
      </c>
      <c r="B28" s="152" t="s">
        <v>2225</v>
      </c>
      <c r="C28" s="153">
        <v>0</v>
      </c>
    </row>
    <row r="29" customHeight="1" spans="1:3">
      <c r="A29" s="158" t="s">
        <v>2226</v>
      </c>
      <c r="B29" s="159" t="s">
        <v>2227</v>
      </c>
      <c r="C29" s="150">
        <v>38</v>
      </c>
    </row>
    <row r="30" customFormat="1" hidden="1" customHeight="1" spans="1:3">
      <c r="A30" s="151" t="s">
        <v>2228</v>
      </c>
      <c r="B30" s="152" t="s">
        <v>2229</v>
      </c>
      <c r="C30" s="153">
        <v>0</v>
      </c>
    </row>
    <row r="31" customFormat="1" hidden="1" customHeight="1" spans="1:3">
      <c r="A31" s="151" t="s">
        <v>2230</v>
      </c>
      <c r="B31" s="152" t="s">
        <v>2204</v>
      </c>
      <c r="C31" s="153">
        <v>0</v>
      </c>
    </row>
    <row r="32" customHeight="1" spans="1:3">
      <c r="A32" s="158" t="s">
        <v>2231</v>
      </c>
      <c r="B32" s="159" t="s">
        <v>2232</v>
      </c>
      <c r="C32" s="150">
        <v>646</v>
      </c>
    </row>
    <row r="33" customHeight="1" spans="1:3">
      <c r="A33" s="158" t="s">
        <v>2233</v>
      </c>
      <c r="B33" s="159" t="s">
        <v>2186</v>
      </c>
      <c r="C33" s="150">
        <v>601</v>
      </c>
    </row>
    <row r="34" customFormat="1" hidden="1" customHeight="1" spans="1:3">
      <c r="A34" s="151" t="s">
        <v>2234</v>
      </c>
      <c r="B34" s="152" t="s">
        <v>2235</v>
      </c>
      <c r="C34" s="153">
        <v>0</v>
      </c>
    </row>
    <row r="35" customFormat="1" hidden="1" customHeight="1" spans="1:3">
      <c r="A35" s="151" t="s">
        <v>2236</v>
      </c>
      <c r="B35" s="152" t="s">
        <v>2190</v>
      </c>
      <c r="C35" s="153">
        <v>0</v>
      </c>
    </row>
    <row r="36" customFormat="1" hidden="1" customHeight="1" spans="1:3">
      <c r="A36" s="151" t="s">
        <v>2237</v>
      </c>
      <c r="B36" s="152" t="s">
        <v>2238</v>
      </c>
      <c r="C36" s="153">
        <v>0</v>
      </c>
    </row>
    <row r="37" customFormat="1" hidden="1" customHeight="1" spans="1:3">
      <c r="A37" s="151" t="s">
        <v>2239</v>
      </c>
      <c r="B37" s="152" t="s">
        <v>2240</v>
      </c>
      <c r="C37" s="153">
        <v>0</v>
      </c>
    </row>
    <row r="38" customFormat="1" hidden="1" customHeight="1" spans="1:3">
      <c r="A38" s="151" t="s">
        <v>2241</v>
      </c>
      <c r="B38" s="152" t="s">
        <v>2242</v>
      </c>
      <c r="C38" s="153">
        <v>0</v>
      </c>
    </row>
    <row r="39" customFormat="1" hidden="1" customHeight="1" spans="1:3">
      <c r="A39" s="151" t="s">
        <v>2243</v>
      </c>
      <c r="B39" s="152" t="s">
        <v>2244</v>
      </c>
      <c r="C39" s="153">
        <v>0</v>
      </c>
    </row>
    <row r="40" customFormat="1" hidden="1" customHeight="1" spans="1:3">
      <c r="A40" s="151" t="s">
        <v>2245</v>
      </c>
      <c r="B40" s="152" t="s">
        <v>2246</v>
      </c>
      <c r="C40" s="153">
        <v>0</v>
      </c>
    </row>
    <row r="41" customFormat="1" hidden="1" customHeight="1" spans="1:3">
      <c r="A41" s="151" t="s">
        <v>2247</v>
      </c>
      <c r="B41" s="152" t="s">
        <v>2204</v>
      </c>
      <c r="C41" s="153">
        <v>0</v>
      </c>
    </row>
    <row r="42" customHeight="1" spans="1:3">
      <c r="A42" s="158" t="s">
        <v>2248</v>
      </c>
      <c r="B42" s="159" t="s">
        <v>2249</v>
      </c>
      <c r="C42" s="150">
        <v>202</v>
      </c>
    </row>
    <row r="43" customHeight="1" spans="1:3">
      <c r="A43" s="158" t="s">
        <v>2250</v>
      </c>
      <c r="B43" s="159" t="s">
        <v>2186</v>
      </c>
      <c r="C43" s="150">
        <v>176</v>
      </c>
    </row>
    <row r="44" customHeight="1" spans="1:3">
      <c r="A44" s="158" t="s">
        <v>2251</v>
      </c>
      <c r="B44" s="159" t="s">
        <v>2188</v>
      </c>
      <c r="C44" s="150">
        <v>39</v>
      </c>
    </row>
    <row r="45" customFormat="1" hidden="1" customHeight="1" spans="1:3">
      <c r="A45" s="151" t="s">
        <v>2252</v>
      </c>
      <c r="B45" s="152" t="s">
        <v>2190</v>
      </c>
      <c r="C45" s="153">
        <v>0</v>
      </c>
    </row>
    <row r="46" customFormat="1" hidden="1" customHeight="1" spans="1:3">
      <c r="A46" s="151" t="s">
        <v>2253</v>
      </c>
      <c r="B46" s="152" t="s">
        <v>2254</v>
      </c>
      <c r="C46" s="153">
        <v>0</v>
      </c>
    </row>
    <row r="47" customFormat="1" hidden="1" customHeight="1" spans="1:3">
      <c r="A47" s="151" t="s">
        <v>2255</v>
      </c>
      <c r="B47" s="152" t="s">
        <v>2256</v>
      </c>
      <c r="C47" s="153">
        <v>0</v>
      </c>
    </row>
    <row r="48" customFormat="1" hidden="1" customHeight="1" spans="1:3">
      <c r="A48" s="151" t="s">
        <v>2257</v>
      </c>
      <c r="B48" s="152" t="s">
        <v>2258</v>
      </c>
      <c r="C48" s="153">
        <v>0</v>
      </c>
    </row>
    <row r="49" customFormat="1" hidden="1" customHeight="1" spans="1:3">
      <c r="A49" s="151" t="s">
        <v>2259</v>
      </c>
      <c r="B49" s="152" t="s">
        <v>2260</v>
      </c>
      <c r="C49" s="153">
        <v>0</v>
      </c>
    </row>
    <row r="50" customFormat="1" hidden="1" customHeight="1" spans="1:3">
      <c r="A50" s="151" t="s">
        <v>2261</v>
      </c>
      <c r="B50" s="152" t="s">
        <v>2262</v>
      </c>
      <c r="C50" s="153">
        <v>0</v>
      </c>
    </row>
    <row r="51" customFormat="1" hidden="1" customHeight="1" spans="1:3">
      <c r="A51" s="151" t="s">
        <v>2263</v>
      </c>
      <c r="B51" s="152" t="s">
        <v>2204</v>
      </c>
      <c r="C51" s="153">
        <v>0</v>
      </c>
    </row>
    <row r="52" customFormat="1" hidden="1" customHeight="1" spans="1:3">
      <c r="A52" s="151" t="s">
        <v>2264</v>
      </c>
      <c r="B52" s="152" t="s">
        <v>2265</v>
      </c>
      <c r="C52" s="153">
        <v>0</v>
      </c>
    </row>
    <row r="53" customHeight="1" spans="1:3">
      <c r="A53" s="158" t="s">
        <v>2266</v>
      </c>
      <c r="B53" s="159" t="s">
        <v>2186</v>
      </c>
      <c r="C53" s="150">
        <v>965</v>
      </c>
    </row>
    <row r="54" customHeight="1" spans="1:3">
      <c r="A54" s="158" t="s">
        <v>2267</v>
      </c>
      <c r="B54" s="159" t="s">
        <v>2188</v>
      </c>
      <c r="C54" s="150">
        <v>237</v>
      </c>
    </row>
    <row r="55" customFormat="1" hidden="1" customHeight="1" spans="1:3">
      <c r="A55" s="151" t="s">
        <v>2268</v>
      </c>
      <c r="B55" s="152" t="s">
        <v>2190</v>
      </c>
      <c r="C55" s="153">
        <v>0</v>
      </c>
    </row>
    <row r="56" customFormat="1" hidden="1" customHeight="1" spans="1:3">
      <c r="A56" s="151" t="s">
        <v>2269</v>
      </c>
      <c r="B56" s="152" t="s">
        <v>2270</v>
      </c>
      <c r="C56" s="153">
        <v>0</v>
      </c>
    </row>
    <row r="57" customHeight="1" spans="1:3">
      <c r="A57" s="158" t="s">
        <v>2271</v>
      </c>
      <c r="B57" s="159" t="s">
        <v>2272</v>
      </c>
      <c r="C57" s="150">
        <v>7</v>
      </c>
    </row>
    <row r="58" customFormat="1" hidden="1" customHeight="1" spans="1:3">
      <c r="A58" s="151" t="s">
        <v>2273</v>
      </c>
      <c r="B58" s="152" t="s">
        <v>2274</v>
      </c>
      <c r="C58" s="153">
        <v>0</v>
      </c>
    </row>
    <row r="59" customHeight="1" spans="1:3">
      <c r="A59" s="158" t="s">
        <v>2275</v>
      </c>
      <c r="B59" s="159" t="s">
        <v>2276</v>
      </c>
      <c r="C59" s="150">
        <v>100</v>
      </c>
    </row>
    <row r="60" customFormat="1" hidden="1" customHeight="1" spans="1:3">
      <c r="A60" s="151" t="s">
        <v>2277</v>
      </c>
      <c r="B60" s="152" t="s">
        <v>2278</v>
      </c>
      <c r="C60" s="153">
        <v>0</v>
      </c>
    </row>
    <row r="61" customFormat="1" hidden="1" customHeight="1" spans="1:3">
      <c r="A61" s="151" t="s">
        <v>2279</v>
      </c>
      <c r="B61" s="152" t="s">
        <v>2204</v>
      </c>
      <c r="C61" s="153">
        <v>0</v>
      </c>
    </row>
    <row r="62" customHeight="1" spans="1:3">
      <c r="A62" s="158" t="s">
        <v>2280</v>
      </c>
      <c r="B62" s="159" t="s">
        <v>2281</v>
      </c>
      <c r="C62" s="150">
        <v>128</v>
      </c>
    </row>
    <row r="63" customHeight="1" spans="1:3">
      <c r="A63" s="158" t="s">
        <v>2282</v>
      </c>
      <c r="B63" s="159" t="s">
        <v>2186</v>
      </c>
      <c r="C63" s="150">
        <v>3500</v>
      </c>
    </row>
    <row r="64" customFormat="1" hidden="1" customHeight="1" spans="1:3">
      <c r="A64" s="151" t="s">
        <v>2283</v>
      </c>
      <c r="B64" s="152" t="s">
        <v>2235</v>
      </c>
      <c r="C64" s="153">
        <v>0</v>
      </c>
    </row>
    <row r="65" customFormat="1" hidden="1" customHeight="1" spans="1:3">
      <c r="A65" s="151" t="s">
        <v>2284</v>
      </c>
      <c r="B65" s="152" t="s">
        <v>2190</v>
      </c>
      <c r="C65" s="153">
        <v>0</v>
      </c>
    </row>
    <row r="66" customFormat="1" hidden="1" customHeight="1" spans="1:3">
      <c r="A66" s="151" t="s">
        <v>2285</v>
      </c>
      <c r="B66" s="152" t="s">
        <v>2286</v>
      </c>
      <c r="C66" s="153">
        <v>0</v>
      </c>
    </row>
    <row r="67" customFormat="1" hidden="1" customHeight="1" spans="1:3">
      <c r="A67" s="151" t="s">
        <v>2287</v>
      </c>
      <c r="B67" s="152" t="s">
        <v>2288</v>
      </c>
      <c r="C67" s="153">
        <v>0</v>
      </c>
    </row>
    <row r="68" customFormat="1" hidden="1" customHeight="1" spans="1:3">
      <c r="A68" s="151" t="s">
        <v>2289</v>
      </c>
      <c r="B68" s="152" t="s">
        <v>2204</v>
      </c>
      <c r="C68" s="153">
        <v>0</v>
      </c>
    </row>
    <row r="69" customHeight="1" spans="1:3">
      <c r="A69" s="158" t="s">
        <v>2290</v>
      </c>
      <c r="B69" s="159" t="s">
        <v>2291</v>
      </c>
      <c r="C69" s="150">
        <v>1553</v>
      </c>
    </row>
    <row r="70" customHeight="1" spans="1:3">
      <c r="A70" s="158" t="s">
        <v>2292</v>
      </c>
      <c r="B70" s="159" t="s">
        <v>2186</v>
      </c>
      <c r="C70" s="150">
        <v>508</v>
      </c>
    </row>
    <row r="71" customFormat="1" hidden="1" customHeight="1" spans="1:3">
      <c r="A71" s="151" t="s">
        <v>2293</v>
      </c>
      <c r="B71" s="152" t="s">
        <v>2235</v>
      </c>
      <c r="C71" s="153">
        <v>0</v>
      </c>
    </row>
    <row r="72" customFormat="1" hidden="1" customHeight="1" spans="1:3">
      <c r="A72" s="151" t="s">
        <v>2294</v>
      </c>
      <c r="B72" s="152" t="s">
        <v>2190</v>
      </c>
      <c r="C72" s="153">
        <v>0</v>
      </c>
    </row>
    <row r="73" customHeight="1" spans="1:3">
      <c r="A73" s="158" t="s">
        <v>2295</v>
      </c>
      <c r="B73" s="159" t="s">
        <v>2296</v>
      </c>
      <c r="C73" s="150">
        <v>250</v>
      </c>
    </row>
    <row r="74" customFormat="1" hidden="1" customHeight="1" spans="1:3">
      <c r="A74" s="151" t="s">
        <v>2297</v>
      </c>
      <c r="B74" s="152" t="s">
        <v>2298</v>
      </c>
      <c r="C74" s="153">
        <v>0</v>
      </c>
    </row>
    <row r="75" customFormat="1" hidden="1" customHeight="1" spans="1:3">
      <c r="A75" s="151" t="s">
        <v>2299</v>
      </c>
      <c r="B75" s="152" t="s">
        <v>2286</v>
      </c>
      <c r="C75" s="153">
        <v>0</v>
      </c>
    </row>
    <row r="76" customFormat="1" hidden="1" customHeight="1" spans="1:3">
      <c r="A76" s="151" t="s">
        <v>2300</v>
      </c>
      <c r="B76" s="152" t="s">
        <v>2204</v>
      </c>
      <c r="C76" s="153">
        <v>0</v>
      </c>
    </row>
    <row r="77" customFormat="1" hidden="1" customHeight="1" spans="1:3">
      <c r="A77" s="151" t="s">
        <v>2301</v>
      </c>
      <c r="B77" s="152" t="s">
        <v>2302</v>
      </c>
      <c r="C77" s="153">
        <v>0</v>
      </c>
    </row>
    <row r="78" customFormat="1" hidden="1" customHeight="1" spans="1:3">
      <c r="A78" s="151" t="s">
        <v>2303</v>
      </c>
      <c r="B78" s="152" t="s">
        <v>2304</v>
      </c>
      <c r="C78" s="153">
        <v>0</v>
      </c>
    </row>
    <row r="79" customFormat="1" hidden="1" customHeight="1" spans="1:3">
      <c r="A79" s="151" t="s">
        <v>2305</v>
      </c>
      <c r="B79" s="152" t="s">
        <v>2235</v>
      </c>
      <c r="C79" s="153">
        <v>0</v>
      </c>
    </row>
    <row r="80" customFormat="1" hidden="1" customHeight="1" spans="1:3">
      <c r="A80" s="151" t="s">
        <v>2306</v>
      </c>
      <c r="B80" s="152" t="s">
        <v>2190</v>
      </c>
      <c r="C80" s="153">
        <v>0</v>
      </c>
    </row>
    <row r="81" customFormat="1" hidden="1" customHeight="1" spans="1:3">
      <c r="A81" s="151" t="s">
        <v>2307</v>
      </c>
      <c r="B81" s="152" t="s">
        <v>2308</v>
      </c>
      <c r="C81" s="153">
        <v>0</v>
      </c>
    </row>
    <row r="82" customFormat="1" hidden="1" customHeight="1" spans="1:3">
      <c r="A82" s="151" t="s">
        <v>2309</v>
      </c>
      <c r="B82" s="152" t="s">
        <v>2310</v>
      </c>
      <c r="C82" s="153">
        <v>0</v>
      </c>
    </row>
    <row r="83" customFormat="1" hidden="1" customHeight="1" spans="1:3">
      <c r="A83" s="151" t="s">
        <v>2311</v>
      </c>
      <c r="B83" s="152" t="s">
        <v>2286</v>
      </c>
      <c r="C83" s="153">
        <v>0</v>
      </c>
    </row>
    <row r="84" customFormat="1" hidden="1" customHeight="1" spans="1:3">
      <c r="A84" s="151" t="s">
        <v>2312</v>
      </c>
      <c r="B84" s="152" t="s">
        <v>2313</v>
      </c>
      <c r="C84" s="153">
        <v>0</v>
      </c>
    </row>
    <row r="85" customFormat="1" hidden="1" customHeight="1" spans="1:3">
      <c r="A85" s="151" t="s">
        <v>2314</v>
      </c>
      <c r="B85" s="152" t="s">
        <v>2315</v>
      </c>
      <c r="C85" s="153">
        <v>0</v>
      </c>
    </row>
    <row r="86" customFormat="1" hidden="1" customHeight="1" spans="1:3">
      <c r="A86" s="151" t="s">
        <v>2316</v>
      </c>
      <c r="B86" s="152" t="s">
        <v>2317</v>
      </c>
      <c r="C86" s="153">
        <v>0</v>
      </c>
    </row>
    <row r="87" customFormat="1" hidden="1" customHeight="1" spans="1:3">
      <c r="A87" s="151" t="s">
        <v>2318</v>
      </c>
      <c r="B87" s="152" t="s">
        <v>2319</v>
      </c>
      <c r="C87" s="153">
        <v>0</v>
      </c>
    </row>
    <row r="88" customFormat="1" hidden="1" customHeight="1" spans="1:3">
      <c r="A88" s="151" t="s">
        <v>2320</v>
      </c>
      <c r="B88" s="152" t="s">
        <v>2204</v>
      </c>
      <c r="C88" s="153">
        <v>0</v>
      </c>
    </row>
    <row r="89" customFormat="1" hidden="1" customHeight="1" spans="1:3">
      <c r="A89" s="151" t="s">
        <v>2321</v>
      </c>
      <c r="B89" s="152" t="s">
        <v>2322</v>
      </c>
      <c r="C89" s="153">
        <v>0</v>
      </c>
    </row>
    <row r="90" customHeight="1" spans="1:3">
      <c r="A90" s="158" t="s">
        <v>2323</v>
      </c>
      <c r="B90" s="159" t="s">
        <v>2186</v>
      </c>
      <c r="C90" s="150">
        <v>1371</v>
      </c>
    </row>
    <row r="91" customFormat="1" hidden="1" customHeight="1" spans="1:3">
      <c r="A91" s="151" t="s">
        <v>2324</v>
      </c>
      <c r="B91" s="152" t="s">
        <v>2235</v>
      </c>
      <c r="C91" s="153">
        <v>0</v>
      </c>
    </row>
    <row r="92" customFormat="1" hidden="1" customHeight="1" spans="1:3">
      <c r="A92" s="151" t="s">
        <v>2325</v>
      </c>
      <c r="B92" s="152" t="s">
        <v>2190</v>
      </c>
      <c r="C92" s="153">
        <v>0</v>
      </c>
    </row>
    <row r="93" customFormat="1" hidden="1" customHeight="1" spans="1:3">
      <c r="A93" s="151" t="s">
        <v>2326</v>
      </c>
      <c r="B93" s="152" t="s">
        <v>2327</v>
      </c>
      <c r="C93" s="153">
        <v>0</v>
      </c>
    </row>
    <row r="94" customFormat="1" hidden="1" customHeight="1" spans="1:3">
      <c r="A94" s="151" t="s">
        <v>2328</v>
      </c>
      <c r="B94" s="152" t="s">
        <v>2329</v>
      </c>
      <c r="C94" s="153">
        <v>0</v>
      </c>
    </row>
    <row r="95" customFormat="1" hidden="1" customHeight="1" spans="1:3">
      <c r="A95" s="151" t="s">
        <v>2330</v>
      </c>
      <c r="B95" s="152" t="s">
        <v>2331</v>
      </c>
      <c r="C95" s="153">
        <v>0</v>
      </c>
    </row>
    <row r="96" customFormat="1" hidden="1" customHeight="1" spans="1:3">
      <c r="A96" s="151" t="s">
        <v>2332</v>
      </c>
      <c r="B96" s="152" t="s">
        <v>2204</v>
      </c>
      <c r="C96" s="153">
        <v>0</v>
      </c>
    </row>
    <row r="97" customHeight="1" spans="1:3">
      <c r="A97" s="158" t="s">
        <v>2333</v>
      </c>
      <c r="B97" s="159" t="s">
        <v>2334</v>
      </c>
      <c r="C97" s="150">
        <v>734</v>
      </c>
    </row>
    <row r="98" customHeight="1" spans="1:3">
      <c r="A98" s="158" t="s">
        <v>2335</v>
      </c>
      <c r="B98" s="159" t="s">
        <v>2186</v>
      </c>
      <c r="C98" s="150">
        <v>264</v>
      </c>
    </row>
    <row r="99" customFormat="1" hidden="1" customHeight="1" spans="1:3">
      <c r="A99" s="151" t="s">
        <v>2336</v>
      </c>
      <c r="B99" s="152" t="s">
        <v>2235</v>
      </c>
      <c r="C99" s="153">
        <v>0</v>
      </c>
    </row>
    <row r="100" customFormat="1" hidden="1" customHeight="1" spans="1:3">
      <c r="A100" s="151" t="s">
        <v>2337</v>
      </c>
      <c r="B100" s="152" t="s">
        <v>2190</v>
      </c>
      <c r="C100" s="153">
        <v>0</v>
      </c>
    </row>
    <row r="101" customFormat="1" hidden="1" customHeight="1" spans="1:3">
      <c r="A101" s="151" t="s">
        <v>2338</v>
      </c>
      <c r="B101" s="152" t="s">
        <v>2339</v>
      </c>
      <c r="C101" s="153">
        <v>0</v>
      </c>
    </row>
    <row r="102" customFormat="1" hidden="1" customHeight="1" spans="1:3">
      <c r="A102" s="151" t="s">
        <v>2340</v>
      </c>
      <c r="B102" s="152" t="s">
        <v>2341</v>
      </c>
      <c r="C102" s="153">
        <v>0</v>
      </c>
    </row>
    <row r="103" customFormat="1" hidden="1" customHeight="1" spans="1:3">
      <c r="A103" s="151" t="s">
        <v>2342</v>
      </c>
      <c r="B103" s="152" t="s">
        <v>2343</v>
      </c>
      <c r="C103" s="153">
        <v>0</v>
      </c>
    </row>
    <row r="104" customFormat="1" hidden="1" customHeight="1" spans="1:3">
      <c r="A104" s="151" t="s">
        <v>2344</v>
      </c>
      <c r="B104" s="152" t="s">
        <v>2345</v>
      </c>
      <c r="C104" s="153">
        <v>0</v>
      </c>
    </row>
    <row r="105" customHeight="1" spans="1:3">
      <c r="A105" s="158" t="s">
        <v>2346</v>
      </c>
      <c r="B105" s="159" t="s">
        <v>2347</v>
      </c>
      <c r="C105" s="150">
        <v>1893</v>
      </c>
    </row>
    <row r="106" customHeight="1" spans="1:3">
      <c r="A106" s="158" t="s">
        <v>2348</v>
      </c>
      <c r="B106" s="159" t="s">
        <v>2349</v>
      </c>
      <c r="C106" s="150">
        <v>108</v>
      </c>
    </row>
    <row r="107" customHeight="1" spans="1:3">
      <c r="A107" s="158" t="s">
        <v>2350</v>
      </c>
      <c r="B107" s="159" t="s">
        <v>2351</v>
      </c>
      <c r="C107" s="150">
        <v>214</v>
      </c>
    </row>
    <row r="108" customFormat="1" hidden="1" customHeight="1" spans="1:3">
      <c r="A108" s="151" t="s">
        <v>2352</v>
      </c>
      <c r="B108" s="152" t="s">
        <v>2304</v>
      </c>
      <c r="C108" s="153">
        <v>0</v>
      </c>
    </row>
    <row r="109" customFormat="1" hidden="1" customHeight="1" spans="1:3">
      <c r="A109" s="151" t="s">
        <v>2353</v>
      </c>
      <c r="B109" s="152" t="s">
        <v>2235</v>
      </c>
      <c r="C109" s="153">
        <v>0</v>
      </c>
    </row>
    <row r="110" customFormat="1" hidden="1" customHeight="1" spans="1:3">
      <c r="A110" s="151" t="s">
        <v>2354</v>
      </c>
      <c r="B110" s="152" t="s">
        <v>2190</v>
      </c>
      <c r="C110" s="153">
        <v>0</v>
      </c>
    </row>
    <row r="111" customFormat="1" hidden="1" customHeight="1" spans="1:3">
      <c r="A111" s="151" t="s">
        <v>2355</v>
      </c>
      <c r="B111" s="152" t="s">
        <v>2356</v>
      </c>
      <c r="C111" s="153">
        <v>0</v>
      </c>
    </row>
    <row r="112" customHeight="1" spans="1:3">
      <c r="A112" s="158" t="s">
        <v>2357</v>
      </c>
      <c r="B112" s="159" t="s">
        <v>2358</v>
      </c>
      <c r="C112" s="150">
        <v>4</v>
      </c>
    </row>
    <row r="113" customFormat="1" hidden="1" customHeight="1" spans="1:3">
      <c r="A113" s="151" t="s">
        <v>2359</v>
      </c>
      <c r="B113" s="152" t="s">
        <v>2360</v>
      </c>
      <c r="C113" s="153">
        <v>0</v>
      </c>
    </row>
    <row r="114" customFormat="1" hidden="1" customHeight="1" spans="1:3">
      <c r="A114" s="151" t="s">
        <v>2361</v>
      </c>
      <c r="B114" s="152" t="s">
        <v>2362</v>
      </c>
      <c r="C114" s="153">
        <v>0</v>
      </c>
    </row>
    <row r="115" customFormat="1" hidden="1" customHeight="1" spans="1:3">
      <c r="A115" s="151" t="s">
        <v>2363</v>
      </c>
      <c r="B115" s="152" t="s">
        <v>2364</v>
      </c>
      <c r="C115" s="153">
        <v>0</v>
      </c>
    </row>
    <row r="116" customFormat="1" hidden="1" customHeight="1" spans="1:3">
      <c r="A116" s="151" t="s">
        <v>2365</v>
      </c>
      <c r="B116" s="152" t="s">
        <v>2366</v>
      </c>
      <c r="C116" s="153">
        <v>0</v>
      </c>
    </row>
    <row r="117" customFormat="1" hidden="1" customHeight="1" spans="1:3">
      <c r="A117" s="151" t="s">
        <v>2367</v>
      </c>
      <c r="B117" s="152" t="s">
        <v>2204</v>
      </c>
      <c r="C117" s="153">
        <v>0</v>
      </c>
    </row>
    <row r="118" customHeight="1" spans="1:3">
      <c r="A118" s="158" t="s">
        <v>2368</v>
      </c>
      <c r="B118" s="159" t="s">
        <v>2369</v>
      </c>
      <c r="C118" s="150">
        <v>2</v>
      </c>
    </row>
    <row r="119" customFormat="1" hidden="1" customHeight="1" spans="1:3">
      <c r="A119" s="151" t="s">
        <v>2370</v>
      </c>
      <c r="B119" s="152" t="s">
        <v>2304</v>
      </c>
      <c r="C119" s="153">
        <v>0</v>
      </c>
    </row>
    <row r="120" customFormat="1" hidden="1" customHeight="1" spans="1:3">
      <c r="A120" s="151" t="s">
        <v>2371</v>
      </c>
      <c r="B120" s="152" t="s">
        <v>2235</v>
      </c>
      <c r="C120" s="153">
        <v>0</v>
      </c>
    </row>
    <row r="121" customFormat="1" hidden="1" customHeight="1" spans="1:3">
      <c r="A121" s="151" t="s">
        <v>2372</v>
      </c>
      <c r="B121" s="152" t="s">
        <v>2190</v>
      </c>
      <c r="C121" s="153">
        <v>0</v>
      </c>
    </row>
    <row r="122" customFormat="1" hidden="1" customHeight="1" spans="1:3">
      <c r="A122" s="151" t="s">
        <v>2373</v>
      </c>
      <c r="B122" s="152" t="s">
        <v>2374</v>
      </c>
      <c r="C122" s="153">
        <v>0</v>
      </c>
    </row>
    <row r="123" customFormat="1" hidden="1" customHeight="1" spans="1:3">
      <c r="A123" s="151" t="s">
        <v>2375</v>
      </c>
      <c r="B123" s="152" t="s">
        <v>2204</v>
      </c>
      <c r="C123" s="153">
        <v>0</v>
      </c>
    </row>
    <row r="124" customFormat="1" hidden="1" customHeight="1" spans="1:3">
      <c r="A124" s="151" t="s">
        <v>2376</v>
      </c>
      <c r="B124" s="152" t="s">
        <v>2377</v>
      </c>
      <c r="C124" s="153">
        <v>0</v>
      </c>
    </row>
    <row r="125" customFormat="1" hidden="1" customHeight="1" spans="1:3">
      <c r="A125" s="151" t="s">
        <v>2378</v>
      </c>
      <c r="B125" s="152" t="s">
        <v>2304</v>
      </c>
      <c r="C125" s="153">
        <v>0</v>
      </c>
    </row>
    <row r="126" customFormat="1" hidden="1" customHeight="1" spans="1:3">
      <c r="A126" s="151" t="s">
        <v>2379</v>
      </c>
      <c r="B126" s="152" t="s">
        <v>2235</v>
      </c>
      <c r="C126" s="153">
        <v>0</v>
      </c>
    </row>
    <row r="127" customFormat="1" hidden="1" customHeight="1" spans="1:3">
      <c r="A127" s="151" t="s">
        <v>2380</v>
      </c>
      <c r="B127" s="152" t="s">
        <v>2190</v>
      </c>
      <c r="C127" s="153">
        <v>0</v>
      </c>
    </row>
    <row r="128" customFormat="1" hidden="1" customHeight="1" spans="1:3">
      <c r="A128" s="151" t="s">
        <v>2381</v>
      </c>
      <c r="B128" s="152" t="s">
        <v>2382</v>
      </c>
      <c r="C128" s="153">
        <v>0</v>
      </c>
    </row>
    <row r="129" customFormat="1" hidden="1" customHeight="1" spans="1:3">
      <c r="A129" s="151" t="s">
        <v>2383</v>
      </c>
      <c r="B129" s="152" t="s">
        <v>2384</v>
      </c>
      <c r="C129" s="153">
        <v>0</v>
      </c>
    </row>
    <row r="130" customFormat="1" hidden="1" customHeight="1" spans="1:3">
      <c r="A130" s="151" t="s">
        <v>2385</v>
      </c>
      <c r="B130" s="152" t="s">
        <v>2204</v>
      </c>
      <c r="C130" s="153">
        <v>0</v>
      </c>
    </row>
    <row r="131" customFormat="1" hidden="1" customHeight="1" spans="1:3">
      <c r="A131" s="151" t="s">
        <v>2386</v>
      </c>
      <c r="B131" s="152" t="s">
        <v>2387</v>
      </c>
      <c r="C131" s="153">
        <v>0</v>
      </c>
    </row>
    <row r="132" customFormat="1" hidden="1" customHeight="1" spans="1:3">
      <c r="A132" s="151" t="s">
        <v>2388</v>
      </c>
      <c r="B132" s="152" t="s">
        <v>2304</v>
      </c>
      <c r="C132" s="153">
        <v>0</v>
      </c>
    </row>
    <row r="133" customFormat="1" hidden="1" customHeight="1" spans="1:3">
      <c r="A133" s="151" t="s">
        <v>2389</v>
      </c>
      <c r="B133" s="152" t="s">
        <v>2235</v>
      </c>
      <c r="C133" s="153">
        <v>0</v>
      </c>
    </row>
    <row r="134" customFormat="1" hidden="1" customHeight="1" spans="1:3">
      <c r="A134" s="151" t="s">
        <v>2390</v>
      </c>
      <c r="B134" s="152" t="s">
        <v>2190</v>
      </c>
      <c r="C134" s="153">
        <v>0</v>
      </c>
    </row>
    <row r="135" customHeight="1" spans="1:3">
      <c r="A135" s="158" t="s">
        <v>2391</v>
      </c>
      <c r="B135" s="159" t="s">
        <v>2392</v>
      </c>
      <c r="C135" s="150">
        <v>97</v>
      </c>
    </row>
    <row r="136" customFormat="1" hidden="1" customHeight="1" spans="1:3">
      <c r="A136" s="151" t="s">
        <v>2393</v>
      </c>
      <c r="B136" s="152" t="s">
        <v>2394</v>
      </c>
      <c r="C136" s="153">
        <v>0</v>
      </c>
    </row>
    <row r="137" customHeight="1" spans="1:3">
      <c r="A137" s="158" t="s">
        <v>2395</v>
      </c>
      <c r="B137" s="159" t="s">
        <v>2186</v>
      </c>
      <c r="C137" s="150">
        <v>49</v>
      </c>
    </row>
    <row r="138" customHeight="1" spans="1:3">
      <c r="A138" s="158" t="s">
        <v>2396</v>
      </c>
      <c r="B138" s="159" t="s">
        <v>2188</v>
      </c>
      <c r="C138" s="150">
        <v>45</v>
      </c>
    </row>
    <row r="139" customFormat="1" hidden="1" customHeight="1" spans="1:3">
      <c r="A139" s="151" t="s">
        <v>2397</v>
      </c>
      <c r="B139" s="152" t="s">
        <v>2190</v>
      </c>
      <c r="C139" s="153">
        <v>0</v>
      </c>
    </row>
    <row r="140" customFormat="1" hidden="1" customHeight="1" spans="1:3">
      <c r="A140" s="151" t="s">
        <v>2398</v>
      </c>
      <c r="B140" s="152" t="s">
        <v>2215</v>
      </c>
      <c r="C140" s="153">
        <v>0</v>
      </c>
    </row>
    <row r="141" customFormat="1" hidden="1" customHeight="1" spans="1:3">
      <c r="A141" s="151" t="s">
        <v>2399</v>
      </c>
      <c r="B141" s="152" t="s">
        <v>2204</v>
      </c>
      <c r="C141" s="153">
        <v>0</v>
      </c>
    </row>
    <row r="142" customFormat="1" hidden="1" customHeight="1" spans="1:3">
      <c r="A142" s="151" t="s">
        <v>2400</v>
      </c>
      <c r="B142" s="152" t="s">
        <v>2401</v>
      </c>
      <c r="C142" s="153">
        <v>0</v>
      </c>
    </row>
    <row r="143" customHeight="1" spans="1:3">
      <c r="A143" s="158" t="s">
        <v>2402</v>
      </c>
      <c r="B143" s="159" t="s">
        <v>2186</v>
      </c>
      <c r="C143" s="150">
        <v>44</v>
      </c>
    </row>
    <row r="144" customHeight="1" spans="1:3">
      <c r="A144" s="158" t="s">
        <v>2403</v>
      </c>
      <c r="B144" s="159" t="s">
        <v>2188</v>
      </c>
      <c r="C144" s="150">
        <v>73</v>
      </c>
    </row>
    <row r="145" customFormat="1" hidden="1" customHeight="1" spans="1:3">
      <c r="A145" s="151" t="s">
        <v>2404</v>
      </c>
      <c r="B145" s="152" t="s">
        <v>2190</v>
      </c>
      <c r="C145" s="153">
        <v>0</v>
      </c>
    </row>
    <row r="146" customHeight="1" spans="1:3">
      <c r="A146" s="158" t="s">
        <v>2405</v>
      </c>
      <c r="B146" s="159" t="s">
        <v>2406</v>
      </c>
      <c r="C146" s="150">
        <v>114</v>
      </c>
    </row>
    <row r="147" customFormat="1" hidden="1" customHeight="1" spans="1:3">
      <c r="A147" s="151" t="s">
        <v>2407</v>
      </c>
      <c r="B147" s="152" t="s">
        <v>2204</v>
      </c>
      <c r="C147" s="153">
        <v>0</v>
      </c>
    </row>
    <row r="148" customHeight="1" spans="1:3">
      <c r="A148" s="158" t="s">
        <v>2408</v>
      </c>
      <c r="B148" s="159" t="s">
        <v>2409</v>
      </c>
      <c r="C148" s="150">
        <v>27</v>
      </c>
    </row>
    <row r="149" customHeight="1" spans="1:3">
      <c r="A149" s="158" t="s">
        <v>2410</v>
      </c>
      <c r="B149" s="159" t="s">
        <v>2186</v>
      </c>
      <c r="C149" s="150">
        <v>1035</v>
      </c>
    </row>
    <row r="150" customHeight="1" spans="1:3">
      <c r="A150" s="158" t="s">
        <v>2411</v>
      </c>
      <c r="B150" s="159" t="s">
        <v>2188</v>
      </c>
      <c r="C150" s="150">
        <v>584</v>
      </c>
    </row>
    <row r="151" customFormat="1" hidden="1" customHeight="1" spans="1:3">
      <c r="A151" s="151" t="s">
        <v>2412</v>
      </c>
      <c r="B151" s="152" t="s">
        <v>2190</v>
      </c>
      <c r="C151" s="153">
        <v>0</v>
      </c>
    </row>
    <row r="152" customFormat="1" hidden="1" customHeight="1" spans="1:3">
      <c r="A152" s="151" t="s">
        <v>2413</v>
      </c>
      <c r="B152" s="152" t="s">
        <v>2414</v>
      </c>
      <c r="C152" s="153">
        <v>0</v>
      </c>
    </row>
    <row r="153" customFormat="1" hidden="1" customHeight="1" spans="1:3">
      <c r="A153" s="151" t="s">
        <v>2415</v>
      </c>
      <c r="B153" s="152" t="s">
        <v>2204</v>
      </c>
      <c r="C153" s="153">
        <v>0</v>
      </c>
    </row>
    <row r="154" customFormat="1" hidden="1" customHeight="1" spans="1:3">
      <c r="A154" s="151" t="s">
        <v>2416</v>
      </c>
      <c r="B154" s="152" t="s">
        <v>2417</v>
      </c>
      <c r="C154" s="153">
        <v>0</v>
      </c>
    </row>
    <row r="155" customHeight="1" spans="1:3">
      <c r="A155" s="158" t="s">
        <v>2418</v>
      </c>
      <c r="B155" s="159" t="s">
        <v>2186</v>
      </c>
      <c r="C155" s="150">
        <v>599</v>
      </c>
    </row>
    <row r="156" customHeight="1" spans="1:3">
      <c r="A156" s="158" t="s">
        <v>2419</v>
      </c>
      <c r="B156" s="159" t="s">
        <v>2188</v>
      </c>
      <c r="C156" s="150">
        <v>20</v>
      </c>
    </row>
    <row r="157" customFormat="1" hidden="1" customHeight="1" spans="1:3">
      <c r="A157" s="151" t="s">
        <v>2420</v>
      </c>
      <c r="B157" s="152" t="s">
        <v>2190</v>
      </c>
      <c r="C157" s="153">
        <v>0</v>
      </c>
    </row>
    <row r="158" customFormat="1" hidden="1" customHeight="1" spans="1:3">
      <c r="A158" s="151" t="s">
        <v>2421</v>
      </c>
      <c r="B158" s="152" t="s">
        <v>2422</v>
      </c>
      <c r="C158" s="153">
        <v>0</v>
      </c>
    </row>
    <row r="159" customFormat="1" hidden="1" customHeight="1" spans="1:3">
      <c r="A159" s="151" t="s">
        <v>2423</v>
      </c>
      <c r="B159" s="152" t="s">
        <v>2204</v>
      </c>
      <c r="C159" s="153">
        <v>0</v>
      </c>
    </row>
    <row r="160" customHeight="1" spans="1:3">
      <c r="A160" s="158" t="s">
        <v>2424</v>
      </c>
      <c r="B160" s="159" t="s">
        <v>2425</v>
      </c>
      <c r="C160" s="150">
        <v>327</v>
      </c>
    </row>
    <row r="161" customHeight="1" spans="1:3">
      <c r="A161" s="158" t="s">
        <v>2426</v>
      </c>
      <c r="B161" s="159" t="s">
        <v>2186</v>
      </c>
      <c r="C161" s="150">
        <v>209</v>
      </c>
    </row>
    <row r="162" customHeight="1" spans="1:3">
      <c r="A162" s="158" t="s">
        <v>2427</v>
      </c>
      <c r="B162" s="159" t="s">
        <v>2188</v>
      </c>
      <c r="C162" s="150">
        <v>65</v>
      </c>
    </row>
    <row r="163" customFormat="1" hidden="1" customHeight="1" spans="1:3">
      <c r="A163" s="151" t="s">
        <v>2428</v>
      </c>
      <c r="B163" s="152" t="s">
        <v>2190</v>
      </c>
      <c r="C163" s="153">
        <v>0</v>
      </c>
    </row>
    <row r="164" customFormat="1" hidden="1" customHeight="1" spans="1:3">
      <c r="A164" s="151" t="s">
        <v>2429</v>
      </c>
      <c r="B164" s="152" t="s">
        <v>2430</v>
      </c>
      <c r="C164" s="153">
        <v>0</v>
      </c>
    </row>
    <row r="165" customFormat="1" hidden="1" customHeight="1" spans="1:3">
      <c r="A165" s="151" t="s">
        <v>2431</v>
      </c>
      <c r="B165" s="152" t="s">
        <v>2204</v>
      </c>
      <c r="C165" s="153">
        <v>0</v>
      </c>
    </row>
    <row r="166" customHeight="1" spans="1:3">
      <c r="A166" s="158" t="s">
        <v>2432</v>
      </c>
      <c r="B166" s="159" t="s">
        <v>2433</v>
      </c>
      <c r="C166" s="150">
        <v>90</v>
      </c>
    </row>
    <row r="167" customHeight="1" spans="1:3">
      <c r="A167" s="158" t="s">
        <v>2434</v>
      </c>
      <c r="B167" s="159" t="s">
        <v>2186</v>
      </c>
      <c r="C167" s="150">
        <v>90</v>
      </c>
    </row>
    <row r="168" customHeight="1" spans="1:3">
      <c r="A168" s="158" t="s">
        <v>2435</v>
      </c>
      <c r="B168" s="159" t="s">
        <v>2188</v>
      </c>
      <c r="C168" s="150">
        <v>20</v>
      </c>
    </row>
    <row r="169" customFormat="1" hidden="1" customHeight="1" spans="1:3">
      <c r="A169" s="151" t="s">
        <v>2436</v>
      </c>
      <c r="B169" s="152" t="s">
        <v>2190</v>
      </c>
      <c r="C169" s="153">
        <v>0</v>
      </c>
    </row>
    <row r="170" customHeight="1" spans="1:3">
      <c r="A170" s="158" t="s">
        <v>2437</v>
      </c>
      <c r="B170" s="159" t="s">
        <v>2438</v>
      </c>
      <c r="C170" s="150">
        <v>26</v>
      </c>
    </row>
    <row r="171" customHeight="1" spans="1:3">
      <c r="A171" s="158" t="s">
        <v>2439</v>
      </c>
      <c r="B171" s="159" t="s">
        <v>2440</v>
      </c>
      <c r="C171" s="150">
        <v>48</v>
      </c>
    </row>
    <row r="172" customFormat="1" hidden="1" customHeight="1" spans="1:3">
      <c r="A172" s="151" t="s">
        <v>2441</v>
      </c>
      <c r="B172" s="152" t="s">
        <v>2204</v>
      </c>
      <c r="C172" s="153">
        <v>0</v>
      </c>
    </row>
    <row r="173" customHeight="1" spans="1:3">
      <c r="A173" s="158" t="s">
        <v>2442</v>
      </c>
      <c r="B173" s="159" t="s">
        <v>2443</v>
      </c>
      <c r="C173" s="150">
        <v>16</v>
      </c>
    </row>
    <row r="174" customFormat="1" hidden="1" customHeight="1" spans="1:3">
      <c r="A174" s="151" t="s">
        <v>2444</v>
      </c>
      <c r="B174" s="152" t="s">
        <v>2304</v>
      </c>
      <c r="C174" s="153">
        <v>0</v>
      </c>
    </row>
    <row r="175" customFormat="1" hidden="1" customHeight="1" spans="1:3">
      <c r="A175" s="151" t="s">
        <v>2445</v>
      </c>
      <c r="B175" s="152" t="s">
        <v>2235</v>
      </c>
      <c r="C175" s="153">
        <v>0</v>
      </c>
    </row>
    <row r="176" customFormat="1" hidden="1" customHeight="1" spans="1:3">
      <c r="A176" s="151" t="s">
        <v>2446</v>
      </c>
      <c r="B176" s="152" t="s">
        <v>2190</v>
      </c>
      <c r="C176" s="153">
        <v>0</v>
      </c>
    </row>
    <row r="177" customFormat="1" hidden="1" customHeight="1" spans="1:3">
      <c r="A177" s="151" t="s">
        <v>2447</v>
      </c>
      <c r="B177" s="152" t="s">
        <v>2204</v>
      </c>
      <c r="C177" s="153">
        <v>0</v>
      </c>
    </row>
    <row r="178" customFormat="1" hidden="1" customHeight="1" spans="1:3">
      <c r="A178" s="151" t="s">
        <v>2448</v>
      </c>
      <c r="B178" s="152" t="s">
        <v>2449</v>
      </c>
      <c r="C178" s="153">
        <v>0</v>
      </c>
    </row>
    <row r="179" customFormat="1" hidden="1" customHeight="1" spans="1:3">
      <c r="A179" s="151" t="s">
        <v>2450</v>
      </c>
      <c r="B179" s="152" t="s">
        <v>2304</v>
      </c>
      <c r="C179" s="153">
        <v>0</v>
      </c>
    </row>
    <row r="180" customHeight="1" spans="1:3">
      <c r="A180" s="158" t="s">
        <v>2451</v>
      </c>
      <c r="B180" s="159" t="s">
        <v>2188</v>
      </c>
      <c r="C180" s="150">
        <v>52</v>
      </c>
    </row>
    <row r="181" customFormat="1" hidden="1" customHeight="1" spans="1:3">
      <c r="A181" s="151" t="s">
        <v>2452</v>
      </c>
      <c r="B181" s="152" t="s">
        <v>2190</v>
      </c>
      <c r="C181" s="153">
        <v>0</v>
      </c>
    </row>
    <row r="182" customFormat="1" hidden="1" customHeight="1" spans="1:3">
      <c r="A182" s="151" t="s">
        <v>2453</v>
      </c>
      <c r="B182" s="152" t="s">
        <v>2204</v>
      </c>
      <c r="C182" s="153">
        <v>0</v>
      </c>
    </row>
    <row r="183" customFormat="1" hidden="1" customHeight="1" spans="1:3">
      <c r="A183" s="151" t="s">
        <v>2454</v>
      </c>
      <c r="B183" s="152" t="s">
        <v>2455</v>
      </c>
      <c r="C183" s="153">
        <v>0</v>
      </c>
    </row>
    <row r="184" customFormat="1" hidden="1" customHeight="1" spans="1:3">
      <c r="A184" s="151" t="s">
        <v>2456</v>
      </c>
      <c r="B184" s="152" t="s">
        <v>2304</v>
      </c>
      <c r="C184" s="153">
        <v>0</v>
      </c>
    </row>
    <row r="185" customFormat="1" hidden="1" customHeight="1" spans="1:3">
      <c r="A185" s="151" t="s">
        <v>2457</v>
      </c>
      <c r="B185" s="152" t="s">
        <v>2235</v>
      </c>
      <c r="C185" s="153">
        <v>0</v>
      </c>
    </row>
    <row r="186" customFormat="1" hidden="1" customHeight="1" spans="1:3">
      <c r="A186" s="151" t="s">
        <v>2458</v>
      </c>
      <c r="B186" s="152" t="s">
        <v>2190</v>
      </c>
      <c r="C186" s="153">
        <v>0</v>
      </c>
    </row>
    <row r="187" customFormat="1" hidden="1" customHeight="1" spans="1:3">
      <c r="A187" s="151" t="s">
        <v>2459</v>
      </c>
      <c r="B187" s="152" t="s">
        <v>2460</v>
      </c>
      <c r="C187" s="153">
        <v>0</v>
      </c>
    </row>
    <row r="188" customFormat="1" hidden="1" customHeight="1" spans="1:3">
      <c r="A188" s="151" t="s">
        <v>2461</v>
      </c>
      <c r="B188" s="152" t="s">
        <v>2204</v>
      </c>
      <c r="C188" s="153">
        <v>0</v>
      </c>
    </row>
    <row r="189" customFormat="1" hidden="1" customHeight="1" spans="1:3">
      <c r="A189" s="151" t="s">
        <v>2462</v>
      </c>
      <c r="B189" s="152" t="s">
        <v>2463</v>
      </c>
      <c r="C189" s="153">
        <v>0</v>
      </c>
    </row>
    <row r="190" customHeight="1" spans="1:3">
      <c r="A190" s="158" t="s">
        <v>2464</v>
      </c>
      <c r="B190" s="159" t="s">
        <v>2186</v>
      </c>
      <c r="C190" s="150">
        <v>2959</v>
      </c>
    </row>
    <row r="191" customHeight="1" spans="1:3">
      <c r="A191" s="158" t="s">
        <v>2465</v>
      </c>
      <c r="B191" s="159" t="s">
        <v>2188</v>
      </c>
      <c r="C191" s="150">
        <v>35</v>
      </c>
    </row>
    <row r="192" customFormat="1" hidden="1" customHeight="1" spans="1:3">
      <c r="A192" s="151" t="s">
        <v>2466</v>
      </c>
      <c r="B192" s="152" t="s">
        <v>2190</v>
      </c>
      <c r="C192" s="153">
        <v>0</v>
      </c>
    </row>
    <row r="193" customFormat="1" hidden="1" customHeight="1" spans="1:3">
      <c r="A193" s="151" t="s">
        <v>2467</v>
      </c>
      <c r="B193" s="152" t="s">
        <v>2468</v>
      </c>
      <c r="C193" s="153">
        <v>0</v>
      </c>
    </row>
    <row r="194" customHeight="1" spans="1:3">
      <c r="A194" s="158" t="s">
        <v>2469</v>
      </c>
      <c r="B194" s="159" t="s">
        <v>2470</v>
      </c>
      <c r="C194" s="150">
        <v>488</v>
      </c>
    </row>
    <row r="195" customFormat="1" hidden="1" customHeight="1" spans="1:3">
      <c r="A195" s="151" t="s">
        <v>2471</v>
      </c>
      <c r="B195" s="152" t="s">
        <v>2286</v>
      </c>
      <c r="C195" s="153">
        <v>0</v>
      </c>
    </row>
    <row r="196" customHeight="1" spans="1:3">
      <c r="A196" s="158" t="s">
        <v>2472</v>
      </c>
      <c r="B196" s="159" t="s">
        <v>2473</v>
      </c>
      <c r="C196" s="150">
        <v>31</v>
      </c>
    </row>
    <row r="197" customHeight="1" spans="1:3">
      <c r="A197" s="158" t="s">
        <v>2474</v>
      </c>
      <c r="B197" s="159" t="s">
        <v>2475</v>
      </c>
      <c r="C197" s="150">
        <v>60</v>
      </c>
    </row>
    <row r="198" customFormat="1" hidden="1" customHeight="1" spans="1:3">
      <c r="A198" s="151" t="s">
        <v>2476</v>
      </c>
      <c r="B198" s="152" t="s">
        <v>2477</v>
      </c>
      <c r="C198" s="153">
        <v>0</v>
      </c>
    </row>
    <row r="199" customFormat="1" hidden="1" customHeight="1" spans="1:3">
      <c r="A199" s="151" t="s">
        <v>2478</v>
      </c>
      <c r="B199" s="152" t="s">
        <v>2479</v>
      </c>
      <c r="C199" s="153">
        <v>0</v>
      </c>
    </row>
    <row r="200" customFormat="1" hidden="1" customHeight="1" spans="1:3">
      <c r="A200" s="151" t="s">
        <v>2480</v>
      </c>
      <c r="B200" s="152" t="s">
        <v>2481</v>
      </c>
      <c r="C200" s="153">
        <v>0</v>
      </c>
    </row>
    <row r="201" customHeight="1" spans="1:3">
      <c r="A201" s="158" t="s">
        <v>2482</v>
      </c>
      <c r="B201" s="159" t="s">
        <v>2483</v>
      </c>
      <c r="C201" s="150">
        <v>30</v>
      </c>
    </row>
    <row r="202" customHeight="1" spans="1:3">
      <c r="A202" s="158" t="s">
        <v>2484</v>
      </c>
      <c r="B202" s="159" t="s">
        <v>2349</v>
      </c>
      <c r="C202" s="150">
        <v>16</v>
      </c>
    </row>
    <row r="203" customHeight="1" spans="1:3">
      <c r="A203" s="158" t="s">
        <v>2485</v>
      </c>
      <c r="B203" s="159" t="s">
        <v>2486</v>
      </c>
      <c r="C203" s="150">
        <v>128</v>
      </c>
    </row>
    <row r="204" customFormat="1" hidden="1" customHeight="1" spans="1:3">
      <c r="A204" s="350" t="s">
        <v>2487</v>
      </c>
      <c r="B204" s="152" t="s">
        <v>2304</v>
      </c>
      <c r="C204" s="153">
        <v>0</v>
      </c>
    </row>
    <row r="205" customFormat="1" hidden="1" customHeight="1" spans="1:3">
      <c r="A205" s="350" t="s">
        <v>2488</v>
      </c>
      <c r="B205" s="152" t="s">
        <v>2235</v>
      </c>
      <c r="C205" s="153">
        <v>0</v>
      </c>
    </row>
    <row r="206" customFormat="1" hidden="1" customHeight="1" spans="1:3">
      <c r="A206" s="350" t="s">
        <v>2489</v>
      </c>
      <c r="B206" s="152" t="s">
        <v>2190</v>
      </c>
      <c r="C206" s="153">
        <v>0</v>
      </c>
    </row>
    <row r="207" customFormat="1" hidden="1" customHeight="1" spans="1:3">
      <c r="A207" s="350" t="s">
        <v>2490</v>
      </c>
      <c r="B207" s="152" t="s">
        <v>2414</v>
      </c>
      <c r="C207" s="153">
        <v>0</v>
      </c>
    </row>
    <row r="208" customFormat="1" hidden="1" customHeight="1" spans="1:3">
      <c r="A208" s="350" t="s">
        <v>2491</v>
      </c>
      <c r="B208" s="152" t="s">
        <v>2204</v>
      </c>
      <c r="C208" s="153">
        <v>0</v>
      </c>
    </row>
    <row r="209" customFormat="1" hidden="1" customHeight="1" spans="1:3">
      <c r="A209" s="350" t="s">
        <v>2492</v>
      </c>
      <c r="B209" s="152" t="s">
        <v>2493</v>
      </c>
      <c r="C209" s="153">
        <v>0</v>
      </c>
    </row>
    <row r="210" customFormat="1" hidden="1" customHeight="1" spans="1:3">
      <c r="A210" s="350" t="s">
        <v>2494</v>
      </c>
      <c r="B210" s="152" t="s">
        <v>2304</v>
      </c>
      <c r="C210" s="153">
        <v>0</v>
      </c>
    </row>
    <row r="211" customFormat="1" hidden="1" customHeight="1" spans="1:3">
      <c r="A211" s="350" t="s">
        <v>2495</v>
      </c>
      <c r="B211" s="152" t="s">
        <v>2235</v>
      </c>
      <c r="C211" s="153">
        <v>0</v>
      </c>
    </row>
    <row r="212" customFormat="1" hidden="1" customHeight="1" spans="1:3">
      <c r="A212" s="350" t="s">
        <v>2496</v>
      </c>
      <c r="B212" s="152" t="s">
        <v>2190</v>
      </c>
      <c r="C212" s="153">
        <v>0</v>
      </c>
    </row>
    <row r="213" customHeight="1" spans="1:3">
      <c r="A213" s="351" t="s">
        <v>2497</v>
      </c>
      <c r="B213" s="159" t="s">
        <v>2498</v>
      </c>
      <c r="C213" s="150">
        <v>415</v>
      </c>
    </row>
    <row r="214" customHeight="1" spans="1:3">
      <c r="A214" s="351" t="s">
        <v>2499</v>
      </c>
      <c r="B214" s="159" t="s">
        <v>2500</v>
      </c>
      <c r="C214" s="150">
        <v>280</v>
      </c>
    </row>
    <row r="215" customFormat="1" hidden="1" customHeight="1" spans="1:3">
      <c r="A215" s="151" t="s">
        <v>2501</v>
      </c>
      <c r="B215" s="152" t="s">
        <v>2502</v>
      </c>
      <c r="C215" s="153">
        <v>0</v>
      </c>
    </row>
    <row r="216" customHeight="1" spans="1:3">
      <c r="A216" s="158" t="s">
        <v>2503</v>
      </c>
      <c r="B216" s="159" t="s">
        <v>2504</v>
      </c>
      <c r="C216" s="150">
        <v>4503</v>
      </c>
    </row>
    <row r="217" customFormat="1" hidden="1" customHeight="1" spans="1:3">
      <c r="A217" s="151" t="s">
        <v>2505</v>
      </c>
      <c r="B217" s="152" t="s">
        <v>2304</v>
      </c>
      <c r="C217" s="153">
        <v>0</v>
      </c>
    </row>
    <row r="218" customFormat="1" hidden="1" customHeight="1" spans="1:3">
      <c r="A218" s="151" t="s">
        <v>2506</v>
      </c>
      <c r="B218" s="152" t="s">
        <v>2235</v>
      </c>
      <c r="C218" s="153">
        <v>0</v>
      </c>
    </row>
    <row r="219" customFormat="1" hidden="1" customHeight="1" spans="1:3">
      <c r="A219" s="151" t="s">
        <v>2507</v>
      </c>
      <c r="B219" s="152" t="s">
        <v>2190</v>
      </c>
      <c r="C219" s="153">
        <v>0</v>
      </c>
    </row>
    <row r="220" customFormat="1" hidden="1" customHeight="1" spans="1:3">
      <c r="A220" s="151" t="s">
        <v>2508</v>
      </c>
      <c r="B220" s="152" t="s">
        <v>2414</v>
      </c>
      <c r="C220" s="153">
        <v>0</v>
      </c>
    </row>
    <row r="221" customFormat="1" hidden="1" customHeight="1" spans="1:3">
      <c r="A221" s="151" t="s">
        <v>2509</v>
      </c>
      <c r="B221" s="152" t="s">
        <v>2204</v>
      </c>
      <c r="C221" s="153">
        <v>0</v>
      </c>
    </row>
    <row r="222" customFormat="1" hidden="1" customHeight="1" spans="1:3">
      <c r="A222" s="151" t="s">
        <v>2510</v>
      </c>
      <c r="B222" s="152" t="s">
        <v>2511</v>
      </c>
      <c r="C222" s="153">
        <v>0</v>
      </c>
    </row>
    <row r="223" customFormat="1" hidden="1" customHeight="1" spans="1:3">
      <c r="A223" s="151" t="s">
        <v>2512</v>
      </c>
      <c r="B223" s="152" t="s">
        <v>2513</v>
      </c>
      <c r="C223" s="153">
        <v>0</v>
      </c>
    </row>
    <row r="224" customFormat="1" hidden="1" customHeight="1" spans="1:3">
      <c r="A224" s="151" t="s">
        <v>2514</v>
      </c>
      <c r="B224" s="152" t="s">
        <v>2515</v>
      </c>
      <c r="C224" s="153">
        <v>0</v>
      </c>
    </row>
    <row r="225" customFormat="1" hidden="1" customHeight="1" spans="1:3">
      <c r="A225" s="151" t="s">
        <v>2516</v>
      </c>
      <c r="B225" s="152" t="s">
        <v>2517</v>
      </c>
      <c r="C225" s="153">
        <v>0</v>
      </c>
    </row>
    <row r="226" customFormat="1" hidden="1" customHeight="1" spans="1:3">
      <c r="A226" s="151" t="s">
        <v>2518</v>
      </c>
      <c r="B226" s="152" t="s">
        <v>2519</v>
      </c>
      <c r="C226" s="153">
        <v>0</v>
      </c>
    </row>
    <row r="227" customFormat="1" hidden="1" customHeight="1" spans="1:3">
      <c r="A227" s="151" t="s">
        <v>2520</v>
      </c>
      <c r="B227" s="152" t="s">
        <v>2521</v>
      </c>
      <c r="C227" s="153">
        <v>0</v>
      </c>
    </row>
    <row r="228" customFormat="1" hidden="1" customHeight="1" spans="1:3">
      <c r="A228" s="151" t="s">
        <v>2522</v>
      </c>
      <c r="B228" s="152" t="s">
        <v>2523</v>
      </c>
      <c r="C228" s="153">
        <v>0</v>
      </c>
    </row>
    <row r="229" customFormat="1" hidden="1" customHeight="1" spans="1:3">
      <c r="A229" s="151" t="s">
        <v>2524</v>
      </c>
      <c r="B229" s="152" t="s">
        <v>2525</v>
      </c>
      <c r="C229" s="153">
        <v>0</v>
      </c>
    </row>
    <row r="230" customFormat="1" hidden="1" customHeight="1" spans="1:3">
      <c r="A230" s="151" t="s">
        <v>2526</v>
      </c>
      <c r="B230" s="152" t="s">
        <v>2527</v>
      </c>
      <c r="C230" s="153">
        <v>0</v>
      </c>
    </row>
    <row r="231" customFormat="1" hidden="1" customHeight="1" spans="1:3">
      <c r="A231" s="151" t="s">
        <v>2528</v>
      </c>
      <c r="B231" s="152" t="s">
        <v>2529</v>
      </c>
      <c r="C231" s="153">
        <v>0</v>
      </c>
    </row>
    <row r="232" customFormat="1" hidden="1" customHeight="1" spans="1:3">
      <c r="A232" s="151" t="s">
        <v>2530</v>
      </c>
      <c r="B232" s="152" t="s">
        <v>2531</v>
      </c>
      <c r="C232" s="153">
        <v>0</v>
      </c>
    </row>
    <row r="233" customFormat="1" hidden="1" customHeight="1" spans="1:3">
      <c r="A233" s="151" t="s">
        <v>2532</v>
      </c>
      <c r="B233" s="152" t="s">
        <v>2533</v>
      </c>
      <c r="C233" s="153">
        <v>0</v>
      </c>
    </row>
    <row r="234" customFormat="1" hidden="1" customHeight="1" spans="1:3">
      <c r="A234" s="151" t="s">
        <v>2534</v>
      </c>
      <c r="B234" s="152" t="s">
        <v>2535</v>
      </c>
      <c r="C234" s="153">
        <v>0</v>
      </c>
    </row>
    <row r="235" customFormat="1" hidden="1" customHeight="1" spans="1:3">
      <c r="A235" s="151" t="s">
        <v>2536</v>
      </c>
      <c r="B235" s="152" t="s">
        <v>2537</v>
      </c>
      <c r="C235" s="153">
        <v>0</v>
      </c>
    </row>
    <row r="236" customFormat="1" hidden="1" customHeight="1" spans="1:3">
      <c r="A236" s="151" t="s">
        <v>2538</v>
      </c>
      <c r="B236" s="152" t="s">
        <v>2539</v>
      </c>
      <c r="C236" s="153">
        <v>0</v>
      </c>
    </row>
    <row r="237" customFormat="1" hidden="1" customHeight="1" spans="1:3">
      <c r="A237" s="151" t="s">
        <v>2540</v>
      </c>
      <c r="B237" s="152" t="s">
        <v>2541</v>
      </c>
      <c r="C237" s="153">
        <v>0</v>
      </c>
    </row>
    <row r="238" customFormat="1" hidden="1" customHeight="1" spans="1:3">
      <c r="A238" s="151" t="s">
        <v>2542</v>
      </c>
      <c r="B238" s="152" t="s">
        <v>2543</v>
      </c>
      <c r="C238" s="153">
        <v>0</v>
      </c>
    </row>
    <row r="239" customFormat="1" hidden="1" customHeight="1" spans="1:3">
      <c r="A239" s="151" t="s">
        <v>2544</v>
      </c>
      <c r="B239" s="152" t="s">
        <v>2545</v>
      </c>
      <c r="C239" s="153">
        <v>0</v>
      </c>
    </row>
    <row r="240" customFormat="1" hidden="1" customHeight="1" spans="1:3">
      <c r="A240" s="151" t="s">
        <v>2546</v>
      </c>
      <c r="B240" s="152" t="s">
        <v>1228</v>
      </c>
      <c r="C240" s="153">
        <v>0</v>
      </c>
    </row>
    <row r="241" customFormat="1" hidden="1" customHeight="1" spans="1:3">
      <c r="A241" s="151" t="s">
        <v>2547</v>
      </c>
      <c r="B241" s="152" t="s">
        <v>2304</v>
      </c>
      <c r="C241" s="153">
        <v>0</v>
      </c>
    </row>
    <row r="242" customFormat="1" hidden="1" customHeight="1" spans="1:3">
      <c r="A242" s="151" t="s">
        <v>2548</v>
      </c>
      <c r="B242" s="152" t="s">
        <v>2235</v>
      </c>
      <c r="C242" s="153">
        <v>0</v>
      </c>
    </row>
    <row r="243" customFormat="1" hidden="1" customHeight="1" spans="1:3">
      <c r="A243" s="151" t="s">
        <v>2549</v>
      </c>
      <c r="B243" s="152" t="s">
        <v>2190</v>
      </c>
      <c r="C243" s="153">
        <v>0</v>
      </c>
    </row>
    <row r="244" customFormat="1" hidden="1" customHeight="1" spans="1:3">
      <c r="A244" s="151" t="s">
        <v>2550</v>
      </c>
      <c r="B244" s="152" t="s">
        <v>2204</v>
      </c>
      <c r="C244" s="153">
        <v>0</v>
      </c>
    </row>
    <row r="245" customFormat="1" hidden="1" customHeight="1" spans="1:3">
      <c r="A245" s="151" t="s">
        <v>2551</v>
      </c>
      <c r="B245" s="152" t="s">
        <v>2552</v>
      </c>
      <c r="C245" s="153">
        <v>0</v>
      </c>
    </row>
    <row r="246" customFormat="1" hidden="1" customHeight="1" spans="1:3">
      <c r="A246" s="151" t="s">
        <v>2553</v>
      </c>
      <c r="B246" s="152" t="s">
        <v>2554</v>
      </c>
      <c r="C246" s="153">
        <v>0</v>
      </c>
    </row>
    <row r="247" customFormat="1" hidden="1" customHeight="1" spans="1:3">
      <c r="A247" s="151" t="s">
        <v>2555</v>
      </c>
      <c r="B247" s="152" t="s">
        <v>2556</v>
      </c>
      <c r="C247" s="153">
        <v>0</v>
      </c>
    </row>
    <row r="248" customFormat="1" hidden="1" customHeight="1" spans="1:3">
      <c r="A248" s="151" t="s">
        <v>2557</v>
      </c>
      <c r="B248" s="152" t="s">
        <v>2558</v>
      </c>
      <c r="C248" s="153">
        <v>0</v>
      </c>
    </row>
    <row r="249" customFormat="1" hidden="1" customHeight="1" spans="1:3">
      <c r="A249" s="151" t="s">
        <v>2559</v>
      </c>
      <c r="B249" s="152" t="s">
        <v>2560</v>
      </c>
      <c r="C249" s="153">
        <v>0</v>
      </c>
    </row>
    <row r="250" customFormat="1" hidden="1" customHeight="1" spans="1:3">
      <c r="A250" s="151" t="s">
        <v>2561</v>
      </c>
      <c r="B250" s="152" t="s">
        <v>2562</v>
      </c>
      <c r="C250" s="153">
        <v>0</v>
      </c>
    </row>
    <row r="251" customFormat="1" hidden="1" customHeight="1" spans="1:3">
      <c r="A251" s="151" t="s">
        <v>2563</v>
      </c>
      <c r="B251" s="152" t="s">
        <v>2564</v>
      </c>
      <c r="C251" s="153">
        <v>0</v>
      </c>
    </row>
    <row r="252" customHeight="1" spans="1:3">
      <c r="A252" s="158" t="s">
        <v>2565</v>
      </c>
      <c r="B252" s="159" t="s">
        <v>2566</v>
      </c>
      <c r="C252" s="150">
        <v>223</v>
      </c>
    </row>
    <row r="253" customFormat="1" hidden="1" customHeight="1" spans="1:3">
      <c r="A253" s="151" t="s">
        <v>2567</v>
      </c>
      <c r="B253" s="152" t="s">
        <v>2568</v>
      </c>
      <c r="C253" s="153">
        <v>0</v>
      </c>
    </row>
    <row r="254" customHeight="1" spans="1:3">
      <c r="A254" s="158" t="s">
        <v>2569</v>
      </c>
      <c r="B254" s="159" t="s">
        <v>2570</v>
      </c>
      <c r="C254" s="150">
        <v>541</v>
      </c>
    </row>
    <row r="255" customFormat="1" hidden="1" customHeight="1" spans="1:3">
      <c r="A255" s="151" t="s">
        <v>2571</v>
      </c>
      <c r="B255" s="152" t="s">
        <v>2572</v>
      </c>
      <c r="C255" s="153">
        <v>0</v>
      </c>
    </row>
    <row r="256" customFormat="1" hidden="1" customHeight="1" spans="1:3">
      <c r="A256" s="151" t="s">
        <v>2573</v>
      </c>
      <c r="B256" s="152" t="s">
        <v>2574</v>
      </c>
      <c r="C256" s="153">
        <v>0</v>
      </c>
    </row>
    <row r="257" customFormat="1" hidden="1" customHeight="1" spans="1:3">
      <c r="A257" s="151" t="s">
        <v>2575</v>
      </c>
      <c r="B257" s="152" t="s">
        <v>2576</v>
      </c>
      <c r="C257" s="153">
        <v>0</v>
      </c>
    </row>
    <row r="258" customFormat="1" hidden="1" customHeight="1" spans="1:3">
      <c r="A258" s="151" t="s">
        <v>2577</v>
      </c>
      <c r="B258" s="152" t="s">
        <v>2578</v>
      </c>
      <c r="C258" s="153">
        <v>0</v>
      </c>
    </row>
    <row r="259" customFormat="1" hidden="1" customHeight="1" spans="1:3">
      <c r="A259" s="151" t="s">
        <v>2579</v>
      </c>
      <c r="B259" s="152" t="s">
        <v>2580</v>
      </c>
      <c r="C259" s="153">
        <v>0</v>
      </c>
    </row>
    <row r="260" customHeight="1" spans="1:3">
      <c r="A260" s="158" t="s">
        <v>2581</v>
      </c>
      <c r="B260" s="159" t="s">
        <v>2582</v>
      </c>
      <c r="C260" s="150">
        <v>38</v>
      </c>
    </row>
    <row r="261" customFormat="1" hidden="1" customHeight="1" spans="1:3">
      <c r="A261" s="151" t="s">
        <v>2583</v>
      </c>
      <c r="B261" s="152" t="s">
        <v>2584</v>
      </c>
      <c r="C261" s="153">
        <v>0</v>
      </c>
    </row>
    <row r="262" customHeight="1" spans="1:3">
      <c r="A262" s="158" t="s">
        <v>2585</v>
      </c>
      <c r="B262" s="159" t="s">
        <v>2186</v>
      </c>
      <c r="C262" s="150">
        <v>8556</v>
      </c>
    </row>
    <row r="263" customHeight="1" spans="1:3">
      <c r="A263" s="158" t="s">
        <v>2586</v>
      </c>
      <c r="B263" s="159" t="s">
        <v>2188</v>
      </c>
      <c r="C263" s="150">
        <v>3822</v>
      </c>
    </row>
    <row r="264" customFormat="1" hidden="1" customHeight="1" spans="1:3">
      <c r="A264" s="151" t="s">
        <v>2587</v>
      </c>
      <c r="B264" s="152" t="s">
        <v>2190</v>
      </c>
      <c r="C264" s="153">
        <v>0</v>
      </c>
    </row>
    <row r="265" customFormat="1" hidden="1" customHeight="1" spans="1:3">
      <c r="A265" s="151" t="s">
        <v>2588</v>
      </c>
      <c r="B265" s="152" t="s">
        <v>2286</v>
      </c>
      <c r="C265" s="153">
        <v>0</v>
      </c>
    </row>
    <row r="266" customHeight="1" spans="1:3">
      <c r="A266" s="158" t="s">
        <v>2589</v>
      </c>
      <c r="B266" s="159" t="s">
        <v>2590</v>
      </c>
      <c r="C266" s="150">
        <v>98</v>
      </c>
    </row>
    <row r="267" customFormat="1" hidden="1" customHeight="1" spans="1:3">
      <c r="A267" s="151" t="s">
        <v>2591</v>
      </c>
      <c r="B267" s="152" t="s">
        <v>2592</v>
      </c>
      <c r="C267" s="153">
        <v>0</v>
      </c>
    </row>
    <row r="268" customFormat="1" hidden="1" customHeight="1" spans="1:3">
      <c r="A268" s="151" t="s">
        <v>2593</v>
      </c>
      <c r="B268" s="152" t="s">
        <v>2594</v>
      </c>
      <c r="C268" s="153">
        <v>0</v>
      </c>
    </row>
    <row r="269" customFormat="1" hidden="1" customHeight="1" spans="1:3">
      <c r="A269" s="151" t="s">
        <v>2595</v>
      </c>
      <c r="B269" s="152" t="s">
        <v>2596</v>
      </c>
      <c r="C269" s="153">
        <v>0</v>
      </c>
    </row>
    <row r="270" customFormat="1" hidden="1" customHeight="1" spans="1:3">
      <c r="A270" s="151" t="s">
        <v>2597</v>
      </c>
      <c r="B270" s="152" t="s">
        <v>2204</v>
      </c>
      <c r="C270" s="153">
        <v>0</v>
      </c>
    </row>
    <row r="271" customHeight="1" spans="1:3">
      <c r="A271" s="158" t="s">
        <v>2598</v>
      </c>
      <c r="B271" s="159" t="s">
        <v>2599</v>
      </c>
      <c r="C271" s="150">
        <v>1840</v>
      </c>
    </row>
    <row r="272" customFormat="1" hidden="1" customHeight="1" spans="1:3">
      <c r="A272" s="151" t="s">
        <v>2600</v>
      </c>
      <c r="B272" s="152" t="s">
        <v>2304</v>
      </c>
      <c r="C272" s="153">
        <v>0</v>
      </c>
    </row>
    <row r="273" customFormat="1" hidden="1" customHeight="1" spans="1:3">
      <c r="A273" s="151" t="s">
        <v>2601</v>
      </c>
      <c r="B273" s="152" t="s">
        <v>2235</v>
      </c>
      <c r="C273" s="153">
        <v>0</v>
      </c>
    </row>
    <row r="274" customFormat="1" hidden="1" customHeight="1" spans="1:3">
      <c r="A274" s="151" t="s">
        <v>2602</v>
      </c>
      <c r="B274" s="152" t="s">
        <v>2190</v>
      </c>
      <c r="C274" s="153">
        <v>0</v>
      </c>
    </row>
    <row r="275" customFormat="1" hidden="1" customHeight="1" spans="1:3">
      <c r="A275" s="151" t="s">
        <v>2603</v>
      </c>
      <c r="B275" s="152" t="s">
        <v>2604</v>
      </c>
      <c r="C275" s="153">
        <v>0</v>
      </c>
    </row>
    <row r="276" customFormat="1" hidden="1" customHeight="1" spans="1:3">
      <c r="A276" s="151" t="s">
        <v>2605</v>
      </c>
      <c r="B276" s="152" t="s">
        <v>2204</v>
      </c>
      <c r="C276" s="153">
        <v>0</v>
      </c>
    </row>
    <row r="277" customFormat="1" hidden="1" customHeight="1" spans="1:3">
      <c r="A277" s="151" t="s">
        <v>2606</v>
      </c>
      <c r="B277" s="152" t="s">
        <v>2607</v>
      </c>
      <c r="C277" s="153">
        <v>0</v>
      </c>
    </row>
    <row r="278" customFormat="1" hidden="1" customHeight="1" spans="1:3">
      <c r="A278" s="151" t="s">
        <v>2608</v>
      </c>
      <c r="B278" s="152" t="s">
        <v>2304</v>
      </c>
      <c r="C278" s="153">
        <v>0</v>
      </c>
    </row>
    <row r="279" customFormat="1" hidden="1" customHeight="1" spans="1:3">
      <c r="A279" s="151" t="s">
        <v>2609</v>
      </c>
      <c r="B279" s="152" t="s">
        <v>2235</v>
      </c>
      <c r="C279" s="153">
        <v>0</v>
      </c>
    </row>
    <row r="280" customFormat="1" hidden="1" customHeight="1" spans="1:3">
      <c r="A280" s="151" t="s">
        <v>2610</v>
      </c>
      <c r="B280" s="152" t="s">
        <v>2190</v>
      </c>
      <c r="C280" s="153">
        <v>0</v>
      </c>
    </row>
    <row r="281" customFormat="1" hidden="1" customHeight="1" spans="1:3">
      <c r="A281" s="151" t="s">
        <v>2611</v>
      </c>
      <c r="B281" s="152" t="s">
        <v>2612</v>
      </c>
      <c r="C281" s="153">
        <v>0</v>
      </c>
    </row>
    <row r="282" customFormat="1" hidden="1" customHeight="1" spans="1:3">
      <c r="A282" s="151" t="s">
        <v>2613</v>
      </c>
      <c r="B282" s="152" t="s">
        <v>2614</v>
      </c>
      <c r="C282" s="153">
        <v>0</v>
      </c>
    </row>
    <row r="283" customFormat="1" hidden="1" customHeight="1" spans="1:3">
      <c r="A283" s="151" t="s">
        <v>2615</v>
      </c>
      <c r="B283" s="152" t="s">
        <v>2204</v>
      </c>
      <c r="C283" s="153">
        <v>0</v>
      </c>
    </row>
    <row r="284" customHeight="1" spans="1:3">
      <c r="A284" s="158" t="s">
        <v>2616</v>
      </c>
      <c r="B284" s="159" t="s">
        <v>2617</v>
      </c>
      <c r="C284" s="150">
        <v>270</v>
      </c>
    </row>
    <row r="285" customFormat="1" hidden="1" customHeight="1" spans="1:3">
      <c r="A285" s="151" t="s">
        <v>2618</v>
      </c>
      <c r="B285" s="152" t="s">
        <v>2304</v>
      </c>
      <c r="C285" s="153">
        <v>0</v>
      </c>
    </row>
    <row r="286" customFormat="1" hidden="1" customHeight="1" spans="1:3">
      <c r="A286" s="151" t="s">
        <v>2619</v>
      </c>
      <c r="B286" s="152" t="s">
        <v>2235</v>
      </c>
      <c r="C286" s="153">
        <v>0</v>
      </c>
    </row>
    <row r="287" customFormat="1" hidden="1" customHeight="1" spans="1:3">
      <c r="A287" s="151" t="s">
        <v>2620</v>
      </c>
      <c r="B287" s="152" t="s">
        <v>2190</v>
      </c>
      <c r="C287" s="153">
        <v>0</v>
      </c>
    </row>
    <row r="288" customFormat="1" hidden="1" customHeight="1" spans="1:3">
      <c r="A288" s="151" t="s">
        <v>2621</v>
      </c>
      <c r="B288" s="152" t="s">
        <v>2622</v>
      </c>
      <c r="C288" s="153">
        <v>0</v>
      </c>
    </row>
    <row r="289" customFormat="1" hidden="1" customHeight="1" spans="1:3">
      <c r="A289" s="151" t="s">
        <v>2623</v>
      </c>
      <c r="B289" s="152" t="s">
        <v>2624</v>
      </c>
      <c r="C289" s="153">
        <v>0</v>
      </c>
    </row>
    <row r="290" customFormat="1" hidden="1" customHeight="1" spans="1:3">
      <c r="A290" s="151" t="s">
        <v>2625</v>
      </c>
      <c r="B290" s="152" t="s">
        <v>2626</v>
      </c>
      <c r="C290" s="153">
        <v>0</v>
      </c>
    </row>
    <row r="291" customFormat="1" hidden="1" customHeight="1" spans="1:3">
      <c r="A291" s="151" t="s">
        <v>2627</v>
      </c>
      <c r="B291" s="152" t="s">
        <v>2204</v>
      </c>
      <c r="C291" s="153">
        <v>0</v>
      </c>
    </row>
    <row r="292" customHeight="1" spans="1:3">
      <c r="A292" s="158" t="s">
        <v>2628</v>
      </c>
      <c r="B292" s="159" t="s">
        <v>2629</v>
      </c>
      <c r="C292" s="150">
        <v>1070</v>
      </c>
    </row>
    <row r="293" customHeight="1" spans="1:3">
      <c r="A293" s="158" t="s">
        <v>2630</v>
      </c>
      <c r="B293" s="159" t="s">
        <v>2186</v>
      </c>
      <c r="C293" s="150">
        <v>327</v>
      </c>
    </row>
    <row r="294" customHeight="1" spans="1:3">
      <c r="A294" s="158" t="s">
        <v>2631</v>
      </c>
      <c r="B294" s="159" t="s">
        <v>2188</v>
      </c>
      <c r="C294" s="150">
        <v>6</v>
      </c>
    </row>
    <row r="295" customFormat="1" hidden="1" customHeight="1" spans="1:3">
      <c r="A295" s="151" t="s">
        <v>2632</v>
      </c>
      <c r="B295" s="152" t="s">
        <v>2190</v>
      </c>
      <c r="C295" s="153">
        <v>0</v>
      </c>
    </row>
    <row r="296" customHeight="1" spans="1:3">
      <c r="A296" s="158" t="s">
        <v>2633</v>
      </c>
      <c r="B296" s="159" t="s">
        <v>2634</v>
      </c>
      <c r="C296" s="150">
        <v>57</v>
      </c>
    </row>
    <row r="297" customHeight="1" spans="1:3">
      <c r="A297" s="158" t="s">
        <v>2635</v>
      </c>
      <c r="B297" s="159" t="s">
        <v>2636</v>
      </c>
      <c r="C297" s="150">
        <v>25</v>
      </c>
    </row>
    <row r="298" customFormat="1" hidden="1" customHeight="1" spans="1:3">
      <c r="A298" s="151" t="s">
        <v>2637</v>
      </c>
      <c r="B298" s="152" t="s">
        <v>2638</v>
      </c>
      <c r="C298" s="153">
        <v>0</v>
      </c>
    </row>
    <row r="299" customHeight="1" spans="1:3">
      <c r="A299" s="158" t="s">
        <v>2639</v>
      </c>
      <c r="B299" s="159" t="s">
        <v>2640</v>
      </c>
      <c r="C299" s="150">
        <v>34</v>
      </c>
    </row>
    <row r="300" customFormat="1" hidden="1" customHeight="1" spans="1:3">
      <c r="A300" s="151" t="s">
        <v>2641</v>
      </c>
      <c r="B300" s="152" t="s">
        <v>2642</v>
      </c>
      <c r="C300" s="153">
        <v>0</v>
      </c>
    </row>
    <row r="301" customHeight="1" spans="1:3">
      <c r="A301" s="158" t="s">
        <v>2643</v>
      </c>
      <c r="B301" s="159" t="s">
        <v>2644</v>
      </c>
      <c r="C301" s="150">
        <v>42</v>
      </c>
    </row>
    <row r="302" customHeight="1" spans="1:3">
      <c r="A302" s="158" t="s">
        <v>2645</v>
      </c>
      <c r="B302" s="159" t="s">
        <v>2646</v>
      </c>
      <c r="C302" s="150">
        <v>61</v>
      </c>
    </row>
    <row r="303" customFormat="1" hidden="1" customHeight="1" spans="1:3">
      <c r="A303" s="151" t="s">
        <v>2647</v>
      </c>
      <c r="B303" s="152" t="s">
        <v>2286</v>
      </c>
      <c r="C303" s="153">
        <v>0</v>
      </c>
    </row>
    <row r="304" customFormat="1" hidden="1" customHeight="1" spans="1:3">
      <c r="A304" s="151" t="s">
        <v>2648</v>
      </c>
      <c r="B304" s="152" t="s">
        <v>2204</v>
      </c>
      <c r="C304" s="153">
        <v>0</v>
      </c>
    </row>
    <row r="305" customHeight="1" spans="1:3">
      <c r="A305" s="158" t="s">
        <v>2649</v>
      </c>
      <c r="B305" s="159" t="s">
        <v>2650</v>
      </c>
      <c r="C305" s="150">
        <v>130</v>
      </c>
    </row>
    <row r="306" customFormat="1" hidden="1" customHeight="1" spans="1:3">
      <c r="A306" s="151" t="s">
        <v>2651</v>
      </c>
      <c r="B306" s="152" t="s">
        <v>2304</v>
      </c>
      <c r="C306" s="153">
        <v>0</v>
      </c>
    </row>
    <row r="307" customFormat="1" hidden="1" customHeight="1" spans="1:3">
      <c r="A307" s="151" t="s">
        <v>2652</v>
      </c>
      <c r="B307" s="152" t="s">
        <v>2235</v>
      </c>
      <c r="C307" s="153">
        <v>0</v>
      </c>
    </row>
    <row r="308" customFormat="1" hidden="1" customHeight="1" spans="1:3">
      <c r="A308" s="151" t="s">
        <v>2653</v>
      </c>
      <c r="B308" s="152" t="s">
        <v>2190</v>
      </c>
      <c r="C308" s="153">
        <v>0</v>
      </c>
    </row>
    <row r="309" customFormat="1" hidden="1" customHeight="1" spans="1:3">
      <c r="A309" s="151" t="s">
        <v>2654</v>
      </c>
      <c r="B309" s="152" t="s">
        <v>2655</v>
      </c>
      <c r="C309" s="153">
        <v>0</v>
      </c>
    </row>
    <row r="310" customFormat="1" hidden="1" customHeight="1" spans="1:3">
      <c r="A310" s="151" t="s">
        <v>2656</v>
      </c>
      <c r="B310" s="152" t="s">
        <v>2657</v>
      </c>
      <c r="C310" s="153">
        <v>0</v>
      </c>
    </row>
    <row r="311" customFormat="1" hidden="1" customHeight="1" spans="1:3">
      <c r="A311" s="151" t="s">
        <v>2658</v>
      </c>
      <c r="B311" s="152" t="s">
        <v>2659</v>
      </c>
      <c r="C311" s="153">
        <v>0</v>
      </c>
    </row>
    <row r="312" customFormat="1" hidden="1" customHeight="1" spans="1:3">
      <c r="A312" s="151" t="s">
        <v>2660</v>
      </c>
      <c r="B312" s="152" t="s">
        <v>2286</v>
      </c>
      <c r="C312" s="153">
        <v>0</v>
      </c>
    </row>
    <row r="313" customFormat="1" hidden="1" customHeight="1" spans="1:3">
      <c r="A313" s="151" t="s">
        <v>2661</v>
      </c>
      <c r="B313" s="152" t="s">
        <v>2204</v>
      </c>
      <c r="C313" s="153">
        <v>0</v>
      </c>
    </row>
    <row r="314" customFormat="1" hidden="1" customHeight="1" spans="1:3">
      <c r="A314" s="151" t="s">
        <v>2662</v>
      </c>
      <c r="B314" s="152" t="s">
        <v>2663</v>
      </c>
      <c r="C314" s="153">
        <v>0</v>
      </c>
    </row>
    <row r="315" customFormat="1" hidden="1" customHeight="1" spans="1:3">
      <c r="A315" s="151" t="s">
        <v>2664</v>
      </c>
      <c r="B315" s="152" t="s">
        <v>2304</v>
      </c>
      <c r="C315" s="153">
        <v>0</v>
      </c>
    </row>
    <row r="316" customFormat="1" hidden="1" customHeight="1" spans="1:3">
      <c r="A316" s="151" t="s">
        <v>2665</v>
      </c>
      <c r="B316" s="152" t="s">
        <v>2235</v>
      </c>
      <c r="C316" s="153">
        <v>0</v>
      </c>
    </row>
    <row r="317" customFormat="1" hidden="1" customHeight="1" spans="1:3">
      <c r="A317" s="151" t="s">
        <v>2666</v>
      </c>
      <c r="B317" s="152" t="s">
        <v>2190</v>
      </c>
      <c r="C317" s="153">
        <v>0</v>
      </c>
    </row>
    <row r="318" customFormat="1" hidden="1" customHeight="1" spans="1:3">
      <c r="A318" s="151" t="s">
        <v>2667</v>
      </c>
      <c r="B318" s="152" t="s">
        <v>2668</v>
      </c>
      <c r="C318" s="153">
        <v>0</v>
      </c>
    </row>
    <row r="319" customFormat="1" hidden="1" customHeight="1" spans="1:3">
      <c r="A319" s="151" t="s">
        <v>2669</v>
      </c>
      <c r="B319" s="152" t="s">
        <v>2670</v>
      </c>
      <c r="C319" s="153">
        <v>0</v>
      </c>
    </row>
    <row r="320" customFormat="1" hidden="1" customHeight="1" spans="1:3">
      <c r="A320" s="151" t="s">
        <v>2671</v>
      </c>
      <c r="B320" s="152" t="s">
        <v>2672</v>
      </c>
      <c r="C320" s="153">
        <v>0</v>
      </c>
    </row>
    <row r="321" customFormat="1" hidden="1" customHeight="1" spans="1:3">
      <c r="A321" s="151" t="s">
        <v>2673</v>
      </c>
      <c r="B321" s="152" t="s">
        <v>2286</v>
      </c>
      <c r="C321" s="153">
        <v>0</v>
      </c>
    </row>
    <row r="322" customFormat="1" hidden="1" customHeight="1" spans="1:3">
      <c r="A322" s="151" t="s">
        <v>2674</v>
      </c>
      <c r="B322" s="152" t="s">
        <v>2204</v>
      </c>
      <c r="C322" s="153">
        <v>0</v>
      </c>
    </row>
    <row r="323" customFormat="1" hidden="1" customHeight="1" spans="1:3">
      <c r="A323" s="151" t="s">
        <v>2675</v>
      </c>
      <c r="B323" s="152" t="s">
        <v>2676</v>
      </c>
      <c r="C323" s="153">
        <v>0</v>
      </c>
    </row>
    <row r="324" customFormat="1" hidden="1" customHeight="1" spans="1:3">
      <c r="A324" s="151" t="s">
        <v>2677</v>
      </c>
      <c r="B324" s="152" t="s">
        <v>2304</v>
      </c>
      <c r="C324" s="153">
        <v>0</v>
      </c>
    </row>
    <row r="325" customFormat="1" hidden="1" customHeight="1" spans="1:3">
      <c r="A325" s="151" t="s">
        <v>2678</v>
      </c>
      <c r="B325" s="152" t="s">
        <v>2235</v>
      </c>
      <c r="C325" s="153">
        <v>0</v>
      </c>
    </row>
    <row r="326" customFormat="1" hidden="1" customHeight="1" spans="1:3">
      <c r="A326" s="151" t="s">
        <v>2679</v>
      </c>
      <c r="B326" s="152" t="s">
        <v>2190</v>
      </c>
      <c r="C326" s="153">
        <v>0</v>
      </c>
    </row>
    <row r="327" customFormat="1" hidden="1" customHeight="1" spans="1:3">
      <c r="A327" s="151" t="s">
        <v>2680</v>
      </c>
      <c r="B327" s="152" t="s">
        <v>2681</v>
      </c>
      <c r="C327" s="153">
        <v>0</v>
      </c>
    </row>
    <row r="328" customFormat="1" hidden="1" customHeight="1" spans="1:3">
      <c r="A328" s="151" t="s">
        <v>2682</v>
      </c>
      <c r="B328" s="152" t="s">
        <v>2683</v>
      </c>
      <c r="C328" s="153">
        <v>0</v>
      </c>
    </row>
    <row r="329" customFormat="1" hidden="1" customHeight="1" spans="1:3">
      <c r="A329" s="151" t="s">
        <v>2684</v>
      </c>
      <c r="B329" s="152" t="s">
        <v>2204</v>
      </c>
      <c r="C329" s="153">
        <v>0</v>
      </c>
    </row>
    <row r="330" customFormat="1" hidden="1" customHeight="1" spans="1:3">
      <c r="A330" s="151" t="s">
        <v>2685</v>
      </c>
      <c r="B330" s="152" t="s">
        <v>2686</v>
      </c>
      <c r="C330" s="153">
        <v>0</v>
      </c>
    </row>
    <row r="331" customFormat="1" hidden="1" customHeight="1" spans="1:3">
      <c r="A331" s="151" t="s">
        <v>2687</v>
      </c>
      <c r="B331" s="152" t="s">
        <v>2304</v>
      </c>
      <c r="C331" s="153">
        <v>0</v>
      </c>
    </row>
    <row r="332" customFormat="1" hidden="1" customHeight="1" spans="1:3">
      <c r="A332" s="151" t="s">
        <v>2688</v>
      </c>
      <c r="B332" s="152" t="s">
        <v>2235</v>
      </c>
      <c r="C332" s="153">
        <v>0</v>
      </c>
    </row>
    <row r="333" customFormat="1" hidden="1" customHeight="1" spans="1:3">
      <c r="A333" s="151" t="s">
        <v>2689</v>
      </c>
      <c r="B333" s="152" t="s">
        <v>2286</v>
      </c>
      <c r="C333" s="153">
        <v>0</v>
      </c>
    </row>
    <row r="334" customFormat="1" hidden="1" customHeight="1" spans="1:3">
      <c r="A334" s="151" t="s">
        <v>2690</v>
      </c>
      <c r="B334" s="152" t="s">
        <v>2691</v>
      </c>
      <c r="C334" s="153">
        <v>0</v>
      </c>
    </row>
    <row r="335" customFormat="1" hidden="1" customHeight="1" spans="1:3">
      <c r="A335" s="151" t="s">
        <v>2692</v>
      </c>
      <c r="B335" s="152" t="s">
        <v>2693</v>
      </c>
      <c r="C335" s="153">
        <v>0</v>
      </c>
    </row>
    <row r="336" customHeight="1" spans="1:3">
      <c r="A336" s="158" t="s">
        <v>2694</v>
      </c>
      <c r="B336" s="159" t="s">
        <v>2695</v>
      </c>
      <c r="C336" s="150">
        <v>5</v>
      </c>
    </row>
    <row r="337" customHeight="1" spans="1:3">
      <c r="A337" s="158" t="s">
        <v>2696</v>
      </c>
      <c r="B337" s="159" t="s">
        <v>2697</v>
      </c>
      <c r="C337" s="150">
        <v>3557</v>
      </c>
    </row>
    <row r="338" customHeight="1" spans="1:3">
      <c r="A338" s="158" t="s">
        <v>2698</v>
      </c>
      <c r="B338" s="159" t="s">
        <v>2186</v>
      </c>
      <c r="C338" s="150">
        <v>1163</v>
      </c>
    </row>
    <row r="339" customFormat="1" hidden="1" customHeight="1" spans="1:3">
      <c r="A339" s="151" t="s">
        <v>2699</v>
      </c>
      <c r="B339" s="152" t="s">
        <v>2235</v>
      </c>
      <c r="C339" s="153">
        <v>0</v>
      </c>
    </row>
    <row r="340" customFormat="1" hidden="1" customHeight="1" spans="1:3">
      <c r="A340" s="151" t="s">
        <v>2700</v>
      </c>
      <c r="B340" s="152" t="s">
        <v>2190</v>
      </c>
      <c r="C340" s="153">
        <v>0</v>
      </c>
    </row>
    <row r="341" customFormat="1" hidden="1" customHeight="1" spans="1:3">
      <c r="A341" s="151" t="s">
        <v>2701</v>
      </c>
      <c r="B341" s="152" t="s">
        <v>2702</v>
      </c>
      <c r="C341" s="153">
        <v>0</v>
      </c>
    </row>
    <row r="342" customHeight="1" spans="1:3">
      <c r="A342" s="158" t="s">
        <v>2703</v>
      </c>
      <c r="B342" s="159" t="s">
        <v>2704</v>
      </c>
      <c r="C342" s="150">
        <v>4367</v>
      </c>
    </row>
    <row r="343" customHeight="1" spans="1:3">
      <c r="A343" s="158" t="s">
        <v>2705</v>
      </c>
      <c r="B343" s="159" t="s">
        <v>2706</v>
      </c>
      <c r="C343" s="150">
        <v>9086</v>
      </c>
    </row>
    <row r="344" customHeight="1" spans="1:3">
      <c r="A344" s="158" t="s">
        <v>2707</v>
      </c>
      <c r="B344" s="159" t="s">
        <v>2708</v>
      </c>
      <c r="C344" s="150">
        <v>29338</v>
      </c>
    </row>
    <row r="345" customHeight="1" spans="1:3">
      <c r="A345" s="158" t="s">
        <v>2709</v>
      </c>
      <c r="B345" s="159" t="s">
        <v>2710</v>
      </c>
      <c r="C345" s="150">
        <v>14098</v>
      </c>
    </row>
    <row r="346" customFormat="1" hidden="1" customHeight="1" spans="1:3">
      <c r="A346" s="151" t="s">
        <v>2711</v>
      </c>
      <c r="B346" s="152" t="s">
        <v>2712</v>
      </c>
      <c r="C346" s="153">
        <v>0</v>
      </c>
    </row>
    <row r="347" customHeight="1" spans="1:3">
      <c r="A347" s="158" t="s">
        <v>2713</v>
      </c>
      <c r="B347" s="159" t="s">
        <v>2714</v>
      </c>
      <c r="C347" s="150">
        <v>9998</v>
      </c>
    </row>
    <row r="348" customFormat="1" hidden="1" customHeight="1" spans="1:3">
      <c r="A348" s="151" t="s">
        <v>2715</v>
      </c>
      <c r="B348" s="152" t="s">
        <v>2716</v>
      </c>
      <c r="C348" s="153">
        <v>0</v>
      </c>
    </row>
    <row r="349" customHeight="1" spans="1:3">
      <c r="A349" s="158" t="s">
        <v>2717</v>
      </c>
      <c r="B349" s="159" t="s">
        <v>2718</v>
      </c>
      <c r="C349" s="150">
        <v>3979</v>
      </c>
    </row>
    <row r="350" customHeight="1" spans="1:3">
      <c r="A350" s="158" t="s">
        <v>2719</v>
      </c>
      <c r="B350" s="159" t="s">
        <v>2720</v>
      </c>
      <c r="C350" s="150">
        <v>66</v>
      </c>
    </row>
    <row r="351" customFormat="1" hidden="1" customHeight="1" spans="1:3">
      <c r="A351" s="151" t="s">
        <v>2721</v>
      </c>
      <c r="B351" s="152" t="s">
        <v>2722</v>
      </c>
      <c r="C351" s="153">
        <v>0</v>
      </c>
    </row>
    <row r="352" customHeight="1" spans="1:3">
      <c r="A352" s="158" t="s">
        <v>2723</v>
      </c>
      <c r="B352" s="159" t="s">
        <v>2724</v>
      </c>
      <c r="C352" s="150">
        <v>50</v>
      </c>
    </row>
    <row r="353" customFormat="1" hidden="1" customHeight="1" spans="1:3">
      <c r="A353" s="151" t="s">
        <v>2725</v>
      </c>
      <c r="B353" s="152" t="s">
        <v>2726</v>
      </c>
      <c r="C353" s="153">
        <v>0</v>
      </c>
    </row>
    <row r="354" customFormat="1" hidden="1" customHeight="1" spans="1:3">
      <c r="A354" s="151" t="s">
        <v>2727</v>
      </c>
      <c r="B354" s="152" t="s">
        <v>2728</v>
      </c>
      <c r="C354" s="153">
        <v>0</v>
      </c>
    </row>
    <row r="355" customHeight="1" spans="1:3">
      <c r="A355" s="158" t="s">
        <v>2729</v>
      </c>
      <c r="B355" s="159" t="s">
        <v>2730</v>
      </c>
      <c r="C355" s="150">
        <v>58</v>
      </c>
    </row>
    <row r="356" customFormat="1" hidden="1" customHeight="1" spans="1:3">
      <c r="A356" s="151" t="s">
        <v>2731</v>
      </c>
      <c r="B356" s="152" t="s">
        <v>2732</v>
      </c>
      <c r="C356" s="153">
        <v>0</v>
      </c>
    </row>
    <row r="357" customHeight="1" spans="1:3">
      <c r="A357" s="158" t="s">
        <v>2733</v>
      </c>
      <c r="B357" s="159" t="s">
        <v>2734</v>
      </c>
      <c r="C357" s="150">
        <v>85</v>
      </c>
    </row>
    <row r="358" customFormat="1" hidden="1" customHeight="1" spans="1:3">
      <c r="A358" s="151" t="s">
        <v>2735</v>
      </c>
      <c r="B358" s="152" t="s">
        <v>2736</v>
      </c>
      <c r="C358" s="153">
        <v>0</v>
      </c>
    </row>
    <row r="359" customFormat="1" hidden="1" customHeight="1" spans="1:3">
      <c r="A359" s="151" t="s">
        <v>2737</v>
      </c>
      <c r="B359" s="152" t="s">
        <v>2738</v>
      </c>
      <c r="C359" s="153">
        <v>0</v>
      </c>
    </row>
    <row r="360" customFormat="1" hidden="1" customHeight="1" spans="1:3">
      <c r="A360" s="151" t="s">
        <v>2739</v>
      </c>
      <c r="B360" s="152" t="s">
        <v>2740</v>
      </c>
      <c r="C360" s="153">
        <v>0</v>
      </c>
    </row>
    <row r="361" customFormat="1" hidden="1" customHeight="1" spans="1:3">
      <c r="A361" s="151" t="s">
        <v>2741</v>
      </c>
      <c r="B361" s="152" t="s">
        <v>2742</v>
      </c>
      <c r="C361" s="153">
        <v>0</v>
      </c>
    </row>
    <row r="362" customFormat="1" hidden="1" customHeight="1" spans="1:3">
      <c r="A362" s="151" t="s">
        <v>2743</v>
      </c>
      <c r="B362" s="152" t="s">
        <v>2744</v>
      </c>
      <c r="C362" s="153">
        <v>0</v>
      </c>
    </row>
    <row r="363" customFormat="1" hidden="1" customHeight="1" spans="1:3">
      <c r="A363" s="151" t="s">
        <v>2745</v>
      </c>
      <c r="B363" s="152" t="s">
        <v>2746</v>
      </c>
      <c r="C363" s="153">
        <v>0</v>
      </c>
    </row>
    <row r="364" customHeight="1" spans="1:3">
      <c r="A364" s="158" t="s">
        <v>2747</v>
      </c>
      <c r="B364" s="159" t="s">
        <v>2748</v>
      </c>
      <c r="C364" s="150">
        <v>367</v>
      </c>
    </row>
    <row r="365" customFormat="1" hidden="1" customHeight="1" spans="1:3">
      <c r="A365" s="151" t="s">
        <v>2749</v>
      </c>
      <c r="B365" s="152" t="s">
        <v>2750</v>
      </c>
      <c r="C365" s="153">
        <v>0</v>
      </c>
    </row>
    <row r="366" customHeight="1" spans="1:3">
      <c r="A366" s="158" t="s">
        <v>2751</v>
      </c>
      <c r="B366" s="159" t="s">
        <v>2752</v>
      </c>
      <c r="C366" s="150">
        <v>24</v>
      </c>
    </row>
    <row r="367" customHeight="1" spans="1:3">
      <c r="A367" s="158" t="s">
        <v>2753</v>
      </c>
      <c r="B367" s="159" t="s">
        <v>2754</v>
      </c>
      <c r="C367" s="150">
        <v>270</v>
      </c>
    </row>
    <row r="368" customHeight="1" spans="1:3">
      <c r="A368" s="158" t="s">
        <v>2755</v>
      </c>
      <c r="B368" s="159" t="s">
        <v>2756</v>
      </c>
      <c r="C368" s="150">
        <v>310</v>
      </c>
    </row>
    <row r="369" customFormat="1" hidden="1" customHeight="1" spans="1:3">
      <c r="A369" s="151" t="s">
        <v>2757</v>
      </c>
      <c r="B369" s="152" t="s">
        <v>2758</v>
      </c>
      <c r="C369" s="153">
        <v>0</v>
      </c>
    </row>
    <row r="370" customFormat="1" hidden="1" customHeight="1" spans="1:3">
      <c r="A370" s="151" t="s">
        <v>2759</v>
      </c>
      <c r="B370" s="152" t="s">
        <v>2760</v>
      </c>
      <c r="C370" s="153">
        <v>0</v>
      </c>
    </row>
    <row r="371" customHeight="1" spans="1:3">
      <c r="A371" s="158" t="s">
        <v>2761</v>
      </c>
      <c r="B371" s="159" t="s">
        <v>2762</v>
      </c>
      <c r="C371" s="150">
        <v>18</v>
      </c>
    </row>
    <row r="372" customFormat="1" hidden="1" customHeight="1" spans="1:3">
      <c r="A372" s="151" t="s">
        <v>2763</v>
      </c>
      <c r="B372" s="152" t="s">
        <v>2764</v>
      </c>
      <c r="C372" s="153">
        <v>0</v>
      </c>
    </row>
    <row r="373" customFormat="1" hidden="1" customHeight="1" spans="1:3">
      <c r="A373" s="151" t="s">
        <v>2765</v>
      </c>
      <c r="B373" s="152" t="s">
        <v>2766</v>
      </c>
      <c r="C373" s="153">
        <v>0</v>
      </c>
    </row>
    <row r="374" customFormat="1" hidden="1" customHeight="1" spans="1:3">
      <c r="A374" s="151" t="s">
        <v>2767</v>
      </c>
      <c r="B374" s="152" t="s">
        <v>2768</v>
      </c>
      <c r="C374" s="153">
        <v>0</v>
      </c>
    </row>
    <row r="375" customFormat="1" hidden="1" customHeight="1" spans="1:3">
      <c r="A375" s="151" t="s">
        <v>2769</v>
      </c>
      <c r="B375" s="152" t="s">
        <v>2770</v>
      </c>
      <c r="C375" s="153">
        <v>0</v>
      </c>
    </row>
    <row r="376" customFormat="1" hidden="1" customHeight="1" spans="1:3">
      <c r="A376" s="151" t="s">
        <v>2771</v>
      </c>
      <c r="B376" s="152" t="s">
        <v>2772</v>
      </c>
      <c r="C376" s="153">
        <v>0</v>
      </c>
    </row>
    <row r="377" customHeight="1" spans="1:3">
      <c r="A377" s="158" t="s">
        <v>2773</v>
      </c>
      <c r="B377" s="159" t="s">
        <v>2774</v>
      </c>
      <c r="C377" s="150">
        <v>4227</v>
      </c>
    </row>
    <row r="378" customHeight="1" spans="1:3">
      <c r="A378" s="158" t="s">
        <v>2775</v>
      </c>
      <c r="B378" s="159" t="s">
        <v>2776</v>
      </c>
      <c r="C378" s="150">
        <v>10324</v>
      </c>
    </row>
    <row r="379" customHeight="1" spans="1:3">
      <c r="A379" s="158" t="s">
        <v>2777</v>
      </c>
      <c r="B379" s="159" t="s">
        <v>2186</v>
      </c>
      <c r="C379" s="150">
        <v>96</v>
      </c>
    </row>
    <row r="380" customFormat="1" hidden="1" customHeight="1" spans="1:3">
      <c r="A380" s="151" t="s">
        <v>2778</v>
      </c>
      <c r="B380" s="152" t="s">
        <v>2235</v>
      </c>
      <c r="C380" s="153">
        <v>0</v>
      </c>
    </row>
    <row r="381" customFormat="1" hidden="1" customHeight="1" spans="1:3">
      <c r="A381" s="151" t="s">
        <v>2779</v>
      </c>
      <c r="B381" s="152" t="s">
        <v>2190</v>
      </c>
      <c r="C381" s="153">
        <v>0</v>
      </c>
    </row>
    <row r="382" customHeight="1" spans="1:3">
      <c r="A382" s="158" t="s">
        <v>2780</v>
      </c>
      <c r="B382" s="159" t="s">
        <v>2781</v>
      </c>
      <c r="C382" s="150">
        <v>4</v>
      </c>
    </row>
    <row r="383" customFormat="1" hidden="1" customHeight="1" spans="1:3">
      <c r="A383" s="151" t="s">
        <v>2782</v>
      </c>
      <c r="B383" s="152" t="s">
        <v>2783</v>
      </c>
      <c r="C383" s="153">
        <v>0</v>
      </c>
    </row>
    <row r="384" customFormat="1" hidden="1" customHeight="1" spans="1:3">
      <c r="A384" s="151" t="s">
        <v>2784</v>
      </c>
      <c r="B384" s="152" t="s">
        <v>2785</v>
      </c>
      <c r="C384" s="153">
        <v>0</v>
      </c>
    </row>
    <row r="385" customFormat="1" hidden="1" customHeight="1" spans="1:3">
      <c r="A385" s="151" t="s">
        <v>2786</v>
      </c>
      <c r="B385" s="152" t="s">
        <v>2787</v>
      </c>
      <c r="C385" s="153">
        <v>0</v>
      </c>
    </row>
    <row r="386" customFormat="1" hidden="1" customHeight="1" spans="1:3">
      <c r="A386" s="151" t="s">
        <v>2788</v>
      </c>
      <c r="B386" s="152" t="s">
        <v>2789</v>
      </c>
      <c r="C386" s="153">
        <v>0</v>
      </c>
    </row>
    <row r="387" customFormat="1" hidden="1" customHeight="1" spans="1:3">
      <c r="A387" s="151" t="s">
        <v>2790</v>
      </c>
      <c r="B387" s="152" t="s">
        <v>2791</v>
      </c>
      <c r="C387" s="153">
        <v>0</v>
      </c>
    </row>
    <row r="388" customFormat="1" hidden="1" customHeight="1" spans="1:3">
      <c r="A388" s="151" t="s">
        <v>2792</v>
      </c>
      <c r="B388" s="152" t="s">
        <v>2793</v>
      </c>
      <c r="C388" s="153">
        <v>0</v>
      </c>
    </row>
    <row r="389" customFormat="1" hidden="1" customHeight="1" spans="1:3">
      <c r="A389" s="151" t="s">
        <v>2794</v>
      </c>
      <c r="B389" s="152" t="s">
        <v>2795</v>
      </c>
      <c r="C389" s="153">
        <v>0</v>
      </c>
    </row>
    <row r="390" customFormat="1" hidden="1" customHeight="1" spans="1:3">
      <c r="A390" s="151" t="s">
        <v>2796</v>
      </c>
      <c r="B390" s="152" t="s">
        <v>2797</v>
      </c>
      <c r="C390" s="153">
        <v>0</v>
      </c>
    </row>
    <row r="391" customFormat="1" hidden="1" customHeight="1" spans="1:3">
      <c r="A391" s="151" t="s">
        <v>2798</v>
      </c>
      <c r="B391" s="152" t="s">
        <v>2783</v>
      </c>
      <c r="C391" s="153">
        <v>0</v>
      </c>
    </row>
    <row r="392" customFormat="1" hidden="1" customHeight="1" spans="1:3">
      <c r="A392" s="151" t="s">
        <v>2799</v>
      </c>
      <c r="B392" s="152" t="s">
        <v>2800</v>
      </c>
      <c r="C392" s="153">
        <v>0</v>
      </c>
    </row>
    <row r="393" customFormat="1" hidden="1" customHeight="1" spans="1:3">
      <c r="A393" s="151" t="s">
        <v>2801</v>
      </c>
      <c r="B393" s="152" t="s">
        <v>2802</v>
      </c>
      <c r="C393" s="153">
        <v>0</v>
      </c>
    </row>
    <row r="394" customFormat="1" hidden="1" customHeight="1" spans="1:3">
      <c r="A394" s="151" t="s">
        <v>2803</v>
      </c>
      <c r="B394" s="152" t="s">
        <v>2804</v>
      </c>
      <c r="C394" s="153">
        <v>0</v>
      </c>
    </row>
    <row r="395" customFormat="1" hidden="1" customHeight="1" spans="1:3">
      <c r="A395" s="151" t="s">
        <v>2805</v>
      </c>
      <c r="B395" s="152" t="s">
        <v>2806</v>
      </c>
      <c r="C395" s="153">
        <v>0</v>
      </c>
    </row>
    <row r="396" customFormat="1" hidden="1" customHeight="1" spans="1:3">
      <c r="A396" s="151" t="s">
        <v>2807</v>
      </c>
      <c r="B396" s="152" t="s">
        <v>2783</v>
      </c>
      <c r="C396" s="153">
        <v>0</v>
      </c>
    </row>
    <row r="397" customHeight="1" spans="1:3">
      <c r="A397" s="158" t="s">
        <v>2808</v>
      </c>
      <c r="B397" s="159" t="s">
        <v>2809</v>
      </c>
      <c r="C397" s="150">
        <v>207</v>
      </c>
    </row>
    <row r="398" customFormat="1" hidden="1" customHeight="1" spans="1:3">
      <c r="A398" s="151" t="s">
        <v>2810</v>
      </c>
      <c r="B398" s="152" t="s">
        <v>2811</v>
      </c>
      <c r="C398" s="153">
        <v>0</v>
      </c>
    </row>
    <row r="399" customHeight="1" spans="1:3">
      <c r="A399" s="158" t="s">
        <v>2812</v>
      </c>
      <c r="B399" s="159" t="s">
        <v>2813</v>
      </c>
      <c r="C399" s="150">
        <v>12705</v>
      </c>
    </row>
    <row r="400" customFormat="1" hidden="1" customHeight="1" spans="1:3">
      <c r="A400" s="151" t="s">
        <v>2814</v>
      </c>
      <c r="B400" s="152" t="s">
        <v>2783</v>
      </c>
      <c r="C400" s="153">
        <v>0</v>
      </c>
    </row>
    <row r="401" customFormat="1" hidden="1" customHeight="1" spans="1:3">
      <c r="A401" s="151" t="s">
        <v>2815</v>
      </c>
      <c r="B401" s="152" t="s">
        <v>2816</v>
      </c>
      <c r="C401" s="153">
        <v>0</v>
      </c>
    </row>
    <row r="402" customFormat="1" hidden="1" customHeight="1" spans="1:3">
      <c r="A402" s="151" t="s">
        <v>2817</v>
      </c>
      <c r="B402" s="152" t="s">
        <v>2818</v>
      </c>
      <c r="C402" s="153">
        <v>0</v>
      </c>
    </row>
    <row r="403" customHeight="1" spans="1:3">
      <c r="A403" s="158" t="s">
        <v>2819</v>
      </c>
      <c r="B403" s="159" t="s">
        <v>2820</v>
      </c>
      <c r="C403" s="150">
        <v>30</v>
      </c>
    </row>
    <row r="404" customFormat="1" hidden="1" customHeight="1" spans="1:3">
      <c r="A404" s="151" t="s">
        <v>2821</v>
      </c>
      <c r="B404" s="152" t="s">
        <v>2822</v>
      </c>
      <c r="C404" s="153">
        <v>0</v>
      </c>
    </row>
    <row r="405" customFormat="1" hidden="1" customHeight="1" spans="1:3">
      <c r="A405" s="151" t="s">
        <v>2823</v>
      </c>
      <c r="B405" s="152" t="s">
        <v>2824</v>
      </c>
      <c r="C405" s="153">
        <v>0</v>
      </c>
    </row>
    <row r="406" customFormat="1" hidden="1" customHeight="1" spans="1:3">
      <c r="A406" s="151" t="s">
        <v>2825</v>
      </c>
      <c r="B406" s="152" t="s">
        <v>2826</v>
      </c>
      <c r="C406" s="153">
        <v>0</v>
      </c>
    </row>
    <row r="407" customFormat="1" hidden="1" customHeight="1" spans="1:3">
      <c r="A407" s="151" t="s">
        <v>2827</v>
      </c>
      <c r="B407" s="152" t="s">
        <v>2828</v>
      </c>
      <c r="C407" s="153">
        <v>0</v>
      </c>
    </row>
    <row r="408" customHeight="1" spans="1:3">
      <c r="A408" s="158" t="s">
        <v>2829</v>
      </c>
      <c r="B408" s="159" t="s">
        <v>2830</v>
      </c>
      <c r="C408" s="150">
        <v>133</v>
      </c>
    </row>
    <row r="409" customFormat="1" hidden="1" customHeight="1" spans="1:3">
      <c r="A409" s="151" t="s">
        <v>2831</v>
      </c>
      <c r="B409" s="152" t="s">
        <v>2832</v>
      </c>
      <c r="C409" s="153">
        <v>0</v>
      </c>
    </row>
    <row r="410" customFormat="1" hidden="1" customHeight="1" spans="1:3">
      <c r="A410" s="151" t="s">
        <v>2833</v>
      </c>
      <c r="B410" s="152" t="s">
        <v>2834</v>
      </c>
      <c r="C410" s="153">
        <v>0</v>
      </c>
    </row>
    <row r="411" customFormat="1" hidden="1" customHeight="1" spans="1:3">
      <c r="A411" s="151" t="s">
        <v>2835</v>
      </c>
      <c r="B411" s="152" t="s">
        <v>2836</v>
      </c>
      <c r="C411" s="153">
        <v>0</v>
      </c>
    </row>
    <row r="412" customFormat="1" hidden="1" customHeight="1" spans="1:3">
      <c r="A412" s="151" t="s">
        <v>2837</v>
      </c>
      <c r="B412" s="152" t="s">
        <v>2838</v>
      </c>
      <c r="C412" s="153">
        <v>0</v>
      </c>
    </row>
    <row r="413" customHeight="1" spans="1:3">
      <c r="A413" s="158" t="s">
        <v>2839</v>
      </c>
      <c r="B413" s="159" t="s">
        <v>2840</v>
      </c>
      <c r="C413" s="150">
        <v>5</v>
      </c>
    </row>
    <row r="414" customFormat="1" hidden="1" customHeight="1" spans="1:3">
      <c r="A414" s="151" t="s">
        <v>2841</v>
      </c>
      <c r="B414" s="152" t="s">
        <v>2842</v>
      </c>
      <c r="C414" s="153">
        <v>0</v>
      </c>
    </row>
    <row r="415" customFormat="1" hidden="1" customHeight="1" spans="1:3">
      <c r="A415" s="151" t="s">
        <v>2843</v>
      </c>
      <c r="B415" s="152" t="s">
        <v>2844</v>
      </c>
      <c r="C415" s="153">
        <v>0</v>
      </c>
    </row>
    <row r="416" customFormat="1" hidden="1" customHeight="1" spans="1:3">
      <c r="A416" s="151" t="s">
        <v>2845</v>
      </c>
      <c r="B416" s="152" t="s">
        <v>2846</v>
      </c>
      <c r="C416" s="153">
        <v>0</v>
      </c>
    </row>
    <row r="417" customFormat="1" hidden="1" customHeight="1" spans="1:3">
      <c r="A417" s="151" t="s">
        <v>2847</v>
      </c>
      <c r="B417" s="152" t="s">
        <v>2848</v>
      </c>
      <c r="C417" s="153">
        <v>0</v>
      </c>
    </row>
    <row r="418" customFormat="1" hidden="1" customHeight="1" spans="1:3">
      <c r="A418" s="151" t="s">
        <v>2849</v>
      </c>
      <c r="B418" s="152" t="s">
        <v>2850</v>
      </c>
      <c r="C418" s="153">
        <v>0</v>
      </c>
    </row>
    <row r="419" customHeight="1" spans="1:3">
      <c r="A419" s="158" t="s">
        <v>2851</v>
      </c>
      <c r="B419" s="159" t="s">
        <v>2852</v>
      </c>
      <c r="C419" s="150">
        <v>141</v>
      </c>
    </row>
    <row r="420" customHeight="1" spans="1:3">
      <c r="A420" s="158" t="s">
        <v>2853</v>
      </c>
      <c r="B420" s="159" t="s">
        <v>2854</v>
      </c>
      <c r="C420" s="150">
        <v>89</v>
      </c>
    </row>
    <row r="421" customFormat="1" hidden="1" customHeight="1" spans="1:3">
      <c r="A421" s="151" t="s">
        <v>2855</v>
      </c>
      <c r="B421" s="152" t="s">
        <v>2856</v>
      </c>
      <c r="C421" s="153">
        <v>0</v>
      </c>
    </row>
    <row r="422" customFormat="1" hidden="1" customHeight="1" spans="1:3">
      <c r="A422" s="151" t="s">
        <v>2857</v>
      </c>
      <c r="B422" s="152" t="s">
        <v>2858</v>
      </c>
      <c r="C422" s="153">
        <v>0</v>
      </c>
    </row>
    <row r="423" customHeight="1" spans="1:3">
      <c r="A423" s="158" t="s">
        <v>2859</v>
      </c>
      <c r="B423" s="159" t="s">
        <v>2860</v>
      </c>
      <c r="C423" s="150">
        <v>110</v>
      </c>
    </row>
    <row r="424" customHeight="1" spans="1:3">
      <c r="A424" s="158" t="s">
        <v>2861</v>
      </c>
      <c r="B424" s="159" t="s">
        <v>2186</v>
      </c>
      <c r="C424" s="150">
        <v>170</v>
      </c>
    </row>
    <row r="425" customFormat="1" hidden="1" customHeight="1" spans="1:3">
      <c r="A425" s="151" t="s">
        <v>2862</v>
      </c>
      <c r="B425" s="152" t="s">
        <v>2235</v>
      </c>
      <c r="C425" s="153">
        <v>0</v>
      </c>
    </row>
    <row r="426" customFormat="1" hidden="1" customHeight="1" spans="1:3">
      <c r="A426" s="151" t="s">
        <v>2863</v>
      </c>
      <c r="B426" s="152" t="s">
        <v>2190</v>
      </c>
      <c r="C426" s="153">
        <v>0</v>
      </c>
    </row>
    <row r="427" customHeight="1" spans="1:3">
      <c r="A427" s="158" t="s">
        <v>2864</v>
      </c>
      <c r="B427" s="159" t="s">
        <v>2865</v>
      </c>
      <c r="C427" s="150">
        <v>142</v>
      </c>
    </row>
    <row r="428" customFormat="1" hidden="1" customHeight="1" spans="1:3">
      <c r="A428" s="151" t="s">
        <v>2866</v>
      </c>
      <c r="B428" s="152" t="s">
        <v>2867</v>
      </c>
      <c r="C428" s="153">
        <v>0</v>
      </c>
    </row>
    <row r="429" customFormat="1" hidden="1" customHeight="1" spans="1:3">
      <c r="A429" s="151" t="s">
        <v>2868</v>
      </c>
      <c r="B429" s="152" t="s">
        <v>2869</v>
      </c>
      <c r="C429" s="153">
        <v>0</v>
      </c>
    </row>
    <row r="430" customFormat="1" hidden="1" customHeight="1" spans="1:3">
      <c r="A430" s="151" t="s">
        <v>2870</v>
      </c>
      <c r="B430" s="152" t="s">
        <v>2871</v>
      </c>
      <c r="C430" s="153">
        <v>0</v>
      </c>
    </row>
    <row r="431" customFormat="1" hidden="1" customHeight="1" spans="1:3">
      <c r="A431" s="151" t="s">
        <v>2872</v>
      </c>
      <c r="B431" s="152" t="s">
        <v>2873</v>
      </c>
      <c r="C431" s="153">
        <v>0</v>
      </c>
    </row>
    <row r="432" customHeight="1" spans="1:3">
      <c r="A432" s="158" t="s">
        <v>2874</v>
      </c>
      <c r="B432" s="159" t="s">
        <v>2875</v>
      </c>
      <c r="C432" s="150">
        <v>232</v>
      </c>
    </row>
    <row r="433" customFormat="1" hidden="1" customHeight="1" spans="1:3">
      <c r="A433" s="151" t="s">
        <v>2876</v>
      </c>
      <c r="B433" s="152" t="s">
        <v>2877</v>
      </c>
      <c r="C433" s="153">
        <v>0</v>
      </c>
    </row>
    <row r="434" customHeight="1" spans="1:3">
      <c r="A434" s="158" t="s">
        <v>2878</v>
      </c>
      <c r="B434" s="159" t="s">
        <v>2879</v>
      </c>
      <c r="C434" s="150">
        <v>784</v>
      </c>
    </row>
    <row r="435" customHeight="1" spans="1:3">
      <c r="A435" s="158" t="s">
        <v>2880</v>
      </c>
      <c r="B435" s="159" t="s">
        <v>2881</v>
      </c>
      <c r="C435" s="150">
        <v>232</v>
      </c>
    </row>
    <row r="436" customFormat="1" hidden="1" customHeight="1" spans="1:3">
      <c r="A436" s="151" t="s">
        <v>2882</v>
      </c>
      <c r="B436" s="152" t="s">
        <v>2883</v>
      </c>
      <c r="C436" s="153">
        <v>0</v>
      </c>
    </row>
    <row r="437" customFormat="1" hidden="1" customHeight="1" spans="1:3">
      <c r="A437" s="151" t="s">
        <v>2884</v>
      </c>
      <c r="B437" s="152" t="s">
        <v>2885</v>
      </c>
      <c r="C437" s="153">
        <v>0</v>
      </c>
    </row>
    <row r="438" customHeight="1" spans="1:3">
      <c r="A438" s="158" t="s">
        <v>2886</v>
      </c>
      <c r="B438" s="159" t="s">
        <v>2887</v>
      </c>
      <c r="C438" s="150">
        <v>1061</v>
      </c>
    </row>
    <row r="439" customFormat="1" hidden="1" customHeight="1" spans="1:3">
      <c r="A439" s="151" t="s">
        <v>2888</v>
      </c>
      <c r="B439" s="152" t="s">
        <v>2304</v>
      </c>
      <c r="C439" s="153">
        <v>0</v>
      </c>
    </row>
    <row r="440" customFormat="1" hidden="1" customHeight="1" spans="1:3">
      <c r="A440" s="151" t="s">
        <v>2889</v>
      </c>
      <c r="B440" s="152" t="s">
        <v>2235</v>
      </c>
      <c r="C440" s="153">
        <v>0</v>
      </c>
    </row>
    <row r="441" customFormat="1" hidden="1" customHeight="1" spans="1:3">
      <c r="A441" s="151" t="s">
        <v>2890</v>
      </c>
      <c r="B441" s="152" t="s">
        <v>2190</v>
      </c>
      <c r="C441" s="153">
        <v>0</v>
      </c>
    </row>
    <row r="442" customHeight="1" spans="1:3">
      <c r="A442" s="158" t="s">
        <v>2891</v>
      </c>
      <c r="B442" s="159" t="s">
        <v>2892</v>
      </c>
      <c r="C442" s="150">
        <v>116</v>
      </c>
    </row>
    <row r="443" customHeight="1" spans="1:3">
      <c r="A443" s="158" t="s">
        <v>2893</v>
      </c>
      <c r="B443" s="159" t="s">
        <v>2894</v>
      </c>
      <c r="C443" s="150">
        <v>277</v>
      </c>
    </row>
    <row r="444" customHeight="1" spans="1:3">
      <c r="A444" s="158" t="s">
        <v>2895</v>
      </c>
      <c r="B444" s="159" t="s">
        <v>2896</v>
      </c>
      <c r="C444" s="150">
        <v>418</v>
      </c>
    </row>
    <row r="445" customHeight="1" spans="1:3">
      <c r="A445" s="158" t="s">
        <v>2897</v>
      </c>
      <c r="B445" s="159" t="s">
        <v>2898</v>
      </c>
      <c r="C445" s="150">
        <v>1017</v>
      </c>
    </row>
    <row r="446" customFormat="1" hidden="1" customHeight="1" spans="1:3">
      <c r="A446" s="151" t="s">
        <v>2899</v>
      </c>
      <c r="B446" s="152" t="s">
        <v>2304</v>
      </c>
      <c r="C446" s="153">
        <v>0</v>
      </c>
    </row>
    <row r="447" customFormat="1" hidden="1" customHeight="1" spans="1:3">
      <c r="A447" s="151" t="s">
        <v>2900</v>
      </c>
      <c r="B447" s="152" t="s">
        <v>2235</v>
      </c>
      <c r="C447" s="153">
        <v>0</v>
      </c>
    </row>
    <row r="448" customFormat="1" hidden="1" customHeight="1" spans="1:3">
      <c r="A448" s="151" t="s">
        <v>2901</v>
      </c>
      <c r="B448" s="152" t="s">
        <v>2190</v>
      </c>
      <c r="C448" s="153">
        <v>0</v>
      </c>
    </row>
    <row r="449" customFormat="1" hidden="1" customHeight="1" spans="1:3">
      <c r="A449" s="151" t="s">
        <v>2902</v>
      </c>
      <c r="B449" s="152" t="s">
        <v>2903</v>
      </c>
      <c r="C449" s="153">
        <v>0</v>
      </c>
    </row>
    <row r="450" customFormat="1" hidden="1" customHeight="1" spans="1:3">
      <c r="A450" s="151" t="s">
        <v>2904</v>
      </c>
      <c r="B450" s="152" t="s">
        <v>2905</v>
      </c>
      <c r="C450" s="153">
        <v>0</v>
      </c>
    </row>
    <row r="451" customFormat="1" hidden="1" customHeight="1" spans="1:3">
      <c r="A451" s="151" t="s">
        <v>2906</v>
      </c>
      <c r="B451" s="152" t="s">
        <v>2907</v>
      </c>
      <c r="C451" s="153">
        <v>0</v>
      </c>
    </row>
    <row r="452" customHeight="1" spans="1:3">
      <c r="A452" s="158" t="s">
        <v>2908</v>
      </c>
      <c r="B452" s="159" t="s">
        <v>2909</v>
      </c>
      <c r="C452" s="150">
        <v>103</v>
      </c>
    </row>
    <row r="453" customHeight="1" spans="1:3">
      <c r="A453" s="158" t="s">
        <v>2910</v>
      </c>
      <c r="B453" s="159" t="s">
        <v>2911</v>
      </c>
      <c r="C453" s="150">
        <v>149</v>
      </c>
    </row>
    <row r="454" customFormat="1" hidden="1" customHeight="1" spans="1:3">
      <c r="A454" s="151" t="s">
        <v>2912</v>
      </c>
      <c r="B454" s="152" t="s">
        <v>2913</v>
      </c>
      <c r="C454" s="153">
        <v>0</v>
      </c>
    </row>
    <row r="455" customFormat="1" hidden="1" customHeight="1" spans="1:3">
      <c r="A455" s="151" t="s">
        <v>2914</v>
      </c>
      <c r="B455" s="152" t="s">
        <v>2915</v>
      </c>
      <c r="C455" s="153">
        <v>0</v>
      </c>
    </row>
    <row r="456" customFormat="1" hidden="1" customHeight="1" spans="1:3">
      <c r="A456" s="151" t="s">
        <v>2916</v>
      </c>
      <c r="B456" s="152" t="s">
        <v>2304</v>
      </c>
      <c r="C456" s="153">
        <v>0</v>
      </c>
    </row>
    <row r="457" customFormat="1" hidden="1" customHeight="1" spans="1:3">
      <c r="A457" s="151" t="s">
        <v>2917</v>
      </c>
      <c r="B457" s="152" t="s">
        <v>2235</v>
      </c>
      <c r="C457" s="153">
        <v>0</v>
      </c>
    </row>
    <row r="458" customFormat="1" hidden="1" customHeight="1" spans="1:3">
      <c r="A458" s="151" t="s">
        <v>2918</v>
      </c>
      <c r="B458" s="152" t="s">
        <v>2190</v>
      </c>
      <c r="C458" s="153">
        <v>0</v>
      </c>
    </row>
    <row r="459" customFormat="1" hidden="1" customHeight="1" spans="1:3">
      <c r="A459" s="151" t="s">
        <v>2919</v>
      </c>
      <c r="B459" s="152" t="s">
        <v>2920</v>
      </c>
      <c r="C459" s="153">
        <v>0</v>
      </c>
    </row>
    <row r="460" customHeight="1" spans="1:3">
      <c r="A460" s="158" t="s">
        <v>2921</v>
      </c>
      <c r="B460" s="159" t="s">
        <v>2922</v>
      </c>
      <c r="C460" s="150">
        <v>1</v>
      </c>
    </row>
    <row r="461" customFormat="1" hidden="1" customHeight="1" spans="1:3">
      <c r="A461" s="151" t="s">
        <v>2923</v>
      </c>
      <c r="B461" s="152" t="s">
        <v>2924</v>
      </c>
      <c r="C461" s="153">
        <v>0</v>
      </c>
    </row>
    <row r="462" customHeight="1" spans="1:3">
      <c r="A462" s="158" t="s">
        <v>2925</v>
      </c>
      <c r="B462" s="159" t="s">
        <v>2926</v>
      </c>
      <c r="C462" s="150">
        <v>66</v>
      </c>
    </row>
    <row r="463" customFormat="1" hidden="1" customHeight="1" spans="1:3">
      <c r="A463" s="151" t="s">
        <v>2927</v>
      </c>
      <c r="B463" s="152" t="s">
        <v>2928</v>
      </c>
      <c r="C463" s="153">
        <v>0</v>
      </c>
    </row>
    <row r="464" customFormat="1" hidden="1" customHeight="1" spans="1:3">
      <c r="A464" s="151" t="s">
        <v>2929</v>
      </c>
      <c r="B464" s="152" t="s">
        <v>2304</v>
      </c>
      <c r="C464" s="153">
        <v>0</v>
      </c>
    </row>
    <row r="465" customFormat="1" hidden="1" customHeight="1" spans="1:3">
      <c r="A465" s="151" t="s">
        <v>2930</v>
      </c>
      <c r="B465" s="152" t="s">
        <v>2235</v>
      </c>
      <c r="C465" s="153">
        <v>0</v>
      </c>
    </row>
    <row r="466" customFormat="1" hidden="1" customHeight="1" spans="1:3">
      <c r="A466" s="151" t="s">
        <v>2931</v>
      </c>
      <c r="B466" s="152" t="s">
        <v>2190</v>
      </c>
      <c r="C466" s="153">
        <v>0</v>
      </c>
    </row>
    <row r="467" customFormat="1" hidden="1" customHeight="1" spans="1:3">
      <c r="A467" s="151" t="s">
        <v>2932</v>
      </c>
      <c r="B467" s="152" t="s">
        <v>2933</v>
      </c>
      <c r="C467" s="153">
        <v>0</v>
      </c>
    </row>
    <row r="468" customFormat="1" hidden="1" customHeight="1" spans="1:3">
      <c r="A468" s="151" t="s">
        <v>2934</v>
      </c>
      <c r="B468" s="152" t="s">
        <v>2935</v>
      </c>
      <c r="C468" s="153">
        <v>0</v>
      </c>
    </row>
    <row r="469" customHeight="1" spans="1:3">
      <c r="A469" s="158" t="s">
        <v>2936</v>
      </c>
      <c r="B469" s="159" t="s">
        <v>2937</v>
      </c>
      <c r="C469" s="150">
        <v>755</v>
      </c>
    </row>
    <row r="470" customFormat="1" hidden="1" customHeight="1" spans="1:3">
      <c r="A470" s="151" t="s">
        <v>2938</v>
      </c>
      <c r="B470" s="152" t="s">
        <v>2939</v>
      </c>
      <c r="C470" s="153">
        <v>0</v>
      </c>
    </row>
    <row r="471" customFormat="1" hidden="1" customHeight="1" spans="1:3">
      <c r="A471" s="151" t="s">
        <v>2940</v>
      </c>
      <c r="B471" s="152" t="s">
        <v>2941</v>
      </c>
      <c r="C471" s="153">
        <v>0</v>
      </c>
    </row>
    <row r="472" customFormat="1" hidden="1" customHeight="1" spans="1:3">
      <c r="A472" s="151" t="s">
        <v>2942</v>
      </c>
      <c r="B472" s="152" t="s">
        <v>2943</v>
      </c>
      <c r="C472" s="153">
        <v>0</v>
      </c>
    </row>
    <row r="473" customHeight="1" spans="1:3">
      <c r="A473" s="158" t="s">
        <v>2944</v>
      </c>
      <c r="B473" s="159" t="s">
        <v>2945</v>
      </c>
      <c r="C473" s="150">
        <v>1064</v>
      </c>
    </row>
    <row r="474" customHeight="1" spans="1:3">
      <c r="A474" s="158" t="s">
        <v>2946</v>
      </c>
      <c r="B474" s="159" t="s">
        <v>2186</v>
      </c>
      <c r="C474" s="150">
        <v>1043</v>
      </c>
    </row>
    <row r="475" customFormat="1" hidden="1" customHeight="1" spans="1:3">
      <c r="A475" s="151" t="s">
        <v>2947</v>
      </c>
      <c r="B475" s="152" t="s">
        <v>2235</v>
      </c>
      <c r="C475" s="153">
        <v>0</v>
      </c>
    </row>
    <row r="476" customFormat="1" hidden="1" customHeight="1" spans="1:3">
      <c r="A476" s="151" t="s">
        <v>2948</v>
      </c>
      <c r="B476" s="152" t="s">
        <v>2190</v>
      </c>
      <c r="C476" s="153">
        <v>0</v>
      </c>
    </row>
    <row r="477" customFormat="1" hidden="1" customHeight="1" spans="1:3">
      <c r="A477" s="151" t="s">
        <v>2949</v>
      </c>
      <c r="B477" s="152" t="s">
        <v>2950</v>
      </c>
      <c r="C477" s="153">
        <v>0</v>
      </c>
    </row>
    <row r="478" customFormat="1" hidden="1" customHeight="1" spans="1:3">
      <c r="A478" s="151" t="s">
        <v>2951</v>
      </c>
      <c r="B478" s="152" t="s">
        <v>2952</v>
      </c>
      <c r="C478" s="153">
        <v>0</v>
      </c>
    </row>
    <row r="479" customFormat="1" hidden="1" customHeight="1" spans="1:3">
      <c r="A479" s="151" t="s">
        <v>2953</v>
      </c>
      <c r="B479" s="152" t="s">
        <v>2954</v>
      </c>
      <c r="C479" s="153">
        <v>0</v>
      </c>
    </row>
    <row r="480" customFormat="1" hidden="1" customHeight="1" spans="1:3">
      <c r="A480" s="151" t="s">
        <v>2955</v>
      </c>
      <c r="B480" s="152" t="s">
        <v>2956</v>
      </c>
      <c r="C480" s="153">
        <v>0</v>
      </c>
    </row>
    <row r="481" customFormat="1" hidden="1" customHeight="1" spans="1:3">
      <c r="A481" s="151" t="s">
        <v>2957</v>
      </c>
      <c r="B481" s="152" t="s">
        <v>2286</v>
      </c>
      <c r="C481" s="153">
        <v>0</v>
      </c>
    </row>
    <row r="482" customHeight="1" spans="1:3">
      <c r="A482" s="158" t="s">
        <v>2958</v>
      </c>
      <c r="B482" s="159" t="s">
        <v>2959</v>
      </c>
      <c r="C482" s="150">
        <v>467</v>
      </c>
    </row>
    <row r="483" customFormat="1" hidden="1" customHeight="1" spans="1:3">
      <c r="A483" s="151" t="s">
        <v>2960</v>
      </c>
      <c r="B483" s="152" t="s">
        <v>2961</v>
      </c>
      <c r="C483" s="153">
        <v>0</v>
      </c>
    </row>
    <row r="484" customFormat="1" hidden="1" customHeight="1" spans="1:3">
      <c r="A484" s="151" t="s">
        <v>2962</v>
      </c>
      <c r="B484" s="152" t="s">
        <v>2963</v>
      </c>
      <c r="C484" s="153">
        <v>0</v>
      </c>
    </row>
    <row r="485" customFormat="1" hidden="1" customHeight="1" spans="1:3">
      <c r="A485" s="151" t="s">
        <v>2964</v>
      </c>
      <c r="B485" s="152" t="s">
        <v>2965</v>
      </c>
      <c r="C485" s="153">
        <v>0</v>
      </c>
    </row>
    <row r="486" customFormat="1" hidden="1" customHeight="1" spans="1:3">
      <c r="A486" s="151" t="s">
        <v>2966</v>
      </c>
      <c r="B486" s="152" t="s">
        <v>2967</v>
      </c>
      <c r="C486" s="153">
        <v>0</v>
      </c>
    </row>
    <row r="487" customFormat="1" hidden="1" customHeight="1" spans="1:3">
      <c r="A487" s="151" t="s">
        <v>2968</v>
      </c>
      <c r="B487" s="152" t="s">
        <v>2969</v>
      </c>
      <c r="C487" s="153">
        <v>0</v>
      </c>
    </row>
    <row r="488" customFormat="1" hidden="1" customHeight="1" spans="1:3">
      <c r="A488" s="151" t="s">
        <v>2970</v>
      </c>
      <c r="B488" s="152" t="s">
        <v>2971</v>
      </c>
      <c r="C488" s="153">
        <v>0</v>
      </c>
    </row>
    <row r="489" customFormat="1" hidden="1" customHeight="1" spans="1:3">
      <c r="A489" s="151" t="s">
        <v>2972</v>
      </c>
      <c r="B489" s="152" t="s">
        <v>2973</v>
      </c>
      <c r="C489" s="153">
        <v>0</v>
      </c>
    </row>
    <row r="490" customFormat="1" hidden="1" customHeight="1" spans="1:3">
      <c r="A490" s="151" t="s">
        <v>2974</v>
      </c>
      <c r="B490" s="152" t="s">
        <v>2204</v>
      </c>
      <c r="C490" s="153">
        <v>0</v>
      </c>
    </row>
    <row r="491" customHeight="1" spans="1:3">
      <c r="A491" s="158" t="s">
        <v>2975</v>
      </c>
      <c r="B491" s="159" t="s">
        <v>2976</v>
      </c>
      <c r="C491" s="150">
        <v>258</v>
      </c>
    </row>
    <row r="492" customHeight="1" spans="1:3">
      <c r="A492" s="158" t="s">
        <v>2977</v>
      </c>
      <c r="B492" s="159" t="s">
        <v>2186</v>
      </c>
      <c r="C492" s="150">
        <v>261</v>
      </c>
    </row>
    <row r="493" customFormat="1" hidden="1" customHeight="1" spans="1:3">
      <c r="A493" s="151" t="s">
        <v>2978</v>
      </c>
      <c r="B493" s="152" t="s">
        <v>2235</v>
      </c>
      <c r="C493" s="153">
        <v>0</v>
      </c>
    </row>
    <row r="494" customFormat="1" hidden="1" customHeight="1" spans="1:3">
      <c r="A494" s="151" t="s">
        <v>2979</v>
      </c>
      <c r="B494" s="152" t="s">
        <v>2190</v>
      </c>
      <c r="C494" s="153">
        <v>0</v>
      </c>
    </row>
    <row r="495" customFormat="1" hidden="1" customHeight="1" spans="1:3">
      <c r="A495" s="151" t="s">
        <v>2980</v>
      </c>
      <c r="B495" s="152" t="s">
        <v>2981</v>
      </c>
      <c r="C495" s="153">
        <v>0</v>
      </c>
    </row>
    <row r="496" customFormat="1" hidden="1" customHeight="1" spans="1:3">
      <c r="A496" s="151" t="s">
        <v>2982</v>
      </c>
      <c r="B496" s="152" t="s">
        <v>2983</v>
      </c>
      <c r="C496" s="153">
        <v>0</v>
      </c>
    </row>
    <row r="497" customFormat="1" hidden="1" customHeight="1" spans="1:3">
      <c r="A497" s="151" t="s">
        <v>2984</v>
      </c>
      <c r="B497" s="152" t="s">
        <v>2985</v>
      </c>
      <c r="C497" s="153">
        <v>0</v>
      </c>
    </row>
    <row r="498" customHeight="1" spans="1:3">
      <c r="A498" s="158" t="s">
        <v>2986</v>
      </c>
      <c r="B498" s="159" t="s">
        <v>2987</v>
      </c>
      <c r="C498" s="150">
        <v>3008</v>
      </c>
    </row>
    <row r="499" customHeight="1" spans="1:3">
      <c r="A499" s="158" t="s">
        <v>2988</v>
      </c>
      <c r="B499" s="159" t="s">
        <v>2989</v>
      </c>
      <c r="C499" s="150">
        <v>88</v>
      </c>
    </row>
    <row r="500" customFormat="1" hidden="1" customHeight="1" spans="1:3">
      <c r="A500" s="151" t="s">
        <v>2990</v>
      </c>
      <c r="B500" s="152" t="s">
        <v>2991</v>
      </c>
      <c r="C500" s="153">
        <v>0</v>
      </c>
    </row>
    <row r="501" customFormat="1" hidden="1" customHeight="1" spans="1:3">
      <c r="A501" s="151" t="s">
        <v>2992</v>
      </c>
      <c r="B501" s="152" t="s">
        <v>2993</v>
      </c>
      <c r="C501" s="153">
        <v>0</v>
      </c>
    </row>
    <row r="502" customHeight="1" spans="1:3">
      <c r="A502" s="158" t="s">
        <v>2994</v>
      </c>
      <c r="B502" s="159" t="s">
        <v>2995</v>
      </c>
      <c r="C502" s="150">
        <v>16216</v>
      </c>
    </row>
    <row r="503" customHeight="1" spans="1:3">
      <c r="A503" s="158" t="s">
        <v>2996</v>
      </c>
      <c r="B503" s="159" t="s">
        <v>2997</v>
      </c>
      <c r="C503" s="150">
        <v>5300</v>
      </c>
    </row>
    <row r="504" customHeight="1" spans="1:3">
      <c r="A504" s="158" t="s">
        <v>2998</v>
      </c>
      <c r="B504" s="159" t="s">
        <v>2999</v>
      </c>
      <c r="C504" s="150">
        <v>46000</v>
      </c>
    </row>
    <row r="505" customFormat="1" hidden="1" customHeight="1" spans="1:3">
      <c r="A505" s="151" t="s">
        <v>3000</v>
      </c>
      <c r="B505" s="152" t="s">
        <v>3001</v>
      </c>
      <c r="C505" s="153">
        <v>0</v>
      </c>
    </row>
    <row r="506" customHeight="1" spans="1:3">
      <c r="A506" s="158" t="s">
        <v>3002</v>
      </c>
      <c r="B506" s="159" t="s">
        <v>3003</v>
      </c>
      <c r="C506" s="150">
        <v>70</v>
      </c>
    </row>
    <row r="507" customFormat="1" hidden="1" customHeight="1" spans="1:3">
      <c r="A507" s="151" t="s">
        <v>3004</v>
      </c>
      <c r="B507" s="152" t="s">
        <v>3005</v>
      </c>
      <c r="C507" s="153">
        <v>0</v>
      </c>
    </row>
    <row r="508" customFormat="1" hidden="1" customHeight="1" spans="1:3">
      <c r="A508" s="151" t="s">
        <v>3006</v>
      </c>
      <c r="B508" s="152" t="s">
        <v>3007</v>
      </c>
      <c r="C508" s="153">
        <v>0</v>
      </c>
    </row>
    <row r="509" customFormat="1" hidden="1" customHeight="1" spans="1:3">
      <c r="A509" s="151" t="s">
        <v>3008</v>
      </c>
      <c r="B509" s="152" t="s">
        <v>3009</v>
      </c>
      <c r="C509" s="153">
        <v>0</v>
      </c>
    </row>
    <row r="510" customFormat="1" hidden="1" customHeight="1" spans="1:3">
      <c r="A510" s="151" t="s">
        <v>3010</v>
      </c>
      <c r="B510" s="152" t="s">
        <v>3011</v>
      </c>
      <c r="C510" s="153">
        <v>0</v>
      </c>
    </row>
    <row r="511" customFormat="1" hidden="1" customHeight="1" spans="1:3">
      <c r="A511" s="151" t="s">
        <v>3012</v>
      </c>
      <c r="B511" s="152" t="s">
        <v>3013</v>
      </c>
      <c r="C511" s="153">
        <v>0</v>
      </c>
    </row>
    <row r="512" customFormat="1" hidden="1" customHeight="1" spans="1:3">
      <c r="A512" s="151" t="s">
        <v>3014</v>
      </c>
      <c r="B512" s="152" t="s">
        <v>3015</v>
      </c>
      <c r="C512" s="153">
        <v>0</v>
      </c>
    </row>
    <row r="513" customFormat="1" hidden="1" customHeight="1" spans="1:3">
      <c r="A513" s="151" t="s">
        <v>3016</v>
      </c>
      <c r="B513" s="152" t="s">
        <v>3017</v>
      </c>
      <c r="C513" s="153">
        <v>0</v>
      </c>
    </row>
    <row r="514" customFormat="1" hidden="1" customHeight="1" spans="1:3">
      <c r="A514" s="151" t="s">
        <v>3018</v>
      </c>
      <c r="B514" s="152" t="s">
        <v>3019</v>
      </c>
      <c r="C514" s="153">
        <v>0</v>
      </c>
    </row>
    <row r="515" customFormat="1" hidden="1" customHeight="1" spans="1:3">
      <c r="A515" s="151" t="s">
        <v>3020</v>
      </c>
      <c r="B515" s="152" t="s">
        <v>3021</v>
      </c>
      <c r="C515" s="153">
        <v>0</v>
      </c>
    </row>
    <row r="516" customFormat="1" hidden="1" customHeight="1" spans="1:3">
      <c r="A516" s="151" t="s">
        <v>3022</v>
      </c>
      <c r="B516" s="152" t="s">
        <v>3023</v>
      </c>
      <c r="C516" s="153">
        <v>0</v>
      </c>
    </row>
    <row r="517" customFormat="1" hidden="1" customHeight="1" spans="1:3">
      <c r="A517" s="151" t="s">
        <v>3024</v>
      </c>
      <c r="B517" s="152" t="s">
        <v>3025</v>
      </c>
      <c r="C517" s="153">
        <v>0</v>
      </c>
    </row>
    <row r="518" customHeight="1" spans="1:3">
      <c r="A518" s="158" t="s">
        <v>3026</v>
      </c>
      <c r="B518" s="159" t="s">
        <v>3027</v>
      </c>
      <c r="C518" s="150">
        <v>1813</v>
      </c>
    </row>
    <row r="519" customHeight="1" spans="1:3">
      <c r="A519" s="158" t="s">
        <v>3028</v>
      </c>
      <c r="B519" s="159" t="s">
        <v>3029</v>
      </c>
      <c r="C519" s="150">
        <v>8134</v>
      </c>
    </row>
    <row r="520" customFormat="1" hidden="1" customHeight="1" spans="1:3">
      <c r="A520" s="151" t="s">
        <v>3030</v>
      </c>
      <c r="B520" s="152" t="s">
        <v>3031</v>
      </c>
      <c r="C520" s="153">
        <v>0</v>
      </c>
    </row>
    <row r="521" customFormat="1" hidden="1" customHeight="1" spans="1:3">
      <c r="A521" s="151" t="s">
        <v>3032</v>
      </c>
      <c r="B521" s="152" t="s">
        <v>3033</v>
      </c>
      <c r="C521" s="153">
        <v>0</v>
      </c>
    </row>
    <row r="522" customHeight="1" spans="1:3">
      <c r="A522" s="158" t="s">
        <v>3034</v>
      </c>
      <c r="B522" s="159" t="s">
        <v>3035</v>
      </c>
      <c r="C522" s="150">
        <v>1344</v>
      </c>
    </row>
    <row r="523" customFormat="1" hidden="1" customHeight="1" spans="1:3">
      <c r="A523" s="151" t="s">
        <v>3036</v>
      </c>
      <c r="B523" s="152" t="s">
        <v>3037</v>
      </c>
      <c r="C523" s="153">
        <v>0</v>
      </c>
    </row>
    <row r="524" customHeight="1" spans="1:3">
      <c r="A524" s="158" t="s">
        <v>3038</v>
      </c>
      <c r="B524" s="159" t="s">
        <v>3039</v>
      </c>
      <c r="C524" s="150">
        <v>126</v>
      </c>
    </row>
    <row r="525" customHeight="1" spans="1:3">
      <c r="A525" s="158" t="s">
        <v>3040</v>
      </c>
      <c r="B525" s="159" t="s">
        <v>3041</v>
      </c>
      <c r="C525" s="150">
        <v>30</v>
      </c>
    </row>
    <row r="526" customHeight="1" spans="1:3">
      <c r="A526" s="158" t="s">
        <v>3042</v>
      </c>
      <c r="B526" s="159" t="s">
        <v>3043</v>
      </c>
      <c r="C526" s="150">
        <v>1278</v>
      </c>
    </row>
    <row r="527" customFormat="1" hidden="1" customHeight="1" spans="1:3">
      <c r="A527" s="151" t="s">
        <v>3044</v>
      </c>
      <c r="B527" s="152" t="s">
        <v>3045</v>
      </c>
      <c r="C527" s="153">
        <v>0</v>
      </c>
    </row>
    <row r="528" customHeight="1" spans="1:3">
      <c r="A528" s="158" t="s">
        <v>3046</v>
      </c>
      <c r="B528" s="159" t="s">
        <v>3047</v>
      </c>
      <c r="C528" s="150">
        <v>653</v>
      </c>
    </row>
    <row r="529" customHeight="1" spans="1:3">
      <c r="A529" s="158" t="s">
        <v>3048</v>
      </c>
      <c r="B529" s="159" t="s">
        <v>3049</v>
      </c>
      <c r="C529" s="150">
        <v>155</v>
      </c>
    </row>
    <row r="530" customHeight="1" spans="1:3">
      <c r="A530" s="158" t="s">
        <v>3050</v>
      </c>
      <c r="B530" s="159" t="s">
        <v>3051</v>
      </c>
      <c r="C530" s="150">
        <v>55</v>
      </c>
    </row>
    <row r="531" customHeight="1" spans="1:3">
      <c r="A531" s="158" t="s">
        <v>3052</v>
      </c>
      <c r="B531" s="159" t="s">
        <v>3053</v>
      </c>
      <c r="C531" s="150">
        <v>140</v>
      </c>
    </row>
    <row r="532" customHeight="1" spans="1:3">
      <c r="A532" s="158" t="s">
        <v>3054</v>
      </c>
      <c r="B532" s="159" t="s">
        <v>3055</v>
      </c>
      <c r="C532" s="150">
        <v>657</v>
      </c>
    </row>
    <row r="533" customFormat="1" hidden="1" customHeight="1" spans="1:3">
      <c r="A533" s="151" t="s">
        <v>3056</v>
      </c>
      <c r="B533" s="152" t="s">
        <v>3057</v>
      </c>
      <c r="C533" s="153">
        <v>0</v>
      </c>
    </row>
    <row r="534" customHeight="1" spans="1:3">
      <c r="A534" s="158" t="s">
        <v>3058</v>
      </c>
      <c r="B534" s="159" t="s">
        <v>3059</v>
      </c>
      <c r="C534" s="150">
        <v>135</v>
      </c>
    </row>
    <row r="535" customFormat="1" hidden="1" customHeight="1" spans="1:3">
      <c r="A535" s="151" t="s">
        <v>3060</v>
      </c>
      <c r="B535" s="152" t="s">
        <v>3061</v>
      </c>
      <c r="C535" s="153">
        <v>0</v>
      </c>
    </row>
    <row r="536" customHeight="1" spans="1:3">
      <c r="A536" s="158" t="s">
        <v>3062</v>
      </c>
      <c r="B536" s="159" t="s">
        <v>3063</v>
      </c>
      <c r="C536" s="150">
        <v>739</v>
      </c>
    </row>
    <row r="537" customHeight="1" spans="1:3">
      <c r="A537" s="158" t="s">
        <v>3064</v>
      </c>
      <c r="B537" s="159" t="s">
        <v>3065</v>
      </c>
      <c r="C537" s="150">
        <v>542</v>
      </c>
    </row>
    <row r="538" customFormat="1" hidden="1" customHeight="1" spans="1:3">
      <c r="A538" s="151" t="s">
        <v>3066</v>
      </c>
      <c r="B538" s="152" t="s">
        <v>3067</v>
      </c>
      <c r="C538" s="153">
        <v>0</v>
      </c>
    </row>
    <row r="539" customFormat="1" hidden="1" customHeight="1" spans="1:3">
      <c r="A539" s="151" t="s">
        <v>3068</v>
      </c>
      <c r="B539" s="152" t="s">
        <v>3069</v>
      </c>
      <c r="C539" s="153">
        <v>0</v>
      </c>
    </row>
    <row r="540" customHeight="1" spans="1:3">
      <c r="A540" s="158" t="s">
        <v>3070</v>
      </c>
      <c r="B540" s="159" t="s">
        <v>2186</v>
      </c>
      <c r="C540" s="150">
        <v>133</v>
      </c>
    </row>
    <row r="541" customFormat="1" hidden="1" customHeight="1" spans="1:3">
      <c r="A541" s="151" t="s">
        <v>3071</v>
      </c>
      <c r="B541" s="152" t="s">
        <v>2235</v>
      </c>
      <c r="C541" s="153">
        <v>0</v>
      </c>
    </row>
    <row r="542" customFormat="1" hidden="1" customHeight="1" spans="1:3">
      <c r="A542" s="151" t="s">
        <v>3072</v>
      </c>
      <c r="B542" s="152" t="s">
        <v>2190</v>
      </c>
      <c r="C542" s="153">
        <v>0</v>
      </c>
    </row>
    <row r="543" customHeight="1" spans="1:3">
      <c r="A543" s="158" t="s">
        <v>3073</v>
      </c>
      <c r="B543" s="159" t="s">
        <v>3074</v>
      </c>
      <c r="C543" s="150">
        <v>32</v>
      </c>
    </row>
    <row r="544" customHeight="1" spans="1:3">
      <c r="A544" s="158" t="s">
        <v>3075</v>
      </c>
      <c r="B544" s="159" t="s">
        <v>3076</v>
      </c>
      <c r="C544" s="150">
        <v>138</v>
      </c>
    </row>
    <row r="545" customFormat="1" hidden="1" customHeight="1" spans="1:3">
      <c r="A545" s="151" t="s">
        <v>3077</v>
      </c>
      <c r="B545" s="152" t="s">
        <v>3078</v>
      </c>
      <c r="C545" s="153">
        <v>0</v>
      </c>
    </row>
    <row r="546" customHeight="1" spans="1:3">
      <c r="A546" s="158" t="s">
        <v>3079</v>
      </c>
      <c r="B546" s="159" t="s">
        <v>3080</v>
      </c>
      <c r="C546" s="150">
        <v>650</v>
      </c>
    </row>
    <row r="547" customHeight="1" spans="1:3">
      <c r="A547" s="158" t="s">
        <v>3081</v>
      </c>
      <c r="B547" s="159" t="s">
        <v>3082</v>
      </c>
      <c r="C547" s="150">
        <v>1455</v>
      </c>
    </row>
    <row r="548" customFormat="1" hidden="1" customHeight="1" spans="1:3">
      <c r="A548" s="151" t="s">
        <v>3083</v>
      </c>
      <c r="B548" s="152" t="s">
        <v>2304</v>
      </c>
      <c r="C548" s="153">
        <v>0</v>
      </c>
    </row>
    <row r="549" customFormat="1" hidden="1" customHeight="1" spans="1:3">
      <c r="A549" s="151" t="s">
        <v>3084</v>
      </c>
      <c r="B549" s="152" t="s">
        <v>2235</v>
      </c>
      <c r="C549" s="153">
        <v>0</v>
      </c>
    </row>
    <row r="550" customFormat="1" hidden="1" customHeight="1" spans="1:3">
      <c r="A550" s="151" t="s">
        <v>3085</v>
      </c>
      <c r="B550" s="152" t="s">
        <v>2190</v>
      </c>
      <c r="C550" s="153">
        <v>0</v>
      </c>
    </row>
    <row r="551" customFormat="1" hidden="1" customHeight="1" spans="1:3">
      <c r="A551" s="151" t="s">
        <v>3086</v>
      </c>
      <c r="B551" s="152" t="s">
        <v>2204</v>
      </c>
      <c r="C551" s="153">
        <v>0</v>
      </c>
    </row>
    <row r="552" customFormat="1" hidden="1" customHeight="1" spans="1:3">
      <c r="A552" s="151" t="s">
        <v>3087</v>
      </c>
      <c r="B552" s="152" t="s">
        <v>3088</v>
      </c>
      <c r="C552" s="153">
        <v>0</v>
      </c>
    </row>
    <row r="553" customHeight="1" spans="1:3">
      <c r="A553" s="158" t="s">
        <v>3089</v>
      </c>
      <c r="B553" s="159" t="s">
        <v>3090</v>
      </c>
      <c r="C553" s="150">
        <v>5873</v>
      </c>
    </row>
    <row r="554" customHeight="1" spans="1:3">
      <c r="A554" s="158" t="s">
        <v>3091</v>
      </c>
      <c r="B554" s="159" t="s">
        <v>3092</v>
      </c>
      <c r="C554" s="150">
        <v>846</v>
      </c>
    </row>
    <row r="555" customHeight="1" spans="1:3">
      <c r="A555" s="158" t="s">
        <v>3093</v>
      </c>
      <c r="B555" s="159" t="s">
        <v>3094</v>
      </c>
      <c r="C555" s="150">
        <v>523</v>
      </c>
    </row>
    <row r="556" customFormat="1" hidden="1" customHeight="1" spans="1:3">
      <c r="A556" s="151" t="s">
        <v>3095</v>
      </c>
      <c r="B556" s="152" t="s">
        <v>3096</v>
      </c>
      <c r="C556" s="153">
        <v>0</v>
      </c>
    </row>
    <row r="557" customFormat="1" hidden="1" customHeight="1" spans="1:3">
      <c r="A557" s="151" t="s">
        <v>3097</v>
      </c>
      <c r="B557" s="152" t="s">
        <v>3098</v>
      </c>
      <c r="C557" s="153">
        <v>0</v>
      </c>
    </row>
    <row r="558" customHeight="1" spans="1:3">
      <c r="A558" s="158" t="s">
        <v>3099</v>
      </c>
      <c r="B558" s="159" t="s">
        <v>3100</v>
      </c>
      <c r="C558" s="150">
        <v>854</v>
      </c>
    </row>
    <row r="559" customFormat="1" hidden="1" customHeight="1" spans="1:3">
      <c r="A559" s="151" t="s">
        <v>3101</v>
      </c>
      <c r="B559" s="152" t="s">
        <v>3102</v>
      </c>
      <c r="C559" s="153">
        <v>0</v>
      </c>
    </row>
    <row r="560" customFormat="1" hidden="1" customHeight="1" spans="1:3">
      <c r="A560" s="151" t="s">
        <v>3103</v>
      </c>
      <c r="B560" s="152" t="s">
        <v>3104</v>
      </c>
      <c r="C560" s="153">
        <v>0</v>
      </c>
    </row>
    <row r="561" customHeight="1" spans="1:3">
      <c r="A561" s="158" t="s">
        <v>3105</v>
      </c>
      <c r="B561" s="159" t="s">
        <v>3106</v>
      </c>
      <c r="C561" s="150">
        <v>1376</v>
      </c>
    </row>
    <row r="562" customHeight="1" spans="1:3">
      <c r="A562" s="158" t="s">
        <v>3107</v>
      </c>
      <c r="B562" s="159" t="s">
        <v>3108</v>
      </c>
      <c r="C562" s="150">
        <v>38</v>
      </c>
    </row>
    <row r="563" customFormat="1" hidden="1" customHeight="1" spans="1:3">
      <c r="A563" s="151" t="s">
        <v>3109</v>
      </c>
      <c r="B563" s="152" t="s">
        <v>3110</v>
      </c>
      <c r="C563" s="153">
        <v>0</v>
      </c>
    </row>
    <row r="564" customHeight="1" spans="1:3">
      <c r="A564" s="158" t="s">
        <v>3111</v>
      </c>
      <c r="B564" s="159" t="s">
        <v>3112</v>
      </c>
      <c r="C564" s="150">
        <v>26951</v>
      </c>
    </row>
    <row r="565" customHeight="1" spans="1:3">
      <c r="A565" s="158" t="s">
        <v>3113</v>
      </c>
      <c r="B565" s="159" t="s">
        <v>3114</v>
      </c>
      <c r="C565" s="150">
        <v>928</v>
      </c>
    </row>
    <row r="566" customFormat="1" hidden="1" customHeight="1" spans="1:3">
      <c r="A566" s="151" t="s">
        <v>3115</v>
      </c>
      <c r="B566" s="152" t="s">
        <v>3116</v>
      </c>
      <c r="C566" s="153">
        <v>0</v>
      </c>
    </row>
    <row r="567" customFormat="1" hidden="1" customHeight="1" spans="1:3">
      <c r="A567" s="151" t="s">
        <v>3117</v>
      </c>
      <c r="B567" s="152" t="s">
        <v>3118</v>
      </c>
      <c r="C567" s="153">
        <v>0</v>
      </c>
    </row>
    <row r="568" customFormat="1" hidden="1" customHeight="1" spans="1:3">
      <c r="A568" s="151" t="s">
        <v>3119</v>
      </c>
      <c r="B568" s="152" t="s">
        <v>3120</v>
      </c>
      <c r="C568" s="153">
        <v>0</v>
      </c>
    </row>
    <row r="569" customHeight="1" spans="1:3">
      <c r="A569" s="158" t="s">
        <v>3121</v>
      </c>
      <c r="B569" s="159" t="s">
        <v>2186</v>
      </c>
      <c r="C569" s="150">
        <v>146</v>
      </c>
    </row>
    <row r="570" customHeight="1" spans="1:3">
      <c r="A570" s="158" t="s">
        <v>3122</v>
      </c>
      <c r="B570" s="159" t="s">
        <v>2188</v>
      </c>
      <c r="C570" s="150">
        <v>14</v>
      </c>
    </row>
    <row r="571" customFormat="1" hidden="1" customHeight="1" spans="1:3">
      <c r="A571" s="151" t="s">
        <v>3123</v>
      </c>
      <c r="B571" s="152" t="s">
        <v>2190</v>
      </c>
      <c r="C571" s="153">
        <v>0</v>
      </c>
    </row>
    <row r="572" customFormat="1" hidden="1" customHeight="1" spans="1:3">
      <c r="A572" s="151" t="s">
        <v>3124</v>
      </c>
      <c r="B572" s="152" t="s">
        <v>3125</v>
      </c>
      <c r="C572" s="153">
        <v>0</v>
      </c>
    </row>
    <row r="573" customFormat="1" hidden="1" customHeight="1" spans="1:3">
      <c r="A573" s="151" t="s">
        <v>3126</v>
      </c>
      <c r="B573" s="152" t="s">
        <v>3127</v>
      </c>
      <c r="C573" s="153">
        <v>0</v>
      </c>
    </row>
    <row r="574" customFormat="1" hidden="1" customHeight="1" spans="1:3">
      <c r="A574" s="151" t="s">
        <v>3128</v>
      </c>
      <c r="B574" s="152" t="s">
        <v>2286</v>
      </c>
      <c r="C574" s="153">
        <v>0</v>
      </c>
    </row>
    <row r="575" customFormat="1" hidden="1" customHeight="1" spans="1:3">
      <c r="A575" s="151" t="s">
        <v>3129</v>
      </c>
      <c r="B575" s="152" t="s">
        <v>2204</v>
      </c>
      <c r="C575" s="153">
        <v>0</v>
      </c>
    </row>
    <row r="576" customHeight="1" spans="1:3">
      <c r="A576" s="158" t="s">
        <v>3130</v>
      </c>
      <c r="B576" s="159" t="s">
        <v>3131</v>
      </c>
      <c r="C576" s="150">
        <v>137</v>
      </c>
    </row>
    <row r="577" customFormat="1" hidden="1" customHeight="1" spans="1:3">
      <c r="A577" s="151" t="s">
        <v>3132</v>
      </c>
      <c r="B577" s="152" t="s">
        <v>3133</v>
      </c>
      <c r="C577" s="153">
        <v>0</v>
      </c>
    </row>
    <row r="578" customFormat="1" hidden="1" customHeight="1" spans="1:3">
      <c r="A578" s="151" t="s">
        <v>3134</v>
      </c>
      <c r="B578" s="152" t="s">
        <v>3135</v>
      </c>
      <c r="C578" s="153">
        <v>0</v>
      </c>
    </row>
    <row r="579" customHeight="1" spans="1:3">
      <c r="A579" s="158" t="s">
        <v>3136</v>
      </c>
      <c r="B579" s="159" t="s">
        <v>3137</v>
      </c>
      <c r="C579" s="150">
        <v>3779</v>
      </c>
    </row>
    <row r="580" customHeight="1" spans="1:3">
      <c r="A580" s="158" t="s">
        <v>3138</v>
      </c>
      <c r="B580" s="159" t="s">
        <v>2186</v>
      </c>
      <c r="C580" s="150">
        <v>504</v>
      </c>
    </row>
    <row r="581" customFormat="1" hidden="1" customHeight="1" spans="1:3">
      <c r="A581" s="151" t="s">
        <v>3139</v>
      </c>
      <c r="B581" s="152" t="s">
        <v>2235</v>
      </c>
      <c r="C581" s="153">
        <v>0</v>
      </c>
    </row>
    <row r="582" customFormat="1" hidden="1" customHeight="1" spans="1:3">
      <c r="A582" s="151" t="s">
        <v>3140</v>
      </c>
      <c r="B582" s="152" t="s">
        <v>2190</v>
      </c>
      <c r="C582" s="153">
        <v>0</v>
      </c>
    </row>
    <row r="583" customHeight="1" spans="1:3">
      <c r="A583" s="158" t="s">
        <v>3141</v>
      </c>
      <c r="B583" s="159" t="s">
        <v>3142</v>
      </c>
      <c r="C583" s="150">
        <v>59</v>
      </c>
    </row>
    <row r="584" customHeight="1" spans="1:3">
      <c r="A584" s="158" t="s">
        <v>3143</v>
      </c>
      <c r="B584" s="159" t="s">
        <v>3144</v>
      </c>
      <c r="C584" s="150">
        <v>200</v>
      </c>
    </row>
    <row r="585" customHeight="1" spans="1:3">
      <c r="A585" s="158" t="s">
        <v>3145</v>
      </c>
      <c r="B585" s="159" t="s">
        <v>3146</v>
      </c>
      <c r="C585" s="150">
        <v>1825</v>
      </c>
    </row>
    <row r="586" customFormat="1" hidden="1" customHeight="1" spans="1:3">
      <c r="A586" s="151" t="s">
        <v>3147</v>
      </c>
      <c r="B586" s="152" t="s">
        <v>3148</v>
      </c>
      <c r="C586" s="153">
        <v>0</v>
      </c>
    </row>
    <row r="587" customFormat="1" hidden="1" customHeight="1" spans="1:3">
      <c r="A587" s="151" t="s">
        <v>3149</v>
      </c>
      <c r="B587" s="152" t="s">
        <v>3150</v>
      </c>
      <c r="C587" s="153">
        <v>0</v>
      </c>
    </row>
    <row r="588" customFormat="1" hidden="1" customHeight="1" spans="1:3">
      <c r="A588" s="151" t="s">
        <v>3151</v>
      </c>
      <c r="B588" s="152" t="s">
        <v>3152</v>
      </c>
      <c r="C588" s="153">
        <v>0</v>
      </c>
    </row>
    <row r="589" customFormat="1" hidden="1" customHeight="1" spans="1:3">
      <c r="A589" s="151" t="s">
        <v>3153</v>
      </c>
      <c r="B589" s="152" t="s">
        <v>3154</v>
      </c>
      <c r="C589" s="153">
        <v>0</v>
      </c>
    </row>
    <row r="590" customFormat="1" hidden="1" customHeight="1" spans="1:3">
      <c r="A590" s="151" t="s">
        <v>3155</v>
      </c>
      <c r="B590" s="152" t="s">
        <v>3156</v>
      </c>
      <c r="C590" s="153">
        <v>0</v>
      </c>
    </row>
    <row r="591" customFormat="1" hidden="1" customHeight="1" spans="1:3">
      <c r="A591" s="151" t="s">
        <v>3157</v>
      </c>
      <c r="B591" s="152" t="s">
        <v>3158</v>
      </c>
      <c r="C591" s="153">
        <v>0</v>
      </c>
    </row>
    <row r="592" customFormat="1" hidden="1" customHeight="1" spans="1:3">
      <c r="A592" s="151" t="s">
        <v>3159</v>
      </c>
      <c r="B592" s="152" t="s">
        <v>3160</v>
      </c>
      <c r="C592" s="153">
        <v>0</v>
      </c>
    </row>
    <row r="593" customFormat="1" hidden="1" customHeight="1" spans="1:3">
      <c r="A593" s="151" t="s">
        <v>3161</v>
      </c>
      <c r="B593" s="152" t="s">
        <v>3162</v>
      </c>
      <c r="C593" s="153">
        <v>0</v>
      </c>
    </row>
    <row r="594" customFormat="1" hidden="1" customHeight="1" spans="1:3">
      <c r="A594" s="151" t="s">
        <v>3163</v>
      </c>
      <c r="B594" s="152" t="s">
        <v>3164</v>
      </c>
      <c r="C594" s="153">
        <v>0</v>
      </c>
    </row>
    <row r="595" customFormat="1" hidden="1" customHeight="1" spans="1:3">
      <c r="A595" s="151" t="s">
        <v>3165</v>
      </c>
      <c r="B595" s="152" t="s">
        <v>3166</v>
      </c>
      <c r="C595" s="153">
        <v>0</v>
      </c>
    </row>
    <row r="596" customFormat="1" hidden="1" customHeight="1" spans="1:3">
      <c r="A596" s="151" t="s">
        <v>3167</v>
      </c>
      <c r="B596" s="152" t="s">
        <v>3168</v>
      </c>
      <c r="C596" s="153">
        <v>0</v>
      </c>
    </row>
    <row r="597" customHeight="1" spans="1:3">
      <c r="A597" s="158" t="s">
        <v>3169</v>
      </c>
      <c r="B597" s="159" t="s">
        <v>3170</v>
      </c>
      <c r="C597" s="150">
        <v>471</v>
      </c>
    </row>
    <row r="598" customFormat="1" hidden="1" customHeight="1" spans="1:3">
      <c r="A598" s="151" t="s">
        <v>3171</v>
      </c>
      <c r="B598" s="152" t="s">
        <v>3172</v>
      </c>
      <c r="C598" s="153">
        <v>0</v>
      </c>
    </row>
    <row r="599" customHeight="1" spans="1:3">
      <c r="A599" s="158" t="s">
        <v>3173</v>
      </c>
      <c r="B599" s="159" t="s">
        <v>3174</v>
      </c>
      <c r="C599" s="150">
        <v>3829</v>
      </c>
    </row>
    <row r="600" customHeight="1" spans="1:3">
      <c r="A600" s="158" t="s">
        <v>3175</v>
      </c>
      <c r="B600" s="159" t="s">
        <v>3176</v>
      </c>
      <c r="C600" s="150">
        <v>1189</v>
      </c>
    </row>
    <row r="601" customHeight="1" spans="1:3">
      <c r="A601" s="158" t="s">
        <v>3177</v>
      </c>
      <c r="B601" s="159" t="s">
        <v>3178</v>
      </c>
      <c r="C601" s="150">
        <v>1831</v>
      </c>
    </row>
    <row r="602" customHeight="1" spans="1:3">
      <c r="A602" s="158" t="s">
        <v>3179</v>
      </c>
      <c r="B602" s="159" t="s">
        <v>3180</v>
      </c>
      <c r="C602" s="150">
        <v>253</v>
      </c>
    </row>
    <row r="603" customHeight="1" spans="1:3">
      <c r="A603" s="158" t="s">
        <v>3181</v>
      </c>
      <c r="B603" s="159" t="s">
        <v>3182</v>
      </c>
      <c r="C603" s="150">
        <v>1241</v>
      </c>
    </row>
    <row r="604" customFormat="1" hidden="1" customHeight="1" spans="1:3">
      <c r="A604" s="151" t="s">
        <v>3183</v>
      </c>
      <c r="B604" s="152" t="s">
        <v>3184</v>
      </c>
      <c r="C604" s="153">
        <v>0</v>
      </c>
    </row>
    <row r="605" customFormat="1" hidden="1" customHeight="1" spans="1:3">
      <c r="A605" s="151" t="s">
        <v>3185</v>
      </c>
      <c r="B605" s="152" t="s">
        <v>3186</v>
      </c>
      <c r="C605" s="153">
        <v>0</v>
      </c>
    </row>
    <row r="606" customFormat="1" hidden="1" customHeight="1" spans="1:3">
      <c r="A606" s="151" t="s">
        <v>3187</v>
      </c>
      <c r="B606" s="152" t="s">
        <v>3188</v>
      </c>
      <c r="C606" s="153">
        <v>0</v>
      </c>
    </row>
    <row r="607" customFormat="1" hidden="1" customHeight="1" spans="1:3">
      <c r="A607" s="151" t="s">
        <v>3189</v>
      </c>
      <c r="B607" s="152" t="s">
        <v>3190</v>
      </c>
      <c r="C607" s="153">
        <v>0</v>
      </c>
    </row>
    <row r="608" customHeight="1" spans="1:3">
      <c r="A608" s="158" t="s">
        <v>3191</v>
      </c>
      <c r="B608" s="159" t="s">
        <v>3192</v>
      </c>
      <c r="C608" s="150">
        <v>4753</v>
      </c>
    </row>
    <row r="609" customHeight="1" spans="1:3">
      <c r="A609" s="158" t="s">
        <v>3193</v>
      </c>
      <c r="B609" s="159" t="s">
        <v>3194</v>
      </c>
      <c r="C609" s="150">
        <v>1353</v>
      </c>
    </row>
    <row r="610" customHeight="1" spans="1:3">
      <c r="A610" s="158" t="s">
        <v>3195</v>
      </c>
      <c r="B610" s="159" t="s">
        <v>3196</v>
      </c>
      <c r="C610" s="150">
        <v>683</v>
      </c>
    </row>
    <row r="611" customHeight="1" spans="1:3">
      <c r="A611" s="158" t="s">
        <v>3197</v>
      </c>
      <c r="B611" s="159" t="s">
        <v>3198</v>
      </c>
      <c r="C611" s="150">
        <v>494</v>
      </c>
    </row>
    <row r="612" customFormat="1" hidden="1" customHeight="1" spans="1:3">
      <c r="A612" s="151" t="s">
        <v>3199</v>
      </c>
      <c r="B612" s="152" t="s">
        <v>3200</v>
      </c>
      <c r="C612" s="153">
        <v>0</v>
      </c>
    </row>
    <row r="613" customHeight="1" spans="1:3">
      <c r="A613" s="158" t="s">
        <v>3201</v>
      </c>
      <c r="B613" s="159" t="s">
        <v>3202</v>
      </c>
      <c r="C613" s="150">
        <v>5975</v>
      </c>
    </row>
    <row r="614" customHeight="1" spans="1:3">
      <c r="A614" s="158" t="s">
        <v>3203</v>
      </c>
      <c r="B614" s="159" t="s">
        <v>3204</v>
      </c>
      <c r="C614" s="150">
        <v>33</v>
      </c>
    </row>
    <row r="615" customHeight="1" spans="1:3">
      <c r="A615" s="158" t="s">
        <v>3205</v>
      </c>
      <c r="B615" s="159" t="s">
        <v>3206</v>
      </c>
      <c r="C615" s="150">
        <v>2138</v>
      </c>
    </row>
    <row r="616" customHeight="1" spans="1:3">
      <c r="A616" s="158" t="s">
        <v>3207</v>
      </c>
      <c r="B616" s="159" t="s">
        <v>3208</v>
      </c>
      <c r="C616" s="150">
        <v>3933</v>
      </c>
    </row>
    <row r="617" customFormat="1" hidden="1" customHeight="1" spans="1:3">
      <c r="A617" s="151" t="s">
        <v>3209</v>
      </c>
      <c r="B617" s="152" t="s">
        <v>3210</v>
      </c>
      <c r="C617" s="153">
        <v>0</v>
      </c>
    </row>
    <row r="618" customFormat="1" hidden="1" customHeight="1" spans="1:3">
      <c r="A618" s="151" t="s">
        <v>3211</v>
      </c>
      <c r="B618" s="152" t="s">
        <v>3212</v>
      </c>
      <c r="C618" s="153">
        <v>0</v>
      </c>
    </row>
    <row r="619" customHeight="1" spans="1:3">
      <c r="A619" s="158" t="s">
        <v>3213</v>
      </c>
      <c r="B619" s="159" t="s">
        <v>3214</v>
      </c>
      <c r="C619" s="150">
        <v>46</v>
      </c>
    </row>
    <row r="620" customHeight="1" spans="1:3">
      <c r="A620" s="158" t="s">
        <v>3215</v>
      </c>
      <c r="B620" s="159" t="s">
        <v>3216</v>
      </c>
      <c r="C620" s="150">
        <v>2160</v>
      </c>
    </row>
    <row r="621" customFormat="1" hidden="1" customHeight="1" spans="1:3">
      <c r="A621" s="151" t="s">
        <v>3217</v>
      </c>
      <c r="B621" s="152" t="s">
        <v>3218</v>
      </c>
      <c r="C621" s="153">
        <v>0</v>
      </c>
    </row>
    <row r="622" customHeight="1" spans="1:3">
      <c r="A622" s="158" t="s">
        <v>3219</v>
      </c>
      <c r="B622" s="159" t="s">
        <v>3220</v>
      </c>
      <c r="C622" s="150">
        <v>2978</v>
      </c>
    </row>
    <row r="623" customFormat="1" hidden="1" customHeight="1" spans="1:3">
      <c r="A623" s="151" t="s">
        <v>3221</v>
      </c>
      <c r="B623" s="152" t="s">
        <v>3222</v>
      </c>
      <c r="C623" s="153">
        <v>0</v>
      </c>
    </row>
    <row r="624" customHeight="1" spans="1:3">
      <c r="A624" s="158" t="s">
        <v>3223</v>
      </c>
      <c r="B624" s="159" t="s">
        <v>3224</v>
      </c>
      <c r="C624" s="150">
        <v>438</v>
      </c>
    </row>
    <row r="625" customHeight="1" spans="1:3">
      <c r="A625" s="158" t="s">
        <v>3225</v>
      </c>
      <c r="B625" s="159" t="s">
        <v>3226</v>
      </c>
      <c r="C625" s="150">
        <v>1218</v>
      </c>
    </row>
    <row r="626" customFormat="1" hidden="1" customHeight="1" spans="1:3">
      <c r="A626" s="151" t="s">
        <v>3227</v>
      </c>
      <c r="B626" s="152" t="s">
        <v>3228</v>
      </c>
      <c r="C626" s="153">
        <v>0</v>
      </c>
    </row>
    <row r="627" customHeight="1" spans="1:3">
      <c r="A627" s="158" t="s">
        <v>3229</v>
      </c>
      <c r="B627" s="159" t="s">
        <v>2186</v>
      </c>
      <c r="C627" s="150">
        <v>691</v>
      </c>
    </row>
    <row r="628" customFormat="1" hidden="1" customHeight="1" spans="1:3">
      <c r="A628" s="151" t="s">
        <v>3230</v>
      </c>
      <c r="B628" s="152" t="s">
        <v>2235</v>
      </c>
      <c r="C628" s="153">
        <v>0</v>
      </c>
    </row>
    <row r="629" customFormat="1" hidden="1" customHeight="1" spans="1:3">
      <c r="A629" s="151" t="s">
        <v>3231</v>
      </c>
      <c r="B629" s="152" t="s">
        <v>2190</v>
      </c>
      <c r="C629" s="153">
        <v>0</v>
      </c>
    </row>
    <row r="630" customFormat="1" hidden="1" customHeight="1" spans="1:3">
      <c r="A630" s="151" t="s">
        <v>3232</v>
      </c>
      <c r="B630" s="152" t="s">
        <v>2286</v>
      </c>
      <c r="C630" s="153">
        <v>0</v>
      </c>
    </row>
    <row r="631" customHeight="1" spans="1:3">
      <c r="A631" s="158" t="s">
        <v>3233</v>
      </c>
      <c r="B631" s="159" t="s">
        <v>3234</v>
      </c>
      <c r="C631" s="150">
        <v>140</v>
      </c>
    </row>
    <row r="632" customFormat="1" hidden="1" customHeight="1" spans="1:3">
      <c r="A632" s="151" t="s">
        <v>3235</v>
      </c>
      <c r="B632" s="152" t="s">
        <v>3236</v>
      </c>
      <c r="C632" s="153">
        <v>0</v>
      </c>
    </row>
    <row r="633" customFormat="1" hidden="1" customHeight="1" spans="1:3">
      <c r="A633" s="151" t="s">
        <v>3237</v>
      </c>
      <c r="B633" s="152" t="s">
        <v>2204</v>
      </c>
      <c r="C633" s="153">
        <v>0</v>
      </c>
    </row>
    <row r="634" customHeight="1" spans="1:3">
      <c r="A634" s="158" t="s">
        <v>3238</v>
      </c>
      <c r="B634" s="159" t="s">
        <v>3239</v>
      </c>
      <c r="C634" s="150">
        <v>1</v>
      </c>
    </row>
    <row r="635" customFormat="1" hidden="1" customHeight="1" spans="1:3">
      <c r="A635" s="151" t="s">
        <v>3240</v>
      </c>
      <c r="B635" s="152" t="s">
        <v>3241</v>
      </c>
      <c r="C635" s="153">
        <v>0</v>
      </c>
    </row>
    <row r="636" customFormat="1" hidden="1" customHeight="1" spans="1:3">
      <c r="A636" s="350" t="s">
        <v>3242</v>
      </c>
      <c r="B636" s="152" t="s">
        <v>2304</v>
      </c>
      <c r="C636" s="153">
        <v>0</v>
      </c>
    </row>
    <row r="637" customFormat="1" hidden="1" customHeight="1" spans="1:3">
      <c r="A637" s="350" t="s">
        <v>3243</v>
      </c>
      <c r="B637" s="152" t="s">
        <v>2235</v>
      </c>
      <c r="C637" s="153">
        <v>0</v>
      </c>
    </row>
    <row r="638" customFormat="1" hidden="1" customHeight="1" spans="1:3">
      <c r="A638" s="350" t="s">
        <v>3244</v>
      </c>
      <c r="B638" s="152" t="s">
        <v>2190</v>
      </c>
      <c r="C638" s="153">
        <v>0</v>
      </c>
    </row>
    <row r="639" customHeight="1" spans="1:3">
      <c r="A639" s="351" t="s">
        <v>3245</v>
      </c>
      <c r="B639" s="159" t="s">
        <v>3246</v>
      </c>
      <c r="C639" s="150">
        <v>71</v>
      </c>
    </row>
    <row r="640" customFormat="1" hidden="1" customHeight="1" spans="1:3">
      <c r="A640" s="350" t="s">
        <v>3247</v>
      </c>
      <c r="B640" s="152" t="s">
        <v>3248</v>
      </c>
      <c r="C640" s="153">
        <v>0</v>
      </c>
    </row>
    <row r="641" customFormat="1" hidden="1" customHeight="1" spans="1:3">
      <c r="A641" s="350" t="s">
        <v>3249</v>
      </c>
      <c r="B641" s="152" t="s">
        <v>2304</v>
      </c>
      <c r="C641" s="153">
        <v>0</v>
      </c>
    </row>
    <row r="642" customFormat="1" hidden="1" customHeight="1" spans="1:3">
      <c r="A642" s="350" t="s">
        <v>3250</v>
      </c>
      <c r="B642" s="152" t="s">
        <v>2235</v>
      </c>
      <c r="C642" s="153">
        <v>0</v>
      </c>
    </row>
    <row r="643" customFormat="1" hidden="1" customHeight="1" spans="1:3">
      <c r="A643" s="350" t="s">
        <v>3251</v>
      </c>
      <c r="B643" s="152" t="s">
        <v>2190</v>
      </c>
      <c r="C643" s="153">
        <v>0</v>
      </c>
    </row>
    <row r="644" customFormat="1" hidden="1" customHeight="1" spans="1:3">
      <c r="A644" s="350" t="s">
        <v>3252</v>
      </c>
      <c r="B644" s="152" t="s">
        <v>3253</v>
      </c>
      <c r="C644" s="153">
        <v>0</v>
      </c>
    </row>
    <row r="645" customHeight="1" spans="1:3">
      <c r="A645" s="158" t="s">
        <v>3254</v>
      </c>
      <c r="B645" s="159" t="s">
        <v>3255</v>
      </c>
      <c r="C645" s="150">
        <v>4399</v>
      </c>
    </row>
    <row r="646" customFormat="1" hidden="1" customHeight="1" spans="1:3">
      <c r="A646" s="151" t="s">
        <v>3256</v>
      </c>
      <c r="B646" s="152" t="s">
        <v>2304</v>
      </c>
      <c r="C646" s="153">
        <v>0</v>
      </c>
    </row>
    <row r="647" customFormat="1" hidden="1" customHeight="1" spans="1:3">
      <c r="A647" s="151" t="s">
        <v>3257</v>
      </c>
      <c r="B647" s="152" t="s">
        <v>2235</v>
      </c>
      <c r="C647" s="153">
        <v>0</v>
      </c>
    </row>
    <row r="648" customFormat="1" hidden="1" customHeight="1" spans="1:3">
      <c r="A648" s="151" t="s">
        <v>3258</v>
      </c>
      <c r="B648" s="152" t="s">
        <v>2190</v>
      </c>
      <c r="C648" s="153">
        <v>0</v>
      </c>
    </row>
    <row r="649" customFormat="1" hidden="1" customHeight="1" spans="1:3">
      <c r="A649" s="151" t="s">
        <v>3259</v>
      </c>
      <c r="B649" s="152" t="s">
        <v>3260</v>
      </c>
      <c r="C649" s="153">
        <v>0</v>
      </c>
    </row>
    <row r="650" customFormat="1" hidden="1" customHeight="1" spans="1:3">
      <c r="A650" s="151" t="s">
        <v>3261</v>
      </c>
      <c r="B650" s="152" t="s">
        <v>3262</v>
      </c>
      <c r="C650" s="153">
        <v>0</v>
      </c>
    </row>
    <row r="651" customFormat="1" hidden="1" customHeight="1" spans="1:3">
      <c r="A651" s="151" t="s">
        <v>3263</v>
      </c>
      <c r="B651" s="152" t="s">
        <v>3264</v>
      </c>
      <c r="C651" s="153">
        <v>0</v>
      </c>
    </row>
    <row r="652" customFormat="1" hidden="1" customHeight="1" spans="1:3">
      <c r="A652" s="151" t="s">
        <v>3265</v>
      </c>
      <c r="B652" s="152" t="s">
        <v>3266</v>
      </c>
      <c r="C652" s="153">
        <v>0</v>
      </c>
    </row>
    <row r="653" customFormat="1" hidden="1" customHeight="1" spans="1:3">
      <c r="A653" s="151" t="s">
        <v>3267</v>
      </c>
      <c r="B653" s="152" t="s">
        <v>3268</v>
      </c>
      <c r="C653" s="153">
        <v>0</v>
      </c>
    </row>
    <row r="654" customFormat="1" hidden="1" customHeight="1" spans="1:3">
      <c r="A654" s="151" t="s">
        <v>3269</v>
      </c>
      <c r="B654" s="152" t="s">
        <v>3270</v>
      </c>
      <c r="C654" s="153">
        <v>0</v>
      </c>
    </row>
    <row r="655" customFormat="1" hidden="1" customHeight="1" spans="1:3">
      <c r="A655" s="151" t="s">
        <v>3271</v>
      </c>
      <c r="B655" s="152" t="s">
        <v>3272</v>
      </c>
      <c r="C655" s="153">
        <v>0</v>
      </c>
    </row>
    <row r="656" customFormat="1" hidden="1" customHeight="1" spans="1:3">
      <c r="A656" s="151" t="s">
        <v>3273</v>
      </c>
      <c r="B656" s="152" t="s">
        <v>3274</v>
      </c>
      <c r="C656" s="153">
        <v>0</v>
      </c>
    </row>
    <row r="657" customFormat="1" hidden="1" customHeight="1" spans="1:3">
      <c r="A657" s="151" t="s">
        <v>3275</v>
      </c>
      <c r="B657" s="152" t="s">
        <v>3276</v>
      </c>
      <c r="C657" s="153">
        <v>0</v>
      </c>
    </row>
    <row r="658" customHeight="1" spans="1:3">
      <c r="A658" s="158" t="s">
        <v>3277</v>
      </c>
      <c r="B658" s="159" t="s">
        <v>3278</v>
      </c>
      <c r="C658" s="150">
        <v>297</v>
      </c>
    </row>
    <row r="659" customHeight="1" spans="1:3">
      <c r="A659" s="158" t="s">
        <v>3279</v>
      </c>
      <c r="B659" s="159" t="s">
        <v>3280</v>
      </c>
      <c r="C659" s="150">
        <v>6411</v>
      </c>
    </row>
    <row r="660" customFormat="1" hidden="1" customHeight="1" spans="1:3">
      <c r="A660" s="151" t="s">
        <v>3281</v>
      </c>
      <c r="B660" s="152" t="s">
        <v>3282</v>
      </c>
      <c r="C660" s="153">
        <v>0</v>
      </c>
    </row>
    <row r="661" customFormat="1" hidden="1" customHeight="1" spans="1:3">
      <c r="A661" s="151" t="s">
        <v>3283</v>
      </c>
      <c r="B661" s="152" t="s">
        <v>3284</v>
      </c>
      <c r="C661" s="153">
        <v>0</v>
      </c>
    </row>
    <row r="662" customFormat="1" hidden="1" customHeight="1" spans="1:3">
      <c r="A662" s="151" t="s">
        <v>3285</v>
      </c>
      <c r="B662" s="152" t="s">
        <v>3286</v>
      </c>
      <c r="C662" s="153">
        <v>0</v>
      </c>
    </row>
    <row r="663" customFormat="1" hidden="1" customHeight="1" spans="1:3">
      <c r="A663" s="151" t="s">
        <v>3287</v>
      </c>
      <c r="B663" s="152" t="s">
        <v>3288</v>
      </c>
      <c r="C663" s="153">
        <v>0</v>
      </c>
    </row>
    <row r="664" customHeight="1" spans="1:3">
      <c r="A664" s="158" t="s">
        <v>3289</v>
      </c>
      <c r="B664" s="159" t="s">
        <v>3290</v>
      </c>
      <c r="C664" s="150">
        <v>2456</v>
      </c>
    </row>
    <row r="665" customHeight="1" spans="1:3">
      <c r="A665" s="158" t="s">
        <v>3291</v>
      </c>
      <c r="B665" s="159" t="s">
        <v>3292</v>
      </c>
      <c r="C665" s="150">
        <v>150</v>
      </c>
    </row>
    <row r="666" customHeight="1" spans="1:3">
      <c r="A666" s="158" t="s">
        <v>3293</v>
      </c>
      <c r="B666" s="159" t="s">
        <v>3294</v>
      </c>
      <c r="C666" s="150">
        <v>500</v>
      </c>
    </row>
    <row r="667" customHeight="1" spans="1:3">
      <c r="A667" s="158" t="s">
        <v>3295</v>
      </c>
      <c r="B667" s="159" t="s">
        <v>3296</v>
      </c>
      <c r="C667" s="150">
        <v>289</v>
      </c>
    </row>
    <row r="668" customFormat="1" hidden="1" customHeight="1" spans="1:3">
      <c r="A668" s="151" t="s">
        <v>3297</v>
      </c>
      <c r="B668" s="152" t="s">
        <v>3298</v>
      </c>
      <c r="C668" s="153">
        <v>0</v>
      </c>
    </row>
    <row r="669" customFormat="1" hidden="1" customHeight="1" spans="1:3">
      <c r="A669" s="151" t="s">
        <v>3299</v>
      </c>
      <c r="B669" s="152" t="s">
        <v>3300</v>
      </c>
      <c r="C669" s="153">
        <v>0</v>
      </c>
    </row>
    <row r="670" customFormat="1" hidden="1" customHeight="1" spans="1:3">
      <c r="A670" s="151" t="s">
        <v>3301</v>
      </c>
      <c r="B670" s="152" t="s">
        <v>3302</v>
      </c>
      <c r="C670" s="153">
        <v>0</v>
      </c>
    </row>
    <row r="671" customHeight="1" spans="1:3">
      <c r="A671" s="158" t="s">
        <v>3303</v>
      </c>
      <c r="B671" s="159" t="s">
        <v>3304</v>
      </c>
      <c r="C671" s="150">
        <v>1513</v>
      </c>
    </row>
    <row r="672" customHeight="1" spans="1:3">
      <c r="A672" s="158" t="s">
        <v>3305</v>
      </c>
      <c r="B672" s="159" t="s">
        <v>3306</v>
      </c>
      <c r="C672" s="150">
        <v>2</v>
      </c>
    </row>
    <row r="673" customFormat="1" hidden="1" customHeight="1" spans="1:3">
      <c r="A673" s="151" t="s">
        <v>3307</v>
      </c>
      <c r="B673" s="152" t="s">
        <v>3308</v>
      </c>
      <c r="C673" s="153">
        <v>0</v>
      </c>
    </row>
    <row r="674" customFormat="1" hidden="1" customHeight="1" spans="1:3">
      <c r="A674" s="151" t="s">
        <v>3309</v>
      </c>
      <c r="B674" s="152" t="s">
        <v>3310</v>
      </c>
      <c r="C674" s="153">
        <v>0</v>
      </c>
    </row>
    <row r="675" customFormat="1" hidden="1" customHeight="1" spans="1:3">
      <c r="A675" s="151" t="s">
        <v>3311</v>
      </c>
      <c r="B675" s="152" t="s">
        <v>3312</v>
      </c>
      <c r="C675" s="153">
        <v>0</v>
      </c>
    </row>
    <row r="676" customHeight="1" spans="1:3">
      <c r="A676" s="158" t="s">
        <v>3313</v>
      </c>
      <c r="B676" s="159" t="s">
        <v>3314</v>
      </c>
      <c r="C676" s="150">
        <v>24</v>
      </c>
    </row>
    <row r="677" customFormat="1" hidden="1" customHeight="1" spans="1:3">
      <c r="A677" s="151" t="s">
        <v>3315</v>
      </c>
      <c r="B677" s="152" t="s">
        <v>3316</v>
      </c>
      <c r="C677" s="153">
        <v>0</v>
      </c>
    </row>
    <row r="678" customFormat="1" hidden="1" customHeight="1" spans="1:3">
      <c r="A678" s="151" t="s">
        <v>3317</v>
      </c>
      <c r="B678" s="152" t="s">
        <v>3318</v>
      </c>
      <c r="C678" s="153">
        <v>0</v>
      </c>
    </row>
    <row r="679" customFormat="1" hidden="1" customHeight="1" spans="1:3">
      <c r="A679" s="151" t="s">
        <v>3319</v>
      </c>
      <c r="B679" s="152" t="s">
        <v>3320</v>
      </c>
      <c r="C679" s="153">
        <v>0</v>
      </c>
    </row>
    <row r="680" customFormat="1" hidden="1" customHeight="1" spans="1:3">
      <c r="A680" s="151" t="s">
        <v>3321</v>
      </c>
      <c r="B680" s="152" t="s">
        <v>3322</v>
      </c>
      <c r="C680" s="153">
        <v>0</v>
      </c>
    </row>
    <row r="681" customFormat="1" hidden="1" customHeight="1" spans="1:3">
      <c r="A681" s="151" t="s">
        <v>3323</v>
      </c>
      <c r="B681" s="152" t="s">
        <v>3324</v>
      </c>
      <c r="C681" s="153">
        <v>0</v>
      </c>
    </row>
    <row r="682" customFormat="1" hidden="1" customHeight="1" spans="1:3">
      <c r="A682" s="151" t="s">
        <v>3325</v>
      </c>
      <c r="B682" s="152" t="s">
        <v>3326</v>
      </c>
      <c r="C682" s="153">
        <v>0</v>
      </c>
    </row>
    <row r="683" customHeight="1" spans="1:3">
      <c r="A683" s="158" t="s">
        <v>3327</v>
      </c>
      <c r="B683" s="159" t="s">
        <v>3328</v>
      </c>
      <c r="C683" s="150">
        <v>282</v>
      </c>
    </row>
    <row r="684" customFormat="1" hidden="1" customHeight="1" spans="1:3">
      <c r="A684" s="151" t="s">
        <v>3329</v>
      </c>
      <c r="B684" s="152" t="s">
        <v>3330</v>
      </c>
      <c r="C684" s="153">
        <v>0</v>
      </c>
    </row>
    <row r="685" customFormat="1" hidden="1" customHeight="1" spans="1:3">
      <c r="A685" s="151" t="s">
        <v>3331</v>
      </c>
      <c r="B685" s="152" t="s">
        <v>3332</v>
      </c>
      <c r="C685" s="153">
        <v>0</v>
      </c>
    </row>
    <row r="686" customFormat="1" hidden="1" customHeight="1" spans="1:3">
      <c r="A686" s="151" t="s">
        <v>3333</v>
      </c>
      <c r="B686" s="152" t="s">
        <v>3334</v>
      </c>
      <c r="C686" s="153">
        <v>0</v>
      </c>
    </row>
    <row r="687" customFormat="1" hidden="1" customHeight="1" spans="1:3">
      <c r="A687" s="151" t="s">
        <v>3335</v>
      </c>
      <c r="B687" s="152" t="s">
        <v>3336</v>
      </c>
      <c r="C687" s="153">
        <v>0</v>
      </c>
    </row>
    <row r="688" customFormat="1" hidden="1" customHeight="1" spans="1:3">
      <c r="A688" s="151" t="s">
        <v>3337</v>
      </c>
      <c r="B688" s="152" t="s">
        <v>3338</v>
      </c>
      <c r="C688" s="153">
        <v>0</v>
      </c>
    </row>
    <row r="689" customFormat="1" hidden="1" customHeight="1" spans="1:3">
      <c r="A689" s="151" t="s">
        <v>3339</v>
      </c>
      <c r="B689" s="152" t="s">
        <v>3340</v>
      </c>
      <c r="C689" s="153">
        <v>0</v>
      </c>
    </row>
    <row r="690" customFormat="1" hidden="1" customHeight="1" spans="1:3">
      <c r="A690" s="151" t="s">
        <v>3341</v>
      </c>
      <c r="B690" s="152" t="s">
        <v>3342</v>
      </c>
      <c r="C690" s="153">
        <v>0</v>
      </c>
    </row>
    <row r="691" customFormat="1" hidden="1" customHeight="1" spans="1:3">
      <c r="A691" s="151" t="s">
        <v>3343</v>
      </c>
      <c r="B691" s="152" t="s">
        <v>2304</v>
      </c>
      <c r="C691" s="153">
        <v>0</v>
      </c>
    </row>
    <row r="692" customFormat="1" hidden="1" customHeight="1" spans="1:3">
      <c r="A692" s="151" t="s">
        <v>3344</v>
      </c>
      <c r="B692" s="152" t="s">
        <v>2235</v>
      </c>
      <c r="C692" s="153">
        <v>0</v>
      </c>
    </row>
    <row r="693" customFormat="1" hidden="1" customHeight="1" spans="1:3">
      <c r="A693" s="151" t="s">
        <v>3345</v>
      </c>
      <c r="B693" s="152" t="s">
        <v>2190</v>
      </c>
      <c r="C693" s="153">
        <v>0</v>
      </c>
    </row>
    <row r="694" customFormat="1" hidden="1" customHeight="1" spans="1:3">
      <c r="A694" s="151" t="s">
        <v>3346</v>
      </c>
      <c r="B694" s="152" t="s">
        <v>3347</v>
      </c>
      <c r="C694" s="153">
        <v>0</v>
      </c>
    </row>
    <row r="695" customFormat="1" hidden="1" customHeight="1" spans="1:3">
      <c r="A695" s="151" t="s">
        <v>3348</v>
      </c>
      <c r="B695" s="152" t="s">
        <v>3349</v>
      </c>
      <c r="C695" s="153">
        <v>0</v>
      </c>
    </row>
    <row r="696" customFormat="1" hidden="1" customHeight="1" spans="1:3">
      <c r="A696" s="151" t="s">
        <v>3350</v>
      </c>
      <c r="B696" s="152" t="s">
        <v>3351</v>
      </c>
      <c r="C696" s="153">
        <v>0</v>
      </c>
    </row>
    <row r="697" customFormat="1" hidden="1" customHeight="1" spans="1:3">
      <c r="A697" s="151" t="s">
        <v>3352</v>
      </c>
      <c r="B697" s="152" t="s">
        <v>2286</v>
      </c>
      <c r="C697" s="153">
        <v>0</v>
      </c>
    </row>
    <row r="698" customFormat="1" hidden="1" customHeight="1" spans="1:3">
      <c r="A698" s="151" t="s">
        <v>3353</v>
      </c>
      <c r="B698" s="152" t="s">
        <v>3354</v>
      </c>
      <c r="C698" s="153">
        <v>0</v>
      </c>
    </row>
    <row r="699" customFormat="1" hidden="1" customHeight="1" spans="1:3">
      <c r="A699" s="151" t="s">
        <v>3355</v>
      </c>
      <c r="B699" s="152" t="s">
        <v>2204</v>
      </c>
      <c r="C699" s="153">
        <v>0</v>
      </c>
    </row>
    <row r="700" customFormat="1" hidden="1" customHeight="1" spans="1:3">
      <c r="A700" s="151" t="s">
        <v>3356</v>
      </c>
      <c r="B700" s="152" t="s">
        <v>3357</v>
      </c>
      <c r="C700" s="153">
        <v>0</v>
      </c>
    </row>
    <row r="701" customHeight="1" spans="1:3">
      <c r="A701" s="158" t="s">
        <v>3358</v>
      </c>
      <c r="B701" s="159" t="s">
        <v>3359</v>
      </c>
      <c r="C701" s="150">
        <v>1528</v>
      </c>
    </row>
    <row r="702" customHeight="1" spans="1:3">
      <c r="A702" s="158" t="s">
        <v>3360</v>
      </c>
      <c r="B702" s="159" t="s">
        <v>2186</v>
      </c>
      <c r="C702" s="150">
        <v>293</v>
      </c>
    </row>
    <row r="703" customFormat="1" hidden="1" customHeight="1" spans="1:3">
      <c r="A703" s="151" t="s">
        <v>3361</v>
      </c>
      <c r="B703" s="152" t="s">
        <v>2235</v>
      </c>
      <c r="C703" s="153">
        <v>0</v>
      </c>
    </row>
    <row r="704" customFormat="1" hidden="1" customHeight="1" spans="1:3">
      <c r="A704" s="151" t="s">
        <v>3362</v>
      </c>
      <c r="B704" s="152" t="s">
        <v>2190</v>
      </c>
      <c r="C704" s="153">
        <v>0</v>
      </c>
    </row>
    <row r="705" customHeight="1" spans="1:3">
      <c r="A705" s="158" t="s">
        <v>3363</v>
      </c>
      <c r="B705" s="159" t="s">
        <v>3364</v>
      </c>
      <c r="C705" s="150">
        <v>1447</v>
      </c>
    </row>
    <row r="706" customFormat="1" hidden="1" customHeight="1" spans="1:3">
      <c r="A706" s="151" t="s">
        <v>3365</v>
      </c>
      <c r="B706" s="152" t="s">
        <v>3366</v>
      </c>
      <c r="C706" s="153">
        <v>0</v>
      </c>
    </row>
    <row r="707" customFormat="1" hidden="1" customHeight="1" spans="1:3">
      <c r="A707" s="151" t="s">
        <v>3367</v>
      </c>
      <c r="B707" s="152" t="s">
        <v>3368</v>
      </c>
      <c r="C707" s="153">
        <v>0</v>
      </c>
    </row>
    <row r="708" customHeight="1" spans="1:3">
      <c r="A708" s="158" t="s">
        <v>3369</v>
      </c>
      <c r="B708" s="159" t="s">
        <v>3370</v>
      </c>
      <c r="C708" s="150">
        <v>41</v>
      </c>
    </row>
    <row r="709" customFormat="1" hidden="1" customHeight="1" spans="1:3">
      <c r="A709" s="151" t="s">
        <v>3371</v>
      </c>
      <c r="B709" s="152" t="s">
        <v>3372</v>
      </c>
      <c r="C709" s="153">
        <v>0</v>
      </c>
    </row>
    <row r="710" customFormat="1" hidden="1" customHeight="1" spans="1:3">
      <c r="A710" s="151" t="s">
        <v>3373</v>
      </c>
      <c r="B710" s="152" t="s">
        <v>3374</v>
      </c>
      <c r="C710" s="153">
        <v>0</v>
      </c>
    </row>
    <row r="711" customHeight="1" spans="1:3">
      <c r="A711" s="158" t="s">
        <v>3375</v>
      </c>
      <c r="B711" s="159" t="s">
        <v>3376</v>
      </c>
      <c r="C711" s="150">
        <v>1094</v>
      </c>
    </row>
    <row r="712" customFormat="1" hidden="1" customHeight="1" spans="1:3">
      <c r="A712" s="151" t="s">
        <v>3377</v>
      </c>
      <c r="B712" s="152" t="s">
        <v>3378</v>
      </c>
      <c r="C712" s="153">
        <v>0</v>
      </c>
    </row>
    <row r="713" customHeight="1" spans="1:3">
      <c r="A713" s="158" t="s">
        <v>3379</v>
      </c>
      <c r="B713" s="159" t="s">
        <v>3380</v>
      </c>
      <c r="C713" s="150">
        <v>20142</v>
      </c>
    </row>
    <row r="714" customHeight="1" spans="1:3">
      <c r="A714" s="158" t="s">
        <v>3381</v>
      </c>
      <c r="B714" s="159" t="s">
        <v>3382</v>
      </c>
      <c r="C714" s="150">
        <v>98</v>
      </c>
    </row>
    <row r="715" customHeight="1" spans="1:3">
      <c r="A715" s="158" t="s">
        <v>3383</v>
      </c>
      <c r="B715" s="159" t="s">
        <v>3384</v>
      </c>
      <c r="C715" s="150">
        <v>11705</v>
      </c>
    </row>
    <row r="716" customHeight="1" spans="1:3">
      <c r="A716" s="158" t="s">
        <v>3385</v>
      </c>
      <c r="B716" s="159" t="s">
        <v>3386</v>
      </c>
      <c r="C716" s="150">
        <v>11381</v>
      </c>
    </row>
    <row r="717" customHeight="1" spans="1:3">
      <c r="A717" s="158" t="s">
        <v>3387</v>
      </c>
      <c r="B717" s="159" t="s">
        <v>3388</v>
      </c>
      <c r="C717" s="150">
        <v>73023</v>
      </c>
    </row>
    <row r="718" customHeight="1" spans="1:3">
      <c r="A718" s="158" t="s">
        <v>3389</v>
      </c>
      <c r="B718" s="159" t="s">
        <v>2186</v>
      </c>
      <c r="C718" s="150">
        <v>7307</v>
      </c>
    </row>
    <row r="719" customHeight="1" spans="1:3">
      <c r="A719" s="158" t="s">
        <v>3390</v>
      </c>
      <c r="B719" s="159" t="s">
        <v>2188</v>
      </c>
      <c r="C719" s="150">
        <v>269</v>
      </c>
    </row>
    <row r="720" customFormat="1" hidden="1" customHeight="1" spans="1:3">
      <c r="A720" s="151" t="s">
        <v>3391</v>
      </c>
      <c r="B720" s="152" t="s">
        <v>2190</v>
      </c>
      <c r="C720" s="153">
        <v>0</v>
      </c>
    </row>
    <row r="721" customHeight="1" spans="1:3">
      <c r="A721" s="158" t="s">
        <v>3392</v>
      </c>
      <c r="B721" s="159" t="s">
        <v>2349</v>
      </c>
      <c r="C721" s="150">
        <v>2659</v>
      </c>
    </row>
    <row r="722" customFormat="1" hidden="1" customHeight="1" spans="1:3">
      <c r="A722" s="151" t="s">
        <v>3393</v>
      </c>
      <c r="B722" s="152" t="s">
        <v>3394</v>
      </c>
      <c r="C722" s="153">
        <v>0</v>
      </c>
    </row>
    <row r="723" customHeight="1" spans="1:3">
      <c r="A723" s="158" t="s">
        <v>3395</v>
      </c>
      <c r="B723" s="159" t="s">
        <v>3396</v>
      </c>
      <c r="C723" s="150">
        <v>1024</v>
      </c>
    </row>
    <row r="724" customHeight="1" spans="1:3">
      <c r="A724" s="158" t="s">
        <v>3397</v>
      </c>
      <c r="B724" s="159" t="s">
        <v>3398</v>
      </c>
      <c r="C724" s="150">
        <v>762</v>
      </c>
    </row>
    <row r="725" customHeight="1" spans="1:3">
      <c r="A725" s="158" t="s">
        <v>3399</v>
      </c>
      <c r="B725" s="159" t="s">
        <v>3400</v>
      </c>
      <c r="C725" s="150">
        <v>1663</v>
      </c>
    </row>
    <row r="726" customFormat="1" hidden="1" customHeight="1" spans="1:3">
      <c r="A726" s="151" t="s">
        <v>3401</v>
      </c>
      <c r="B726" s="152" t="s">
        <v>3402</v>
      </c>
      <c r="C726" s="153">
        <v>0</v>
      </c>
    </row>
    <row r="727" customHeight="1" spans="1:3">
      <c r="A727" s="158" t="s">
        <v>3403</v>
      </c>
      <c r="B727" s="159" t="s">
        <v>3404</v>
      </c>
      <c r="C727" s="150">
        <v>208</v>
      </c>
    </row>
    <row r="728" customFormat="1" hidden="1" customHeight="1" spans="1:3">
      <c r="A728" s="151" t="s">
        <v>3405</v>
      </c>
      <c r="B728" s="152" t="s">
        <v>3406</v>
      </c>
      <c r="C728" s="153">
        <v>0</v>
      </c>
    </row>
    <row r="729" customFormat="1" hidden="1" customHeight="1" spans="1:3">
      <c r="A729" s="151" t="s">
        <v>3407</v>
      </c>
      <c r="B729" s="152" t="s">
        <v>3408</v>
      </c>
      <c r="C729" s="153">
        <v>0</v>
      </c>
    </row>
    <row r="730" customFormat="1" hidden="1" customHeight="1" spans="1:3">
      <c r="A730" s="151" t="s">
        <v>3409</v>
      </c>
      <c r="B730" s="152" t="s">
        <v>3410</v>
      </c>
      <c r="C730" s="153">
        <v>0</v>
      </c>
    </row>
    <row r="731" customFormat="1" hidden="1" customHeight="1" spans="1:3">
      <c r="A731" s="151" t="s">
        <v>3411</v>
      </c>
      <c r="B731" s="152" t="s">
        <v>3412</v>
      </c>
      <c r="C731" s="153">
        <v>0</v>
      </c>
    </row>
    <row r="732" customHeight="1" spans="1:3">
      <c r="A732" s="158" t="s">
        <v>3413</v>
      </c>
      <c r="B732" s="159" t="s">
        <v>3414</v>
      </c>
      <c r="C732" s="150">
        <v>875</v>
      </c>
    </row>
    <row r="733" customHeight="1" spans="1:3">
      <c r="A733" s="158" t="s">
        <v>3415</v>
      </c>
      <c r="B733" s="159" t="s">
        <v>3416</v>
      </c>
      <c r="C733" s="150">
        <v>9806</v>
      </c>
    </row>
    <row r="734" customHeight="1" spans="1:3">
      <c r="A734" s="158" t="s">
        <v>3417</v>
      </c>
      <c r="B734" s="159" t="s">
        <v>3418</v>
      </c>
      <c r="C734" s="150">
        <v>945</v>
      </c>
    </row>
    <row r="735" customFormat="1" hidden="1" customHeight="1" spans="1:3">
      <c r="A735" s="151" t="s">
        <v>3419</v>
      </c>
      <c r="B735" s="152" t="s">
        <v>3420</v>
      </c>
      <c r="C735" s="153">
        <v>0</v>
      </c>
    </row>
    <row r="736" customHeight="1" spans="1:3">
      <c r="A736" s="158" t="s">
        <v>3421</v>
      </c>
      <c r="B736" s="159" t="s">
        <v>3422</v>
      </c>
      <c r="C736" s="150">
        <v>1044</v>
      </c>
    </row>
    <row r="737" customHeight="1" spans="1:3">
      <c r="A737" s="158" t="s">
        <v>3423</v>
      </c>
      <c r="B737" s="159" t="s">
        <v>3424</v>
      </c>
      <c r="C737" s="150">
        <v>667</v>
      </c>
    </row>
    <row r="738" customHeight="1" spans="1:3">
      <c r="A738" s="158" t="s">
        <v>3425</v>
      </c>
      <c r="B738" s="159" t="s">
        <v>3426</v>
      </c>
      <c r="C738" s="150">
        <v>92</v>
      </c>
    </row>
    <row r="739" customHeight="1" spans="1:3">
      <c r="A739" s="158" t="s">
        <v>3427</v>
      </c>
      <c r="B739" s="159" t="s">
        <v>3428</v>
      </c>
      <c r="C739" s="150">
        <v>655</v>
      </c>
    </row>
    <row r="740" customHeight="1" spans="1:3">
      <c r="A740" s="158" t="s">
        <v>3429</v>
      </c>
      <c r="B740" s="159" t="s">
        <v>3430</v>
      </c>
      <c r="C740" s="150">
        <v>18</v>
      </c>
    </row>
    <row r="741" customHeight="1" spans="1:3">
      <c r="A741" s="158" t="s">
        <v>3431</v>
      </c>
      <c r="B741" s="159" t="s">
        <v>3432</v>
      </c>
      <c r="C741" s="150">
        <v>16132</v>
      </c>
    </row>
    <row r="742" customHeight="1" spans="1:3">
      <c r="A742" s="158" t="s">
        <v>3433</v>
      </c>
      <c r="B742" s="159" t="s">
        <v>3434</v>
      </c>
      <c r="C742" s="150">
        <v>10184</v>
      </c>
    </row>
    <row r="743" customHeight="1" spans="1:3">
      <c r="A743" s="158" t="s">
        <v>3435</v>
      </c>
      <c r="B743" s="159" t="s">
        <v>2186</v>
      </c>
      <c r="C743" s="150">
        <v>658</v>
      </c>
    </row>
    <row r="744" customFormat="1" hidden="1" customHeight="1" spans="1:3">
      <c r="A744" s="151" t="s">
        <v>3436</v>
      </c>
      <c r="B744" s="152" t="s">
        <v>2235</v>
      </c>
      <c r="C744" s="153">
        <v>0</v>
      </c>
    </row>
    <row r="745" customFormat="1" hidden="1" customHeight="1" spans="1:3">
      <c r="A745" s="151" t="s">
        <v>3437</v>
      </c>
      <c r="B745" s="152" t="s">
        <v>2190</v>
      </c>
      <c r="C745" s="153">
        <v>0</v>
      </c>
    </row>
    <row r="746" customHeight="1" spans="1:3">
      <c r="A746" s="158" t="s">
        <v>3438</v>
      </c>
      <c r="B746" s="159" t="s">
        <v>3439</v>
      </c>
      <c r="C746" s="150">
        <v>423</v>
      </c>
    </row>
    <row r="747" customHeight="1" spans="1:3">
      <c r="A747" s="158" t="s">
        <v>3440</v>
      </c>
      <c r="B747" s="159" t="s">
        <v>3441</v>
      </c>
      <c r="C747" s="150">
        <v>3770</v>
      </c>
    </row>
    <row r="748" customHeight="1" spans="1:3">
      <c r="A748" s="158" t="s">
        <v>3442</v>
      </c>
      <c r="B748" s="159" t="s">
        <v>3443</v>
      </c>
      <c r="C748" s="150">
        <v>135</v>
      </c>
    </row>
    <row r="749" customFormat="1" hidden="1" customHeight="1" spans="1:3">
      <c r="A749" s="151" t="s">
        <v>3444</v>
      </c>
      <c r="B749" s="152" t="s">
        <v>3445</v>
      </c>
      <c r="C749" s="153">
        <v>0</v>
      </c>
    </row>
    <row r="750" customHeight="1" spans="1:3">
      <c r="A750" s="158" t="s">
        <v>3446</v>
      </c>
      <c r="B750" s="159" t="s">
        <v>3447</v>
      </c>
      <c r="C750" s="150">
        <v>430</v>
      </c>
    </row>
    <row r="751" customFormat="1" hidden="1" customHeight="1" spans="1:3">
      <c r="A751" s="151" t="s">
        <v>3448</v>
      </c>
      <c r="B751" s="152" t="s">
        <v>3449</v>
      </c>
      <c r="C751" s="153">
        <v>0</v>
      </c>
    </row>
    <row r="752" customHeight="1" spans="1:3">
      <c r="A752" s="158" t="s">
        <v>3450</v>
      </c>
      <c r="B752" s="159" t="s">
        <v>3451</v>
      </c>
      <c r="C752" s="150">
        <v>80</v>
      </c>
    </row>
    <row r="753" customFormat="1" hidden="1" customHeight="1" spans="1:3">
      <c r="A753" s="151" t="s">
        <v>3452</v>
      </c>
      <c r="B753" s="152" t="s">
        <v>3453</v>
      </c>
      <c r="C753" s="153">
        <v>0</v>
      </c>
    </row>
    <row r="754" customFormat="1" hidden="1" customHeight="1" spans="1:3">
      <c r="A754" s="151" t="s">
        <v>3454</v>
      </c>
      <c r="B754" s="152" t="s">
        <v>3455</v>
      </c>
      <c r="C754" s="153">
        <v>0</v>
      </c>
    </row>
    <row r="755" customFormat="1" hidden="1" customHeight="1" spans="1:3">
      <c r="A755" s="151" t="s">
        <v>3456</v>
      </c>
      <c r="B755" s="152" t="s">
        <v>3457</v>
      </c>
      <c r="C755" s="153">
        <v>0</v>
      </c>
    </row>
    <row r="756" customHeight="1" spans="1:3">
      <c r="A756" s="158" t="s">
        <v>3458</v>
      </c>
      <c r="B756" s="159" t="s">
        <v>3459</v>
      </c>
      <c r="C756" s="150">
        <v>200</v>
      </c>
    </row>
    <row r="757" customFormat="1" hidden="1" customHeight="1" spans="1:3">
      <c r="A757" s="151" t="s">
        <v>3460</v>
      </c>
      <c r="B757" s="152" t="s">
        <v>3461</v>
      </c>
      <c r="C757" s="153">
        <v>0</v>
      </c>
    </row>
    <row r="758" customFormat="1" hidden="1" customHeight="1" spans="1:3">
      <c r="A758" s="151" t="s">
        <v>3462</v>
      </c>
      <c r="B758" s="152" t="s">
        <v>3463</v>
      </c>
      <c r="C758" s="153">
        <v>0</v>
      </c>
    </row>
    <row r="759" customFormat="1" hidden="1" customHeight="1" spans="1:3">
      <c r="A759" s="151" t="s">
        <v>3464</v>
      </c>
      <c r="B759" s="152" t="s">
        <v>3465</v>
      </c>
      <c r="C759" s="153">
        <v>0</v>
      </c>
    </row>
    <row r="760" customHeight="1" spans="1:3">
      <c r="A760" s="158" t="s">
        <v>3466</v>
      </c>
      <c r="B760" s="159" t="s">
        <v>3467</v>
      </c>
      <c r="C760" s="150">
        <v>30</v>
      </c>
    </row>
    <row r="761" customFormat="1" hidden="1" customHeight="1" spans="1:3">
      <c r="A761" s="151" t="s">
        <v>3468</v>
      </c>
      <c r="B761" s="152" t="s">
        <v>3469</v>
      </c>
      <c r="C761" s="153">
        <v>0</v>
      </c>
    </row>
    <row r="762" customFormat="1" hidden="1" customHeight="1" spans="1:3">
      <c r="A762" s="151" t="s">
        <v>3470</v>
      </c>
      <c r="B762" s="152" t="s">
        <v>3406</v>
      </c>
      <c r="C762" s="153">
        <v>0</v>
      </c>
    </row>
    <row r="763" customHeight="1" spans="1:3">
      <c r="A763" s="158" t="s">
        <v>3471</v>
      </c>
      <c r="B763" s="159" t="s">
        <v>3472</v>
      </c>
      <c r="C763" s="150">
        <v>30</v>
      </c>
    </row>
    <row r="764" customHeight="1" spans="1:3">
      <c r="A764" s="158" t="s">
        <v>3473</v>
      </c>
      <c r="B764" s="159" t="s">
        <v>3474</v>
      </c>
      <c r="C764" s="150">
        <v>87</v>
      </c>
    </row>
    <row r="765" customHeight="1" spans="1:3">
      <c r="A765" s="158" t="s">
        <v>3475</v>
      </c>
      <c r="B765" s="159" t="s">
        <v>2186</v>
      </c>
      <c r="C765" s="150">
        <v>112</v>
      </c>
    </row>
    <row r="766" customHeight="1" spans="1:3">
      <c r="A766" s="158" t="s">
        <v>3476</v>
      </c>
      <c r="B766" s="159" t="s">
        <v>2188</v>
      </c>
      <c r="C766" s="150">
        <v>68</v>
      </c>
    </row>
    <row r="767" customFormat="1" hidden="1" customHeight="1" spans="1:3">
      <c r="A767" s="151" t="s">
        <v>3477</v>
      </c>
      <c r="B767" s="152" t="s">
        <v>2190</v>
      </c>
      <c r="C767" s="153">
        <v>0</v>
      </c>
    </row>
    <row r="768" customHeight="1" spans="1:3">
      <c r="A768" s="158" t="s">
        <v>3478</v>
      </c>
      <c r="B768" s="159" t="s">
        <v>3479</v>
      </c>
      <c r="C768" s="150">
        <v>1713</v>
      </c>
    </row>
    <row r="769" customHeight="1" spans="1:3">
      <c r="A769" s="158" t="s">
        <v>3480</v>
      </c>
      <c r="B769" s="159" t="s">
        <v>3481</v>
      </c>
      <c r="C769" s="150">
        <v>69969</v>
      </c>
    </row>
    <row r="770" customHeight="1" spans="1:3">
      <c r="A770" s="158" t="s">
        <v>3482</v>
      </c>
      <c r="B770" s="159" t="s">
        <v>3483</v>
      </c>
      <c r="C770" s="150">
        <v>7128</v>
      </c>
    </row>
    <row r="771" customFormat="1" hidden="1" customHeight="1" spans="1:3">
      <c r="A771" s="151" t="s">
        <v>3484</v>
      </c>
      <c r="B771" s="152" t="s">
        <v>3485</v>
      </c>
      <c r="C771" s="153">
        <v>0</v>
      </c>
    </row>
    <row r="772" customFormat="1" hidden="1" customHeight="1" spans="1:3">
      <c r="A772" s="151" t="s">
        <v>3486</v>
      </c>
      <c r="B772" s="152" t="s">
        <v>3487</v>
      </c>
      <c r="C772" s="153">
        <v>0</v>
      </c>
    </row>
    <row r="773" customFormat="1" hidden="1" customHeight="1" spans="1:3">
      <c r="A773" s="151" t="s">
        <v>3488</v>
      </c>
      <c r="B773" s="152" t="s">
        <v>3489</v>
      </c>
      <c r="C773" s="153">
        <v>0</v>
      </c>
    </row>
    <row r="774" customFormat="1" hidden="1" customHeight="1" spans="1:3">
      <c r="A774" s="151" t="s">
        <v>3490</v>
      </c>
      <c r="B774" s="152" t="s">
        <v>3491</v>
      </c>
      <c r="C774" s="153">
        <v>0</v>
      </c>
    </row>
    <row r="775" customHeight="1" spans="1:3">
      <c r="A775" s="158" t="s">
        <v>3492</v>
      </c>
      <c r="B775" s="159" t="s">
        <v>3493</v>
      </c>
      <c r="C775" s="150">
        <v>7</v>
      </c>
    </row>
    <row r="776" customFormat="1" hidden="1" customHeight="1" spans="1:3">
      <c r="A776" s="151" t="s">
        <v>3494</v>
      </c>
      <c r="B776" s="152" t="s">
        <v>3495</v>
      </c>
      <c r="C776" s="153">
        <v>0</v>
      </c>
    </row>
    <row r="777" customFormat="1" hidden="1" customHeight="1" spans="1:3">
      <c r="A777" s="151" t="s">
        <v>3496</v>
      </c>
      <c r="B777" s="152" t="s">
        <v>3497</v>
      </c>
      <c r="C777" s="153">
        <v>0</v>
      </c>
    </row>
    <row r="778" customHeight="1" spans="1:3">
      <c r="A778" s="158" t="s">
        <v>3498</v>
      </c>
      <c r="B778" s="159" t="s">
        <v>3499</v>
      </c>
      <c r="C778" s="150">
        <v>306</v>
      </c>
    </row>
    <row r="779" customHeight="1" spans="1:3">
      <c r="A779" s="158" t="s">
        <v>3500</v>
      </c>
      <c r="B779" s="159" t="s">
        <v>3501</v>
      </c>
      <c r="C779" s="150">
        <v>200</v>
      </c>
    </row>
    <row r="780" customHeight="1" spans="1:3">
      <c r="A780" s="158" t="s">
        <v>3502</v>
      </c>
      <c r="B780" s="159" t="s">
        <v>3503</v>
      </c>
      <c r="C780" s="150">
        <v>338</v>
      </c>
    </row>
    <row r="781" customFormat="1" hidden="1" customHeight="1" spans="1:3">
      <c r="A781" s="151" t="s">
        <v>3504</v>
      </c>
      <c r="B781" s="152" t="s">
        <v>3505</v>
      </c>
      <c r="C781" s="153">
        <v>0</v>
      </c>
    </row>
    <row r="782" customFormat="1" hidden="1" customHeight="1" spans="1:3">
      <c r="A782" s="151" t="s">
        <v>3506</v>
      </c>
      <c r="B782" s="152" t="s">
        <v>3507</v>
      </c>
      <c r="C782" s="153">
        <v>0</v>
      </c>
    </row>
    <row r="783" customFormat="1" hidden="1" customHeight="1" spans="1:3">
      <c r="A783" s="151" t="s">
        <v>3508</v>
      </c>
      <c r="B783" s="152" t="s">
        <v>3509</v>
      </c>
      <c r="C783" s="153">
        <v>0</v>
      </c>
    </row>
    <row r="784" customHeight="1" spans="1:3">
      <c r="A784" s="158" t="s">
        <v>3510</v>
      </c>
      <c r="B784" s="159" t="s">
        <v>3511</v>
      </c>
      <c r="C784" s="150">
        <v>825</v>
      </c>
    </row>
    <row r="785" customFormat="1" hidden="1" customHeight="1" spans="1:3">
      <c r="A785" s="151" t="s">
        <v>3512</v>
      </c>
      <c r="B785" s="152" t="s">
        <v>3513</v>
      </c>
      <c r="C785" s="153">
        <v>0</v>
      </c>
    </row>
    <row r="786" customFormat="1" hidden="1" customHeight="1" spans="1:3">
      <c r="A786" s="151" t="s">
        <v>3514</v>
      </c>
      <c r="B786" s="152" t="s">
        <v>3461</v>
      </c>
      <c r="C786" s="153">
        <v>0</v>
      </c>
    </row>
    <row r="787" customFormat="1" hidden="1" customHeight="1" spans="1:3">
      <c r="A787" s="151" t="s">
        <v>3515</v>
      </c>
      <c r="B787" s="152" t="s">
        <v>3516</v>
      </c>
      <c r="C787" s="153">
        <v>0</v>
      </c>
    </row>
    <row r="788" customFormat="1" hidden="1" customHeight="1" spans="1:3">
      <c r="A788" s="151" t="s">
        <v>3517</v>
      </c>
      <c r="B788" s="152" t="s">
        <v>3518</v>
      </c>
      <c r="C788" s="153">
        <v>0</v>
      </c>
    </row>
    <row r="789" customFormat="1" hidden="1" customHeight="1" spans="1:3">
      <c r="A789" s="151" t="s">
        <v>3519</v>
      </c>
      <c r="B789" s="152" t="s">
        <v>3520</v>
      </c>
      <c r="C789" s="153">
        <v>0</v>
      </c>
    </row>
    <row r="790" customFormat="1" hidden="1" customHeight="1" spans="1:3">
      <c r="A790" s="151" t="s">
        <v>3521</v>
      </c>
      <c r="B790" s="152" t="s">
        <v>3522</v>
      </c>
      <c r="C790" s="153">
        <v>0</v>
      </c>
    </row>
    <row r="791" customHeight="1" spans="1:3">
      <c r="A791" s="158" t="s">
        <v>3523</v>
      </c>
      <c r="B791" s="159" t="s">
        <v>3524</v>
      </c>
      <c r="C791" s="150">
        <v>15197</v>
      </c>
    </row>
    <row r="792" customHeight="1" spans="1:3">
      <c r="A792" s="158" t="s">
        <v>3525</v>
      </c>
      <c r="B792" s="159" t="s">
        <v>2186</v>
      </c>
      <c r="C792" s="150">
        <v>122</v>
      </c>
    </row>
    <row r="793" customFormat="1" hidden="1" customHeight="1" spans="1:3">
      <c r="A793" s="151" t="s">
        <v>3526</v>
      </c>
      <c r="B793" s="152" t="s">
        <v>2235</v>
      </c>
      <c r="C793" s="153">
        <v>0</v>
      </c>
    </row>
    <row r="794" customFormat="1" hidden="1" customHeight="1" spans="1:3">
      <c r="A794" s="151" t="s">
        <v>3527</v>
      </c>
      <c r="B794" s="152" t="s">
        <v>2190</v>
      </c>
      <c r="C794" s="153">
        <v>0</v>
      </c>
    </row>
    <row r="795" customHeight="1" spans="1:3">
      <c r="A795" s="158" t="s">
        <v>3528</v>
      </c>
      <c r="B795" s="159" t="s">
        <v>3529</v>
      </c>
      <c r="C795" s="150">
        <v>80</v>
      </c>
    </row>
    <row r="796" customFormat="1" hidden="1" customHeight="1" spans="1:3">
      <c r="A796" s="151" t="s">
        <v>3530</v>
      </c>
      <c r="B796" s="152" t="s">
        <v>3531</v>
      </c>
      <c r="C796" s="153">
        <v>0</v>
      </c>
    </row>
    <row r="797" customHeight="1" spans="1:3">
      <c r="A797" s="158" t="s">
        <v>3532</v>
      </c>
      <c r="B797" s="159" t="s">
        <v>3533</v>
      </c>
      <c r="C797" s="150">
        <v>250</v>
      </c>
    </row>
    <row r="798" customFormat="1" hidden="1" customHeight="1" spans="1:3">
      <c r="A798" s="151" t="s">
        <v>3534</v>
      </c>
      <c r="B798" s="152" t="s">
        <v>3535</v>
      </c>
      <c r="C798" s="153">
        <v>0</v>
      </c>
    </row>
    <row r="799" customFormat="1" hidden="1" customHeight="1" spans="1:3">
      <c r="A799" s="151" t="s">
        <v>3536</v>
      </c>
      <c r="B799" s="152" t="s">
        <v>3537</v>
      </c>
      <c r="C799" s="153">
        <v>0</v>
      </c>
    </row>
    <row r="800" customFormat="1" hidden="1" customHeight="1" spans="1:3">
      <c r="A800" s="151" t="s">
        <v>3538</v>
      </c>
      <c r="B800" s="152" t="s">
        <v>2204</v>
      </c>
      <c r="C800" s="153">
        <v>0</v>
      </c>
    </row>
    <row r="801" customHeight="1" spans="1:3">
      <c r="A801" s="158" t="s">
        <v>3539</v>
      </c>
      <c r="B801" s="159" t="s">
        <v>3540</v>
      </c>
      <c r="C801" s="150">
        <v>10285</v>
      </c>
    </row>
    <row r="802" customHeight="1" spans="1:3">
      <c r="A802" s="158" t="s">
        <v>3541</v>
      </c>
      <c r="B802" s="159" t="s">
        <v>3542</v>
      </c>
      <c r="C802" s="150">
        <v>1297</v>
      </c>
    </row>
    <row r="803" customFormat="1" hidden="1" customHeight="1" spans="1:3">
      <c r="A803" s="151" t="s">
        <v>3543</v>
      </c>
      <c r="B803" s="152" t="s">
        <v>3544</v>
      </c>
      <c r="C803" s="153">
        <v>0</v>
      </c>
    </row>
    <row r="804" customHeight="1" spans="1:3">
      <c r="A804" s="158" t="s">
        <v>3545</v>
      </c>
      <c r="B804" s="159" t="s">
        <v>3546</v>
      </c>
      <c r="C804" s="150">
        <v>13483</v>
      </c>
    </row>
    <row r="805" customFormat="1" hidden="1" customHeight="1" spans="1:3">
      <c r="A805" s="151" t="s">
        <v>3547</v>
      </c>
      <c r="B805" s="152" t="s">
        <v>3548</v>
      </c>
      <c r="C805" s="153">
        <v>0</v>
      </c>
    </row>
    <row r="806" customHeight="1" spans="1:3">
      <c r="A806" s="158" t="s">
        <v>3549</v>
      </c>
      <c r="B806" s="159" t="s">
        <v>3550</v>
      </c>
      <c r="C806" s="150">
        <v>568</v>
      </c>
    </row>
    <row r="807" customHeight="1" spans="1:3">
      <c r="A807" s="158" t="s">
        <v>3551</v>
      </c>
      <c r="B807" s="159" t="s">
        <v>3552</v>
      </c>
      <c r="C807" s="150">
        <v>12</v>
      </c>
    </row>
    <row r="808" customFormat="1" hidden="1" customHeight="1" spans="1:3">
      <c r="A808" s="151" t="s">
        <v>3553</v>
      </c>
      <c r="B808" s="152" t="s">
        <v>3554</v>
      </c>
      <c r="C808" s="153">
        <v>0</v>
      </c>
    </row>
    <row r="809" customHeight="1" spans="1:3">
      <c r="A809" s="158" t="s">
        <v>3555</v>
      </c>
      <c r="B809" s="159" t="s">
        <v>3556</v>
      </c>
      <c r="C809" s="150">
        <v>2630</v>
      </c>
    </row>
    <row r="810" customHeight="1" spans="1:3">
      <c r="A810" s="158" t="s">
        <v>3557</v>
      </c>
      <c r="B810" s="159" t="s">
        <v>3558</v>
      </c>
      <c r="C810" s="150">
        <v>395</v>
      </c>
    </row>
    <row r="811" customFormat="1" hidden="1" customHeight="1" spans="1:3">
      <c r="A811" s="151" t="s">
        <v>3559</v>
      </c>
      <c r="B811" s="152" t="s">
        <v>3560</v>
      </c>
      <c r="C811" s="153">
        <v>0</v>
      </c>
    </row>
    <row r="812" customFormat="1" hidden="1" customHeight="1" spans="1:3">
      <c r="A812" s="151" t="s">
        <v>3561</v>
      </c>
      <c r="B812" s="152" t="s">
        <v>3562</v>
      </c>
      <c r="C812" s="153">
        <v>0</v>
      </c>
    </row>
    <row r="813" customHeight="1" spans="1:3">
      <c r="A813" s="158" t="s">
        <v>3563</v>
      </c>
      <c r="B813" s="159" t="s">
        <v>3564</v>
      </c>
      <c r="C813" s="150">
        <v>1412</v>
      </c>
    </row>
    <row r="814" customFormat="1" hidden="1" customHeight="1" spans="1:3">
      <c r="A814" s="151" t="s">
        <v>3565</v>
      </c>
      <c r="B814" s="152" t="s">
        <v>3566</v>
      </c>
      <c r="C814" s="153">
        <v>0</v>
      </c>
    </row>
    <row r="815" customFormat="1" hidden="1" customHeight="1" spans="1:3">
      <c r="A815" s="151" t="s">
        <v>3567</v>
      </c>
      <c r="B815" s="152" t="s">
        <v>3568</v>
      </c>
      <c r="C815" s="153">
        <v>0</v>
      </c>
    </row>
    <row r="816" customHeight="1" spans="1:3">
      <c r="A816" s="158" t="s">
        <v>3569</v>
      </c>
      <c r="B816" s="159" t="s">
        <v>3570</v>
      </c>
      <c r="C816" s="150">
        <v>39582</v>
      </c>
    </row>
    <row r="817" customHeight="1" spans="1:3">
      <c r="A817" s="158" t="s">
        <v>3571</v>
      </c>
      <c r="B817" s="159" t="s">
        <v>2186</v>
      </c>
      <c r="C817" s="150">
        <v>3660</v>
      </c>
    </row>
    <row r="818" customFormat="1" hidden="1" customHeight="1" spans="1:3">
      <c r="A818" s="151" t="s">
        <v>3572</v>
      </c>
      <c r="B818" s="152" t="s">
        <v>2235</v>
      </c>
      <c r="C818" s="153">
        <v>0</v>
      </c>
    </row>
    <row r="819" customFormat="1" hidden="1" customHeight="1" spans="1:3">
      <c r="A819" s="151" t="s">
        <v>3573</v>
      </c>
      <c r="B819" s="152" t="s">
        <v>2190</v>
      </c>
      <c r="C819" s="153">
        <v>0</v>
      </c>
    </row>
    <row r="820" customHeight="1" spans="1:3">
      <c r="A820" s="158" t="s">
        <v>3574</v>
      </c>
      <c r="B820" s="159" t="s">
        <v>3575</v>
      </c>
      <c r="C820" s="150">
        <v>4664</v>
      </c>
    </row>
    <row r="821" customHeight="1" spans="1:3">
      <c r="A821" s="158" t="s">
        <v>3576</v>
      </c>
      <c r="B821" s="159" t="s">
        <v>3577</v>
      </c>
      <c r="C821" s="150">
        <v>10142</v>
      </c>
    </row>
    <row r="822" customFormat="1" hidden="1" customHeight="1" spans="1:3">
      <c r="A822" s="151" t="s">
        <v>3578</v>
      </c>
      <c r="B822" s="152" t="s">
        <v>3579</v>
      </c>
      <c r="C822" s="153">
        <v>0</v>
      </c>
    </row>
    <row r="823" customFormat="1" hidden="1" customHeight="1" spans="1:3">
      <c r="A823" s="151" t="s">
        <v>3580</v>
      </c>
      <c r="B823" s="152" t="s">
        <v>3581</v>
      </c>
      <c r="C823" s="153">
        <v>0</v>
      </c>
    </row>
    <row r="824" customFormat="1" hidden="1" customHeight="1" spans="1:3">
      <c r="A824" s="151" t="s">
        <v>3582</v>
      </c>
      <c r="B824" s="152" t="s">
        <v>3583</v>
      </c>
      <c r="C824" s="153">
        <v>0</v>
      </c>
    </row>
    <row r="825" customHeight="1" spans="1:3">
      <c r="A825" s="158" t="s">
        <v>3584</v>
      </c>
      <c r="B825" s="159" t="s">
        <v>3585</v>
      </c>
      <c r="C825" s="150">
        <v>138</v>
      </c>
    </row>
    <row r="826" customFormat="1" hidden="1" customHeight="1" spans="1:3">
      <c r="A826" s="151" t="s">
        <v>3586</v>
      </c>
      <c r="B826" s="152" t="s">
        <v>3587</v>
      </c>
      <c r="C826" s="153">
        <v>0</v>
      </c>
    </row>
    <row r="827" customFormat="1" hidden="1" customHeight="1" spans="1:3">
      <c r="A827" s="151" t="s">
        <v>3588</v>
      </c>
      <c r="B827" s="152" t="s">
        <v>3589</v>
      </c>
      <c r="C827" s="153">
        <v>0</v>
      </c>
    </row>
    <row r="828" customFormat="1" hidden="1" customHeight="1" spans="1:3">
      <c r="A828" s="151" t="s">
        <v>3590</v>
      </c>
      <c r="B828" s="152" t="s">
        <v>3591</v>
      </c>
      <c r="C828" s="153">
        <v>0</v>
      </c>
    </row>
    <row r="829" customFormat="1" hidden="1" customHeight="1" spans="1:3">
      <c r="A829" s="151" t="s">
        <v>3592</v>
      </c>
      <c r="B829" s="152" t="s">
        <v>3593</v>
      </c>
      <c r="C829" s="153">
        <v>0</v>
      </c>
    </row>
    <row r="830" customFormat="1" hidden="1" customHeight="1" spans="1:3">
      <c r="A830" s="151" t="s">
        <v>3594</v>
      </c>
      <c r="B830" s="152" t="s">
        <v>3595</v>
      </c>
      <c r="C830" s="153">
        <v>0</v>
      </c>
    </row>
    <row r="831" customFormat="1" hidden="1" customHeight="1" spans="1:3">
      <c r="A831" s="151" t="s">
        <v>3596</v>
      </c>
      <c r="B831" s="152" t="s">
        <v>3597</v>
      </c>
      <c r="C831" s="153">
        <v>0</v>
      </c>
    </row>
    <row r="832" customFormat="1" hidden="1" customHeight="1" spans="1:3">
      <c r="A832" s="151" t="s">
        <v>3598</v>
      </c>
      <c r="B832" s="152" t="s">
        <v>3599</v>
      </c>
      <c r="C832" s="153">
        <v>0</v>
      </c>
    </row>
    <row r="833" customFormat="1" hidden="1" customHeight="1" spans="1:3">
      <c r="A833" s="151" t="s">
        <v>3600</v>
      </c>
      <c r="B833" s="152" t="s">
        <v>3601</v>
      </c>
      <c r="C833" s="153">
        <v>0</v>
      </c>
    </row>
    <row r="834" customFormat="1" hidden="1" customHeight="1" spans="1:3">
      <c r="A834" s="151" t="s">
        <v>3602</v>
      </c>
      <c r="B834" s="152" t="s">
        <v>3603</v>
      </c>
      <c r="C834" s="153">
        <v>0</v>
      </c>
    </row>
    <row r="835" customFormat="1" hidden="1" customHeight="1" spans="1:3">
      <c r="A835" s="151" t="s">
        <v>3604</v>
      </c>
      <c r="B835" s="152" t="s">
        <v>3605</v>
      </c>
      <c r="C835" s="153">
        <v>0</v>
      </c>
    </row>
    <row r="836" customFormat="1" hidden="1" customHeight="1" spans="1:3">
      <c r="A836" s="151" t="s">
        <v>3606</v>
      </c>
      <c r="B836" s="152" t="s">
        <v>3607</v>
      </c>
      <c r="C836" s="153">
        <v>0</v>
      </c>
    </row>
    <row r="837" customHeight="1" spans="1:3">
      <c r="A837" s="158" t="s">
        <v>3608</v>
      </c>
      <c r="B837" s="159" t="s">
        <v>3609</v>
      </c>
      <c r="C837" s="150">
        <v>10599</v>
      </c>
    </row>
    <row r="838" customFormat="1" hidden="1" customHeight="1" spans="1:3">
      <c r="A838" s="151" t="s">
        <v>3610</v>
      </c>
      <c r="B838" s="152" t="s">
        <v>2304</v>
      </c>
      <c r="C838" s="153">
        <v>0</v>
      </c>
    </row>
    <row r="839" customFormat="1" hidden="1" customHeight="1" spans="1:3">
      <c r="A839" s="151" t="s">
        <v>3611</v>
      </c>
      <c r="B839" s="152" t="s">
        <v>2235</v>
      </c>
      <c r="C839" s="153">
        <v>0</v>
      </c>
    </row>
    <row r="840" customFormat="1" hidden="1" customHeight="1" spans="1:3">
      <c r="A840" s="151" t="s">
        <v>3612</v>
      </c>
      <c r="B840" s="152" t="s">
        <v>2190</v>
      </c>
      <c r="C840" s="153">
        <v>0</v>
      </c>
    </row>
    <row r="841" customFormat="1" hidden="1" customHeight="1" spans="1:3">
      <c r="A841" s="151" t="s">
        <v>3613</v>
      </c>
      <c r="B841" s="152" t="s">
        <v>3614</v>
      </c>
      <c r="C841" s="153">
        <v>0</v>
      </c>
    </row>
    <row r="842" customFormat="1" hidden="1" customHeight="1" spans="1:3">
      <c r="A842" s="151" t="s">
        <v>3615</v>
      </c>
      <c r="B842" s="152" t="s">
        <v>3616</v>
      </c>
      <c r="C842" s="153">
        <v>0</v>
      </c>
    </row>
    <row r="843" customFormat="1" hidden="1" customHeight="1" spans="1:3">
      <c r="A843" s="151" t="s">
        <v>3617</v>
      </c>
      <c r="B843" s="152" t="s">
        <v>3618</v>
      </c>
      <c r="C843" s="153">
        <v>0</v>
      </c>
    </row>
    <row r="844" customFormat="1" hidden="1" customHeight="1" spans="1:3">
      <c r="A844" s="151" t="s">
        <v>3619</v>
      </c>
      <c r="B844" s="152" t="s">
        <v>3620</v>
      </c>
      <c r="C844" s="153">
        <v>0</v>
      </c>
    </row>
    <row r="845" customFormat="1" hidden="1" customHeight="1" spans="1:3">
      <c r="A845" s="151" t="s">
        <v>3621</v>
      </c>
      <c r="B845" s="152" t="s">
        <v>3622</v>
      </c>
      <c r="C845" s="153">
        <v>0</v>
      </c>
    </row>
    <row r="846" customFormat="1" hidden="1" customHeight="1" spans="1:3">
      <c r="A846" s="151" t="s">
        <v>3623</v>
      </c>
      <c r="B846" s="152" t="s">
        <v>3624</v>
      </c>
      <c r="C846" s="153">
        <v>0</v>
      </c>
    </row>
    <row r="847" customFormat="1" hidden="1" customHeight="1" spans="1:3">
      <c r="A847" s="151" t="s">
        <v>3625</v>
      </c>
      <c r="B847" s="152" t="s">
        <v>2304</v>
      </c>
      <c r="C847" s="153">
        <v>0</v>
      </c>
    </row>
    <row r="848" customFormat="1" hidden="1" customHeight="1" spans="1:3">
      <c r="A848" s="151" t="s">
        <v>3626</v>
      </c>
      <c r="B848" s="152" t="s">
        <v>2235</v>
      </c>
      <c r="C848" s="153">
        <v>0</v>
      </c>
    </row>
    <row r="849" customFormat="1" hidden="1" customHeight="1" spans="1:3">
      <c r="A849" s="151" t="s">
        <v>3627</v>
      </c>
      <c r="B849" s="152" t="s">
        <v>2190</v>
      </c>
      <c r="C849" s="153">
        <v>0</v>
      </c>
    </row>
    <row r="850" customFormat="1" hidden="1" customHeight="1" spans="1:3">
      <c r="A850" s="151" t="s">
        <v>3628</v>
      </c>
      <c r="B850" s="152" t="s">
        <v>3629</v>
      </c>
      <c r="C850" s="153">
        <v>0</v>
      </c>
    </row>
    <row r="851" customFormat="1" hidden="1" customHeight="1" spans="1:3">
      <c r="A851" s="151" t="s">
        <v>3630</v>
      </c>
      <c r="B851" s="152" t="s">
        <v>3631</v>
      </c>
      <c r="C851" s="153">
        <v>0</v>
      </c>
    </row>
    <row r="852" customFormat="1" hidden="1" customHeight="1" spans="1:3">
      <c r="A852" s="151" t="s">
        <v>3632</v>
      </c>
      <c r="B852" s="152" t="s">
        <v>3633</v>
      </c>
      <c r="C852" s="153">
        <v>0</v>
      </c>
    </row>
    <row r="853" customFormat="1" hidden="1" customHeight="1" spans="1:3">
      <c r="A853" s="151" t="s">
        <v>3634</v>
      </c>
      <c r="B853" s="152" t="s">
        <v>3635</v>
      </c>
      <c r="C853" s="153">
        <v>0</v>
      </c>
    </row>
    <row r="854" customFormat="1" hidden="1" customHeight="1" spans="1:3">
      <c r="A854" s="151" t="s">
        <v>3636</v>
      </c>
      <c r="B854" s="152" t="s">
        <v>3637</v>
      </c>
      <c r="C854" s="153">
        <v>0</v>
      </c>
    </row>
    <row r="855" customFormat="1" hidden="1" customHeight="1" spans="1:3">
      <c r="A855" s="151" t="s">
        <v>3638</v>
      </c>
      <c r="B855" s="152" t="s">
        <v>3639</v>
      </c>
      <c r="C855" s="153">
        <v>0</v>
      </c>
    </row>
    <row r="856" customFormat="1" hidden="1" customHeight="1" spans="1:3">
      <c r="A856" s="151" t="s">
        <v>3640</v>
      </c>
      <c r="B856" s="152" t="s">
        <v>2304</v>
      </c>
      <c r="C856" s="153">
        <v>0</v>
      </c>
    </row>
    <row r="857" customFormat="1" hidden="1" customHeight="1" spans="1:3">
      <c r="A857" s="151" t="s">
        <v>3641</v>
      </c>
      <c r="B857" s="152" t="s">
        <v>2235</v>
      </c>
      <c r="C857" s="153">
        <v>0</v>
      </c>
    </row>
    <row r="858" customFormat="1" hidden="1" customHeight="1" spans="1:3">
      <c r="A858" s="151" t="s">
        <v>3642</v>
      </c>
      <c r="B858" s="152" t="s">
        <v>2190</v>
      </c>
      <c r="C858" s="153">
        <v>0</v>
      </c>
    </row>
    <row r="859" customFormat="1" hidden="1" customHeight="1" spans="1:3">
      <c r="A859" s="151" t="s">
        <v>3643</v>
      </c>
      <c r="B859" s="152" t="s">
        <v>3622</v>
      </c>
      <c r="C859" s="153">
        <v>0</v>
      </c>
    </row>
    <row r="860" customFormat="1" hidden="1" customHeight="1" spans="1:3">
      <c r="A860" s="151" t="s">
        <v>3644</v>
      </c>
      <c r="B860" s="152" t="s">
        <v>3645</v>
      </c>
      <c r="C860" s="153">
        <v>0</v>
      </c>
    </row>
    <row r="861" customFormat="1" hidden="1" customHeight="1" spans="1:3">
      <c r="A861" s="151" t="s">
        <v>3646</v>
      </c>
      <c r="B861" s="152" t="s">
        <v>3647</v>
      </c>
      <c r="C861" s="153">
        <v>0</v>
      </c>
    </row>
    <row r="862" customHeight="1" spans="1:3">
      <c r="A862" s="158" t="s">
        <v>3648</v>
      </c>
      <c r="B862" s="159" t="s">
        <v>3649</v>
      </c>
      <c r="C862" s="150">
        <v>1</v>
      </c>
    </row>
    <row r="863" customHeight="1" spans="1:3">
      <c r="A863" s="158" t="s">
        <v>3650</v>
      </c>
      <c r="B863" s="159" t="s">
        <v>3651</v>
      </c>
      <c r="C863" s="150">
        <v>1708</v>
      </c>
    </row>
    <row r="864" customFormat="1" hidden="1" customHeight="1" spans="1:3">
      <c r="A864" s="151" t="s">
        <v>3652</v>
      </c>
      <c r="B864" s="152" t="s">
        <v>2304</v>
      </c>
      <c r="C864" s="153">
        <v>0</v>
      </c>
    </row>
    <row r="865" customFormat="1" hidden="1" customHeight="1" spans="1:3">
      <c r="A865" s="151" t="s">
        <v>3653</v>
      </c>
      <c r="B865" s="152" t="s">
        <v>2235</v>
      </c>
      <c r="C865" s="153">
        <v>0</v>
      </c>
    </row>
    <row r="866" customFormat="1" hidden="1" customHeight="1" spans="1:3">
      <c r="A866" s="151" t="s">
        <v>3654</v>
      </c>
      <c r="B866" s="152" t="s">
        <v>2190</v>
      </c>
      <c r="C866" s="153">
        <v>0</v>
      </c>
    </row>
    <row r="867" customFormat="1" hidden="1" customHeight="1" spans="1:3">
      <c r="A867" s="151" t="s">
        <v>3655</v>
      </c>
      <c r="B867" s="152" t="s">
        <v>3656</v>
      </c>
      <c r="C867" s="153">
        <v>0</v>
      </c>
    </row>
    <row r="868" customFormat="1" hidden="1" customHeight="1" spans="1:3">
      <c r="A868" s="151" t="s">
        <v>3657</v>
      </c>
      <c r="B868" s="152" t="s">
        <v>3658</v>
      </c>
      <c r="C868" s="153">
        <v>0</v>
      </c>
    </row>
    <row r="869" customFormat="1" hidden="1" customHeight="1" spans="1:3">
      <c r="A869" s="151" t="s">
        <v>3659</v>
      </c>
      <c r="B869" s="152" t="s">
        <v>3660</v>
      </c>
      <c r="C869" s="153">
        <v>0</v>
      </c>
    </row>
    <row r="870" customFormat="1" hidden="1" customHeight="1" spans="1:3">
      <c r="A870" s="151" t="s">
        <v>3661</v>
      </c>
      <c r="B870" s="152" t="s">
        <v>3662</v>
      </c>
      <c r="C870" s="153">
        <v>0</v>
      </c>
    </row>
    <row r="871" customFormat="1" hidden="1" customHeight="1" spans="1:3">
      <c r="A871" s="151" t="s">
        <v>3663</v>
      </c>
      <c r="B871" s="152" t="s">
        <v>3664</v>
      </c>
      <c r="C871" s="153">
        <v>0</v>
      </c>
    </row>
    <row r="872" customFormat="1" hidden="1" customHeight="1" spans="1:3">
      <c r="A872" s="151" t="s">
        <v>3665</v>
      </c>
      <c r="B872" s="152" t="s">
        <v>3666</v>
      </c>
      <c r="C872" s="153">
        <v>0</v>
      </c>
    </row>
    <row r="873" customFormat="1" hidden="1" customHeight="1" spans="1:3">
      <c r="A873" s="151" t="s">
        <v>3667</v>
      </c>
      <c r="B873" s="152" t="s">
        <v>2304</v>
      </c>
      <c r="C873" s="153">
        <v>0</v>
      </c>
    </row>
    <row r="874" customFormat="1" hidden="1" customHeight="1" spans="1:3">
      <c r="A874" s="151" t="s">
        <v>3668</v>
      </c>
      <c r="B874" s="152" t="s">
        <v>2235</v>
      </c>
      <c r="C874" s="153">
        <v>0</v>
      </c>
    </row>
    <row r="875" customFormat="1" hidden="1" customHeight="1" spans="1:3">
      <c r="A875" s="151" t="s">
        <v>3669</v>
      </c>
      <c r="B875" s="152" t="s">
        <v>2190</v>
      </c>
      <c r="C875" s="153">
        <v>0</v>
      </c>
    </row>
    <row r="876" customFormat="1" hidden="1" customHeight="1" spans="1:3">
      <c r="A876" s="151" t="s">
        <v>3670</v>
      </c>
      <c r="B876" s="152" t="s">
        <v>3671</v>
      </c>
      <c r="C876" s="153">
        <v>0</v>
      </c>
    </row>
    <row r="877" customFormat="1" hidden="1" customHeight="1" spans="1:3">
      <c r="A877" s="151" t="s">
        <v>3672</v>
      </c>
      <c r="B877" s="152" t="s">
        <v>3673</v>
      </c>
      <c r="C877" s="153">
        <v>0</v>
      </c>
    </row>
    <row r="878" customFormat="1" hidden="1" customHeight="1" spans="1:3">
      <c r="A878" s="151" t="s">
        <v>3674</v>
      </c>
      <c r="B878" s="152" t="s">
        <v>3675</v>
      </c>
      <c r="C878" s="153">
        <v>0</v>
      </c>
    </row>
    <row r="879" customFormat="1" hidden="1" customHeight="1" spans="1:3">
      <c r="A879" s="151" t="s">
        <v>3676</v>
      </c>
      <c r="B879" s="152" t="s">
        <v>3677</v>
      </c>
      <c r="C879" s="153">
        <v>0</v>
      </c>
    </row>
    <row r="880" customFormat="1" hidden="1" customHeight="1" spans="1:3">
      <c r="A880" s="151" t="s">
        <v>3678</v>
      </c>
      <c r="B880" s="152" t="s">
        <v>3679</v>
      </c>
      <c r="C880" s="153">
        <v>0</v>
      </c>
    </row>
    <row r="881" customFormat="1" hidden="1" customHeight="1" spans="1:3">
      <c r="A881" s="151" t="s">
        <v>3680</v>
      </c>
      <c r="B881" s="152" t="s">
        <v>3681</v>
      </c>
      <c r="C881" s="153">
        <v>0</v>
      </c>
    </row>
    <row r="882" customFormat="1" hidden="1" customHeight="1" spans="1:3">
      <c r="A882" s="151" t="s">
        <v>3682</v>
      </c>
      <c r="B882" s="152" t="s">
        <v>3683</v>
      </c>
      <c r="C882" s="153">
        <v>0</v>
      </c>
    </row>
    <row r="883" customFormat="1" hidden="1" customHeight="1" spans="1:3">
      <c r="A883" s="151" t="s">
        <v>3684</v>
      </c>
      <c r="B883" s="152" t="s">
        <v>3685</v>
      </c>
      <c r="C883" s="153">
        <v>0</v>
      </c>
    </row>
    <row r="884" customFormat="1" hidden="1" customHeight="1" spans="1:3">
      <c r="A884" s="151" t="s">
        <v>3686</v>
      </c>
      <c r="B884" s="152" t="s">
        <v>3687</v>
      </c>
      <c r="C884" s="153">
        <v>0</v>
      </c>
    </row>
    <row r="885" customFormat="1" hidden="1" customHeight="1" spans="1:3">
      <c r="A885" s="151" t="s">
        <v>3688</v>
      </c>
      <c r="B885" s="152" t="s">
        <v>3689</v>
      </c>
      <c r="C885" s="153">
        <v>0</v>
      </c>
    </row>
    <row r="886" customFormat="1" hidden="1" customHeight="1" spans="1:3">
      <c r="A886" s="151" t="s">
        <v>3690</v>
      </c>
      <c r="B886" s="152" t="s">
        <v>3691</v>
      </c>
      <c r="C886" s="153">
        <v>0</v>
      </c>
    </row>
    <row r="887" customHeight="1" spans="1:3">
      <c r="A887" s="158" t="s">
        <v>3692</v>
      </c>
      <c r="B887" s="159" t="s">
        <v>3693</v>
      </c>
      <c r="C887" s="150">
        <v>678</v>
      </c>
    </row>
    <row r="888" customFormat="1" hidden="1" customHeight="1" spans="1:3">
      <c r="A888" s="151" t="s">
        <v>3694</v>
      </c>
      <c r="B888" s="152" t="s">
        <v>2304</v>
      </c>
      <c r="C888" s="153">
        <v>0</v>
      </c>
    </row>
    <row r="889" customFormat="1" hidden="1" customHeight="1" spans="1:3">
      <c r="A889" s="151" t="s">
        <v>3695</v>
      </c>
      <c r="B889" s="152" t="s">
        <v>2235</v>
      </c>
      <c r="C889" s="153">
        <v>0</v>
      </c>
    </row>
    <row r="890" customFormat="1" hidden="1" customHeight="1" spans="1:3">
      <c r="A890" s="151" t="s">
        <v>3696</v>
      </c>
      <c r="B890" s="152" t="s">
        <v>2190</v>
      </c>
      <c r="C890" s="153">
        <v>0</v>
      </c>
    </row>
    <row r="891" customFormat="1" hidden="1" customHeight="1" spans="1:3">
      <c r="A891" s="151" t="s">
        <v>3697</v>
      </c>
      <c r="B891" s="152" t="s">
        <v>3698</v>
      </c>
      <c r="C891" s="153">
        <v>0</v>
      </c>
    </row>
    <row r="892" customHeight="1" spans="1:3">
      <c r="A892" s="158" t="s">
        <v>3699</v>
      </c>
      <c r="B892" s="159" t="s">
        <v>2186</v>
      </c>
      <c r="C892" s="150">
        <v>221</v>
      </c>
    </row>
    <row r="893" customHeight="1" spans="1:3">
      <c r="A893" s="158" t="s">
        <v>3700</v>
      </c>
      <c r="B893" s="159" t="s">
        <v>2188</v>
      </c>
      <c r="C893" s="150">
        <v>31</v>
      </c>
    </row>
    <row r="894" customFormat="1" hidden="1" customHeight="1" spans="1:3">
      <c r="A894" s="151" t="s">
        <v>3701</v>
      </c>
      <c r="B894" s="152" t="s">
        <v>2190</v>
      </c>
      <c r="C894" s="153">
        <v>0</v>
      </c>
    </row>
    <row r="895" customFormat="1" hidden="1" customHeight="1" spans="1:3">
      <c r="A895" s="151" t="s">
        <v>3702</v>
      </c>
      <c r="B895" s="152" t="s">
        <v>3703</v>
      </c>
      <c r="C895" s="153">
        <v>0</v>
      </c>
    </row>
    <row r="896" customFormat="1" hidden="1" customHeight="1" spans="1:3">
      <c r="A896" s="151" t="s">
        <v>3704</v>
      </c>
      <c r="B896" s="152" t="s">
        <v>3705</v>
      </c>
      <c r="C896" s="153">
        <v>0</v>
      </c>
    </row>
    <row r="897" customFormat="1" hidden="1" customHeight="1" spans="1:3">
      <c r="A897" s="151" t="s">
        <v>3706</v>
      </c>
      <c r="B897" s="152" t="s">
        <v>3707</v>
      </c>
      <c r="C897" s="153">
        <v>0</v>
      </c>
    </row>
    <row r="898" customFormat="1" hidden="1" customHeight="1" spans="1:3">
      <c r="A898" s="151" t="s">
        <v>3708</v>
      </c>
      <c r="B898" s="152" t="s">
        <v>3709</v>
      </c>
      <c r="C898" s="153">
        <v>0</v>
      </c>
    </row>
    <row r="899" customFormat="1" hidden="1" customHeight="1" spans="1:3">
      <c r="A899" s="151" t="s">
        <v>3710</v>
      </c>
      <c r="B899" s="152" t="s">
        <v>3711</v>
      </c>
      <c r="C899" s="153">
        <v>0</v>
      </c>
    </row>
    <row r="900" customFormat="1" hidden="1" customHeight="1" spans="1:3">
      <c r="A900" s="151" t="s">
        <v>3712</v>
      </c>
      <c r="B900" s="152" t="s">
        <v>2204</v>
      </c>
      <c r="C900" s="153">
        <v>0</v>
      </c>
    </row>
    <row r="901" customFormat="1" hidden="1" customHeight="1" spans="1:3">
      <c r="A901" s="151" t="s">
        <v>3713</v>
      </c>
      <c r="B901" s="152" t="s">
        <v>3714</v>
      </c>
      <c r="C901" s="153">
        <v>0</v>
      </c>
    </row>
    <row r="902" customFormat="1" hidden="1" customHeight="1" spans="1:3">
      <c r="A902" s="151" t="s">
        <v>3715</v>
      </c>
      <c r="B902" s="152" t="s">
        <v>2304</v>
      </c>
      <c r="C902" s="153">
        <v>0</v>
      </c>
    </row>
    <row r="903" customFormat="1" hidden="1" customHeight="1" spans="1:3">
      <c r="A903" s="151" t="s">
        <v>3716</v>
      </c>
      <c r="B903" s="152" t="s">
        <v>2235</v>
      </c>
      <c r="C903" s="153">
        <v>0</v>
      </c>
    </row>
    <row r="904" customFormat="1" hidden="1" customHeight="1" spans="1:3">
      <c r="A904" s="151" t="s">
        <v>3717</v>
      </c>
      <c r="B904" s="152" t="s">
        <v>2190</v>
      </c>
      <c r="C904" s="153">
        <v>0</v>
      </c>
    </row>
    <row r="905" customFormat="1" hidden="1" customHeight="1" spans="1:3">
      <c r="A905" s="151" t="s">
        <v>3718</v>
      </c>
      <c r="B905" s="152" t="s">
        <v>3719</v>
      </c>
      <c r="C905" s="153">
        <v>0</v>
      </c>
    </row>
    <row r="906" customFormat="1" hidden="1" customHeight="1" spans="1:3">
      <c r="A906" s="151" t="s">
        <v>3720</v>
      </c>
      <c r="B906" s="152" t="s">
        <v>3721</v>
      </c>
      <c r="C906" s="153">
        <v>0</v>
      </c>
    </row>
    <row r="907" customHeight="1" spans="1:3">
      <c r="A907" s="158" t="s">
        <v>3722</v>
      </c>
      <c r="B907" s="159" t="s">
        <v>3723</v>
      </c>
      <c r="C907" s="150">
        <v>1163</v>
      </c>
    </row>
    <row r="908" customFormat="1" hidden="1" customHeight="1" spans="1:3">
      <c r="A908" s="151" t="s">
        <v>3724</v>
      </c>
      <c r="B908" s="152" t="s">
        <v>2304</v>
      </c>
      <c r="C908" s="153">
        <v>0</v>
      </c>
    </row>
    <row r="909" customFormat="1" hidden="1" customHeight="1" spans="1:3">
      <c r="A909" s="151" t="s">
        <v>3725</v>
      </c>
      <c r="B909" s="152" t="s">
        <v>2235</v>
      </c>
      <c r="C909" s="153">
        <v>0</v>
      </c>
    </row>
    <row r="910" customFormat="1" hidden="1" customHeight="1" spans="1:3">
      <c r="A910" s="151" t="s">
        <v>3726</v>
      </c>
      <c r="B910" s="152" t="s">
        <v>2190</v>
      </c>
      <c r="C910" s="153">
        <v>0</v>
      </c>
    </row>
    <row r="911" customFormat="1" hidden="1" customHeight="1" spans="1:3">
      <c r="A911" s="151" t="s">
        <v>3727</v>
      </c>
      <c r="B911" s="152" t="s">
        <v>3728</v>
      </c>
      <c r="C911" s="153">
        <v>0</v>
      </c>
    </row>
    <row r="912" customHeight="1" spans="1:3">
      <c r="A912" s="158" t="s">
        <v>3729</v>
      </c>
      <c r="B912" s="159" t="s">
        <v>3730</v>
      </c>
      <c r="C912" s="150">
        <v>275</v>
      </c>
    </row>
    <row r="913" customFormat="1" hidden="1" customHeight="1" spans="1:3">
      <c r="A913" s="151" t="s">
        <v>3731</v>
      </c>
      <c r="B913" s="152" t="s">
        <v>3732</v>
      </c>
      <c r="C913" s="153">
        <v>0</v>
      </c>
    </row>
    <row r="914" customHeight="1" spans="1:3">
      <c r="A914" s="158" t="s">
        <v>3733</v>
      </c>
      <c r="B914" s="159" t="s">
        <v>3734</v>
      </c>
      <c r="C914" s="150">
        <v>948</v>
      </c>
    </row>
    <row r="915" customFormat="1" hidden="1" customHeight="1" spans="1:3">
      <c r="A915" s="151" t="s">
        <v>3735</v>
      </c>
      <c r="B915" s="152" t="s">
        <v>3736</v>
      </c>
      <c r="C915" s="153">
        <v>0</v>
      </c>
    </row>
    <row r="916" customFormat="1" hidden="1" customHeight="1" spans="1:3">
      <c r="A916" s="151" t="s">
        <v>3737</v>
      </c>
      <c r="B916" s="152" t="s">
        <v>3738</v>
      </c>
      <c r="C916" s="153">
        <v>0</v>
      </c>
    </row>
    <row r="917" customFormat="1" hidden="1" customHeight="1" spans="1:3">
      <c r="A917" s="151" t="s">
        <v>3739</v>
      </c>
      <c r="B917" s="152" t="s">
        <v>3740</v>
      </c>
      <c r="C917" s="153">
        <v>0</v>
      </c>
    </row>
    <row r="918" customFormat="1" hidden="1" customHeight="1" spans="1:3">
      <c r="A918" s="151" t="s">
        <v>3741</v>
      </c>
      <c r="B918" s="152" t="s">
        <v>3742</v>
      </c>
      <c r="C918" s="153">
        <v>0</v>
      </c>
    </row>
    <row r="919" customHeight="1" spans="1:3">
      <c r="A919" s="158" t="s">
        <v>3743</v>
      </c>
      <c r="B919" s="159" t="s">
        <v>3744</v>
      </c>
      <c r="C919" s="150">
        <v>200</v>
      </c>
    </row>
    <row r="920" customHeight="1" spans="1:3">
      <c r="A920" s="158" t="s">
        <v>3745</v>
      </c>
      <c r="B920" s="159" t="s">
        <v>2186</v>
      </c>
      <c r="C920" s="150">
        <v>141</v>
      </c>
    </row>
    <row r="921" customFormat="1" hidden="1" customHeight="1" spans="1:3">
      <c r="A921" s="151" t="s">
        <v>3746</v>
      </c>
      <c r="B921" s="152" t="s">
        <v>2235</v>
      </c>
      <c r="C921" s="153">
        <v>0</v>
      </c>
    </row>
    <row r="922" customFormat="1" hidden="1" customHeight="1" spans="1:3">
      <c r="A922" s="151" t="s">
        <v>3747</v>
      </c>
      <c r="B922" s="152" t="s">
        <v>2190</v>
      </c>
      <c r="C922" s="153">
        <v>0</v>
      </c>
    </row>
    <row r="923" customFormat="1" hidden="1" customHeight="1" spans="1:3">
      <c r="A923" s="151" t="s">
        <v>3748</v>
      </c>
      <c r="B923" s="152" t="s">
        <v>3749</v>
      </c>
      <c r="C923" s="153">
        <v>0</v>
      </c>
    </row>
    <row r="924" customFormat="1" hidden="1" customHeight="1" spans="1:3">
      <c r="A924" s="151" t="s">
        <v>3750</v>
      </c>
      <c r="B924" s="152" t="s">
        <v>3751</v>
      </c>
      <c r="C924" s="153">
        <v>0</v>
      </c>
    </row>
    <row r="925" customFormat="1" hidden="1" customHeight="1" spans="1:3">
      <c r="A925" s="151" t="s">
        <v>3752</v>
      </c>
      <c r="B925" s="152" t="s">
        <v>3753</v>
      </c>
      <c r="C925" s="153">
        <v>0</v>
      </c>
    </row>
    <row r="926" customFormat="1" hidden="1" customHeight="1" spans="1:3">
      <c r="A926" s="151" t="s">
        <v>3754</v>
      </c>
      <c r="B926" s="152" t="s">
        <v>3755</v>
      </c>
      <c r="C926" s="153">
        <v>0</v>
      </c>
    </row>
    <row r="927" customFormat="1" hidden="1" customHeight="1" spans="1:3">
      <c r="A927" s="151" t="s">
        <v>3756</v>
      </c>
      <c r="B927" s="152" t="s">
        <v>2204</v>
      </c>
      <c r="C927" s="153">
        <v>0</v>
      </c>
    </row>
    <row r="928" customHeight="1" spans="1:3">
      <c r="A928" s="158" t="s">
        <v>3757</v>
      </c>
      <c r="B928" s="159" t="s">
        <v>3758</v>
      </c>
      <c r="C928" s="150">
        <v>457</v>
      </c>
    </row>
    <row r="929" customFormat="1" hidden="1" customHeight="1" spans="1:3">
      <c r="A929" s="151" t="s">
        <v>3759</v>
      </c>
      <c r="B929" s="152" t="s">
        <v>2304</v>
      </c>
      <c r="C929" s="153">
        <v>0</v>
      </c>
    </row>
    <row r="930" customFormat="1" hidden="1" customHeight="1" spans="1:3">
      <c r="A930" s="151" t="s">
        <v>3760</v>
      </c>
      <c r="B930" s="152" t="s">
        <v>2235</v>
      </c>
      <c r="C930" s="153">
        <v>0</v>
      </c>
    </row>
    <row r="931" customFormat="1" hidden="1" customHeight="1" spans="1:3">
      <c r="A931" s="151" t="s">
        <v>3761</v>
      </c>
      <c r="B931" s="152" t="s">
        <v>2190</v>
      </c>
      <c r="C931" s="153">
        <v>0</v>
      </c>
    </row>
    <row r="932" customFormat="1" hidden="1" customHeight="1" spans="1:3">
      <c r="A932" s="151" t="s">
        <v>3762</v>
      </c>
      <c r="B932" s="152" t="s">
        <v>3763</v>
      </c>
      <c r="C932" s="153">
        <v>0</v>
      </c>
    </row>
    <row r="933" customHeight="1" spans="1:3">
      <c r="A933" s="158" t="s">
        <v>3764</v>
      </c>
      <c r="B933" s="159" t="s">
        <v>3765</v>
      </c>
      <c r="C933" s="150">
        <v>268</v>
      </c>
    </row>
    <row r="934" customFormat="1" hidden="1" customHeight="1" spans="1:3">
      <c r="A934" s="151" t="s">
        <v>3766</v>
      </c>
      <c r="B934" s="152" t="s">
        <v>3767</v>
      </c>
      <c r="C934" s="153">
        <v>0</v>
      </c>
    </row>
    <row r="935" customHeight="1" spans="1:3">
      <c r="A935" s="158" t="s">
        <v>3768</v>
      </c>
      <c r="B935" s="159" t="s">
        <v>3769</v>
      </c>
      <c r="C935" s="150">
        <v>220</v>
      </c>
    </row>
    <row r="936" customFormat="1" hidden="1" customHeight="1" spans="1:3">
      <c r="A936" s="151" t="s">
        <v>3770</v>
      </c>
      <c r="B936" s="152" t="s">
        <v>2304</v>
      </c>
      <c r="C936" s="153">
        <v>0</v>
      </c>
    </row>
    <row r="937" customFormat="1" hidden="1" customHeight="1" spans="1:3">
      <c r="A937" s="151" t="s">
        <v>3771</v>
      </c>
      <c r="B937" s="152" t="s">
        <v>2235</v>
      </c>
      <c r="C937" s="153">
        <v>0</v>
      </c>
    </row>
    <row r="938" customFormat="1" hidden="1" customHeight="1" spans="1:3">
      <c r="A938" s="151" t="s">
        <v>3772</v>
      </c>
      <c r="B938" s="152" t="s">
        <v>2190</v>
      </c>
      <c r="C938" s="153">
        <v>0</v>
      </c>
    </row>
    <row r="939" customFormat="1" hidden="1" customHeight="1" spans="1:3">
      <c r="A939" s="151" t="s">
        <v>3773</v>
      </c>
      <c r="B939" s="152" t="s">
        <v>3774</v>
      </c>
      <c r="C939" s="153">
        <v>0</v>
      </c>
    </row>
    <row r="940" customFormat="1" hidden="1" customHeight="1" spans="1:3">
      <c r="A940" s="151" t="s">
        <v>3775</v>
      </c>
      <c r="B940" s="152" t="s">
        <v>2204</v>
      </c>
      <c r="C940" s="153">
        <v>0</v>
      </c>
    </row>
    <row r="941" customFormat="1" hidden="1" customHeight="1" spans="1:3">
      <c r="A941" s="151" t="s">
        <v>3776</v>
      </c>
      <c r="B941" s="152" t="s">
        <v>3777</v>
      </c>
      <c r="C941" s="153">
        <v>0</v>
      </c>
    </row>
    <row r="942" customFormat="1" hidden="1" customHeight="1" spans="1:3">
      <c r="A942" s="151" t="s">
        <v>3778</v>
      </c>
      <c r="B942" s="152" t="s">
        <v>3779</v>
      </c>
      <c r="C942" s="153">
        <v>0</v>
      </c>
    </row>
    <row r="943" customFormat="1" hidden="1" customHeight="1" spans="1:3">
      <c r="A943" s="151" t="s">
        <v>3780</v>
      </c>
      <c r="B943" s="152" t="s">
        <v>3781</v>
      </c>
      <c r="C943" s="153">
        <v>0</v>
      </c>
    </row>
    <row r="944" customFormat="1" hidden="1" customHeight="1" spans="1:3">
      <c r="A944" s="151" t="s">
        <v>3782</v>
      </c>
      <c r="B944" s="152" t="s">
        <v>3783</v>
      </c>
      <c r="C944" s="153">
        <v>0</v>
      </c>
    </row>
    <row r="945" customFormat="1" hidden="1" customHeight="1" spans="1:3">
      <c r="A945" s="151" t="s">
        <v>3784</v>
      </c>
      <c r="B945" s="152" t="s">
        <v>3785</v>
      </c>
      <c r="C945" s="153">
        <v>0</v>
      </c>
    </row>
    <row r="946" customFormat="1" hidden="1" customHeight="1" spans="1:3">
      <c r="A946" s="151" t="s">
        <v>3786</v>
      </c>
      <c r="B946" s="152" t="s">
        <v>3787</v>
      </c>
      <c r="C946" s="153">
        <v>0</v>
      </c>
    </row>
    <row r="947" customFormat="1" hidden="1" customHeight="1" spans="1:3">
      <c r="A947" s="151" t="s">
        <v>3788</v>
      </c>
      <c r="B947" s="152" t="s">
        <v>3789</v>
      </c>
      <c r="C947" s="153">
        <v>0</v>
      </c>
    </row>
    <row r="948" customFormat="1" hidden="1" customHeight="1" spans="1:3">
      <c r="A948" s="151" t="s">
        <v>3790</v>
      </c>
      <c r="B948" s="152" t="s">
        <v>3791</v>
      </c>
      <c r="C948" s="153">
        <v>0</v>
      </c>
    </row>
    <row r="949" customFormat="1" hidden="1" customHeight="1" spans="1:3">
      <c r="A949" s="151" t="s">
        <v>3792</v>
      </c>
      <c r="B949" s="152" t="s">
        <v>3793</v>
      </c>
      <c r="C949" s="153">
        <v>0</v>
      </c>
    </row>
    <row r="950" customFormat="1" hidden="1" customHeight="1" spans="1:3">
      <c r="A950" s="151" t="s">
        <v>3794</v>
      </c>
      <c r="B950" s="152" t="s">
        <v>3795</v>
      </c>
      <c r="C950" s="153">
        <v>0</v>
      </c>
    </row>
    <row r="951" customFormat="1" hidden="1" customHeight="1" spans="1:3">
      <c r="A951" s="151" t="s">
        <v>3796</v>
      </c>
      <c r="B951" s="152" t="s">
        <v>3797</v>
      </c>
      <c r="C951" s="153">
        <v>0</v>
      </c>
    </row>
    <row r="952" customFormat="1" hidden="1" customHeight="1" spans="1:3">
      <c r="A952" s="151" t="s">
        <v>3798</v>
      </c>
      <c r="B952" s="152" t="s">
        <v>3799</v>
      </c>
      <c r="C952" s="153">
        <v>0</v>
      </c>
    </row>
    <row r="953" customFormat="1" hidden="1" customHeight="1" spans="1:3">
      <c r="A953" s="151" t="s">
        <v>3800</v>
      </c>
      <c r="B953" s="152" t="s">
        <v>3801</v>
      </c>
      <c r="C953" s="153">
        <v>0</v>
      </c>
    </row>
    <row r="954" customFormat="1" hidden="1" customHeight="1" spans="1:3">
      <c r="A954" s="151" t="s">
        <v>3802</v>
      </c>
      <c r="B954" s="152" t="s">
        <v>3803</v>
      </c>
      <c r="C954" s="153">
        <v>0</v>
      </c>
    </row>
    <row r="955" customHeight="1" spans="1:3">
      <c r="A955" s="158" t="s">
        <v>3804</v>
      </c>
      <c r="B955" s="159" t="s">
        <v>3805</v>
      </c>
      <c r="C955" s="150">
        <v>20</v>
      </c>
    </row>
    <row r="956" customFormat="1" hidden="1" customHeight="1" spans="1:3">
      <c r="A956" s="151" t="s">
        <v>3806</v>
      </c>
      <c r="B956" s="152" t="s">
        <v>3807</v>
      </c>
      <c r="C956" s="153">
        <v>0</v>
      </c>
    </row>
    <row r="957" customFormat="1" hidden="1" customHeight="1" spans="1:3">
      <c r="A957" s="151" t="s">
        <v>3808</v>
      </c>
      <c r="B957" s="152" t="s">
        <v>3809</v>
      </c>
      <c r="C957" s="153">
        <v>0</v>
      </c>
    </row>
    <row r="958" customFormat="1" hidden="1" customHeight="1" spans="1:3">
      <c r="A958" s="151" t="s">
        <v>3810</v>
      </c>
      <c r="B958" s="152" t="s">
        <v>3811</v>
      </c>
      <c r="C958" s="153">
        <v>0</v>
      </c>
    </row>
    <row r="959" customFormat="1" hidden="1" customHeight="1" spans="1:3">
      <c r="A959" s="151" t="s">
        <v>3812</v>
      </c>
      <c r="B959" s="152" t="s">
        <v>3813</v>
      </c>
      <c r="C959" s="153">
        <v>0</v>
      </c>
    </row>
    <row r="960" customFormat="1" hidden="1" customHeight="1" spans="1:3">
      <c r="A960" s="151" t="s">
        <v>3814</v>
      </c>
      <c r="B960" s="152" t="s">
        <v>3815</v>
      </c>
      <c r="C960" s="153">
        <v>0</v>
      </c>
    </row>
    <row r="961" customFormat="1" hidden="1" customHeight="1" spans="1:3">
      <c r="A961" s="151" t="s">
        <v>3816</v>
      </c>
      <c r="B961" s="152" t="s">
        <v>3817</v>
      </c>
      <c r="C961" s="153">
        <v>0</v>
      </c>
    </row>
    <row r="962" customFormat="1" hidden="1" customHeight="1" spans="1:3">
      <c r="A962" s="151" t="s">
        <v>3818</v>
      </c>
      <c r="B962" s="152" t="s">
        <v>3819</v>
      </c>
      <c r="C962" s="153">
        <v>0</v>
      </c>
    </row>
    <row r="963" customFormat="1" hidden="1" customHeight="1" spans="1:3">
      <c r="A963" s="151" t="s">
        <v>3820</v>
      </c>
      <c r="B963" s="152" t="s">
        <v>3821</v>
      </c>
      <c r="C963" s="153">
        <v>0</v>
      </c>
    </row>
    <row r="964" customFormat="1" hidden="1" customHeight="1" spans="1:3">
      <c r="A964" s="151" t="s">
        <v>3822</v>
      </c>
      <c r="B964" s="152" t="s">
        <v>3823</v>
      </c>
      <c r="C964" s="153">
        <v>0</v>
      </c>
    </row>
    <row r="965" customFormat="1" hidden="1" customHeight="1" spans="1:3">
      <c r="A965" s="151" t="s">
        <v>3824</v>
      </c>
      <c r="B965" s="152" t="s">
        <v>3825</v>
      </c>
      <c r="C965" s="153">
        <v>0</v>
      </c>
    </row>
    <row r="966" customFormat="1" hidden="1" customHeight="1" spans="1:3">
      <c r="A966" s="151" t="s">
        <v>3826</v>
      </c>
      <c r="B966" s="152" t="s">
        <v>3827</v>
      </c>
      <c r="C966" s="153">
        <v>0</v>
      </c>
    </row>
    <row r="967" customFormat="1" hidden="1" customHeight="1" spans="1:3">
      <c r="A967" s="151" t="s">
        <v>3828</v>
      </c>
      <c r="B967" s="152" t="s">
        <v>3829</v>
      </c>
      <c r="C967" s="153">
        <v>0</v>
      </c>
    </row>
    <row r="968" customFormat="1" hidden="1" customHeight="1" spans="1:3">
      <c r="A968" s="151" t="s">
        <v>3830</v>
      </c>
      <c r="B968" s="152" t="s">
        <v>1228</v>
      </c>
      <c r="C968" s="153">
        <v>0</v>
      </c>
    </row>
    <row r="969" customHeight="1" spans="1:3">
      <c r="A969" s="158" t="s">
        <v>3831</v>
      </c>
      <c r="B969" s="159" t="s">
        <v>2186</v>
      </c>
      <c r="C969" s="150">
        <v>3276</v>
      </c>
    </row>
    <row r="970" customFormat="1" hidden="1" customHeight="1" spans="1:3">
      <c r="A970" s="151" t="s">
        <v>3832</v>
      </c>
      <c r="B970" s="152" t="s">
        <v>2235</v>
      </c>
      <c r="C970" s="153">
        <v>0</v>
      </c>
    </row>
    <row r="971" customFormat="1" hidden="1" customHeight="1" spans="1:3">
      <c r="A971" s="151" t="s">
        <v>3833</v>
      </c>
      <c r="B971" s="152" t="s">
        <v>2190</v>
      </c>
      <c r="C971" s="153">
        <v>0</v>
      </c>
    </row>
    <row r="972" customHeight="1" spans="1:3">
      <c r="A972" s="158" t="s">
        <v>3834</v>
      </c>
      <c r="B972" s="159" t="s">
        <v>3835</v>
      </c>
      <c r="C972" s="150">
        <v>820</v>
      </c>
    </row>
    <row r="973" customHeight="1" spans="1:3">
      <c r="A973" s="158" t="s">
        <v>3836</v>
      </c>
      <c r="B973" s="159" t="s">
        <v>3837</v>
      </c>
      <c r="C973" s="150">
        <v>8945</v>
      </c>
    </row>
    <row r="974" customFormat="1" hidden="1" customHeight="1" spans="1:3">
      <c r="A974" s="151" t="s">
        <v>3838</v>
      </c>
      <c r="B974" s="152" t="s">
        <v>3839</v>
      </c>
      <c r="C974" s="153">
        <v>0</v>
      </c>
    </row>
    <row r="975" customFormat="1" hidden="1" customHeight="1" spans="1:3">
      <c r="A975" s="151" t="s">
        <v>3840</v>
      </c>
      <c r="B975" s="152" t="s">
        <v>3841</v>
      </c>
      <c r="C975" s="153">
        <v>0</v>
      </c>
    </row>
    <row r="976" customFormat="1" hidden="1" customHeight="1" spans="1:3">
      <c r="A976" s="151" t="s">
        <v>3842</v>
      </c>
      <c r="B976" s="152" t="s">
        <v>3843</v>
      </c>
      <c r="C976" s="153">
        <v>0</v>
      </c>
    </row>
    <row r="977" customFormat="1" hidden="1" customHeight="1" spans="1:3">
      <c r="A977" s="151" t="s">
        <v>3844</v>
      </c>
      <c r="B977" s="152" t="s">
        <v>3845</v>
      </c>
      <c r="C977" s="153">
        <v>0</v>
      </c>
    </row>
    <row r="978" customFormat="1" hidden="1" customHeight="1" spans="1:3">
      <c r="A978" s="151" t="s">
        <v>3846</v>
      </c>
      <c r="B978" s="152" t="s">
        <v>3847</v>
      </c>
      <c r="C978" s="153">
        <v>0</v>
      </c>
    </row>
    <row r="979" customFormat="1" hidden="1" customHeight="1" spans="1:3">
      <c r="A979" s="151" t="s">
        <v>3848</v>
      </c>
      <c r="B979" s="152" t="s">
        <v>3849</v>
      </c>
      <c r="C979" s="153">
        <v>0</v>
      </c>
    </row>
    <row r="980" customFormat="1" hidden="1" customHeight="1" spans="1:3">
      <c r="A980" s="151" t="s">
        <v>3850</v>
      </c>
      <c r="B980" s="152" t="s">
        <v>3851</v>
      </c>
      <c r="C980" s="153">
        <v>0</v>
      </c>
    </row>
    <row r="981" customFormat="1" hidden="1" customHeight="1" spans="1:3">
      <c r="A981" s="151" t="s">
        <v>3852</v>
      </c>
      <c r="B981" s="152" t="s">
        <v>3853</v>
      </c>
      <c r="C981" s="153">
        <v>0</v>
      </c>
    </row>
    <row r="982" customFormat="1" hidden="1" customHeight="1" spans="1:3">
      <c r="A982" s="151" t="s">
        <v>3854</v>
      </c>
      <c r="B982" s="152" t="s">
        <v>3855</v>
      </c>
      <c r="C982" s="153">
        <v>0</v>
      </c>
    </row>
    <row r="983" customFormat="1" hidden="1" customHeight="1" spans="1:3">
      <c r="A983" s="151" t="s">
        <v>3856</v>
      </c>
      <c r="B983" s="152" t="s">
        <v>3857</v>
      </c>
      <c r="C983" s="153">
        <v>0</v>
      </c>
    </row>
    <row r="984" customFormat="1" hidden="1" customHeight="1" spans="1:3">
      <c r="A984" s="151" t="s">
        <v>3858</v>
      </c>
      <c r="B984" s="152" t="s">
        <v>3859</v>
      </c>
      <c r="C984" s="153">
        <v>0</v>
      </c>
    </row>
    <row r="985" customFormat="1" hidden="1" customHeight="1" spans="1:3">
      <c r="A985" s="151" t="s">
        <v>3860</v>
      </c>
      <c r="B985" s="152" t="s">
        <v>3861</v>
      </c>
      <c r="C985" s="153">
        <v>0</v>
      </c>
    </row>
    <row r="986" customFormat="1" hidden="1" customHeight="1" spans="1:3">
      <c r="A986" s="151" t="s">
        <v>3862</v>
      </c>
      <c r="B986" s="152" t="s">
        <v>3863</v>
      </c>
      <c r="C986" s="153">
        <v>0</v>
      </c>
    </row>
    <row r="987" customFormat="1" hidden="1" customHeight="1" spans="1:3">
      <c r="A987" s="151" t="s">
        <v>3864</v>
      </c>
      <c r="B987" s="152" t="s">
        <v>3865</v>
      </c>
      <c r="C987" s="153">
        <v>0</v>
      </c>
    </row>
    <row r="988" customFormat="1" hidden="1" customHeight="1" spans="1:3">
      <c r="A988" s="151" t="s">
        <v>3866</v>
      </c>
      <c r="B988" s="152" t="s">
        <v>3867</v>
      </c>
      <c r="C988" s="153">
        <v>0</v>
      </c>
    </row>
    <row r="989" customFormat="1" hidden="1" customHeight="1" spans="1:3">
      <c r="A989" s="151" t="s">
        <v>3868</v>
      </c>
      <c r="B989" s="152" t="s">
        <v>3869</v>
      </c>
      <c r="C989" s="153">
        <v>0</v>
      </c>
    </row>
    <row r="990" customFormat="1" hidden="1" customHeight="1" spans="1:3">
      <c r="A990" s="151" t="s">
        <v>3870</v>
      </c>
      <c r="B990" s="152" t="s">
        <v>3871</v>
      </c>
      <c r="C990" s="153">
        <v>0</v>
      </c>
    </row>
    <row r="991" customFormat="1" hidden="1" customHeight="1" spans="1:3">
      <c r="A991" s="151" t="s">
        <v>3872</v>
      </c>
      <c r="B991" s="152" t="s">
        <v>3873</v>
      </c>
      <c r="C991" s="153">
        <v>0</v>
      </c>
    </row>
    <row r="992" customFormat="1" hidden="1" customHeight="1" spans="1:3">
      <c r="A992" s="151" t="s">
        <v>3874</v>
      </c>
      <c r="B992" s="152" t="s">
        <v>3875</v>
      </c>
      <c r="C992" s="153">
        <v>0</v>
      </c>
    </row>
    <row r="993" customFormat="1" hidden="1" customHeight="1" spans="1:3">
      <c r="A993" s="151" t="s">
        <v>3876</v>
      </c>
      <c r="B993" s="152" t="s">
        <v>2204</v>
      </c>
      <c r="C993" s="153">
        <v>0</v>
      </c>
    </row>
    <row r="994" customHeight="1" spans="1:3">
      <c r="A994" s="158" t="s">
        <v>3877</v>
      </c>
      <c r="B994" s="159" t="s">
        <v>3878</v>
      </c>
      <c r="C994" s="150">
        <v>12294</v>
      </c>
    </row>
    <row r="995" customFormat="1" hidden="1" customHeight="1" spans="1:3">
      <c r="A995" s="151" t="s">
        <v>3879</v>
      </c>
      <c r="B995" s="152" t="s">
        <v>2304</v>
      </c>
      <c r="C995" s="153">
        <v>0</v>
      </c>
    </row>
    <row r="996" customFormat="1" hidden="1" customHeight="1" spans="1:3">
      <c r="A996" s="151" t="s">
        <v>3880</v>
      </c>
      <c r="B996" s="152" t="s">
        <v>2235</v>
      </c>
      <c r="C996" s="153">
        <v>0</v>
      </c>
    </row>
    <row r="997" customFormat="1" hidden="1" customHeight="1" spans="1:3">
      <c r="A997" s="151" t="s">
        <v>3881</v>
      </c>
      <c r="B997" s="152" t="s">
        <v>2190</v>
      </c>
      <c r="C997" s="153">
        <v>0</v>
      </c>
    </row>
    <row r="998" customFormat="1" hidden="1" customHeight="1" spans="1:3">
      <c r="A998" s="151" t="s">
        <v>3882</v>
      </c>
      <c r="B998" s="152" t="s">
        <v>3883</v>
      </c>
      <c r="C998" s="153">
        <v>0</v>
      </c>
    </row>
    <row r="999" customFormat="1" hidden="1" customHeight="1" spans="1:3">
      <c r="A999" s="151" t="s">
        <v>3884</v>
      </c>
      <c r="B999" s="152" t="s">
        <v>3885</v>
      </c>
      <c r="C999" s="153">
        <v>0</v>
      </c>
    </row>
    <row r="1000" customFormat="1" hidden="1" customHeight="1" spans="1:3">
      <c r="A1000" s="151" t="s">
        <v>3886</v>
      </c>
      <c r="B1000" s="152" t="s">
        <v>3887</v>
      </c>
      <c r="C1000" s="153">
        <v>0</v>
      </c>
    </row>
    <row r="1001" customHeight="1" spans="1:3">
      <c r="A1001" s="158" t="s">
        <v>3888</v>
      </c>
      <c r="B1001" s="159" t="s">
        <v>3889</v>
      </c>
      <c r="C1001" s="150">
        <v>40</v>
      </c>
    </row>
    <row r="1002" customHeight="1" spans="1:3">
      <c r="A1002" s="158" t="s">
        <v>3890</v>
      </c>
      <c r="B1002" s="159" t="s">
        <v>3891</v>
      </c>
      <c r="C1002" s="150">
        <v>44</v>
      </c>
    </row>
    <row r="1003" customFormat="1" hidden="1" customHeight="1" spans="1:3">
      <c r="A1003" s="151" t="s">
        <v>3892</v>
      </c>
      <c r="B1003" s="152" t="s">
        <v>3893</v>
      </c>
      <c r="C1003" s="153">
        <v>0</v>
      </c>
    </row>
    <row r="1004" customFormat="1" hidden="1" customHeight="1" spans="1:3">
      <c r="A1004" s="151" t="s">
        <v>3894</v>
      </c>
      <c r="B1004" s="152" t="s">
        <v>3895</v>
      </c>
      <c r="C1004" s="153">
        <v>0</v>
      </c>
    </row>
    <row r="1005" customFormat="1" hidden="1" customHeight="1" spans="1:3">
      <c r="A1005" s="151" t="s">
        <v>3896</v>
      </c>
      <c r="B1005" s="152" t="s">
        <v>3897</v>
      </c>
      <c r="C1005" s="153">
        <v>0</v>
      </c>
    </row>
    <row r="1006" customFormat="1" hidden="1" customHeight="1" spans="1:3">
      <c r="A1006" s="151" t="s">
        <v>3898</v>
      </c>
      <c r="B1006" s="152" t="s">
        <v>3899</v>
      </c>
      <c r="C1006" s="153">
        <v>0</v>
      </c>
    </row>
    <row r="1007" customFormat="1" hidden="1" customHeight="1" spans="1:3">
      <c r="A1007" s="151" t="s">
        <v>3900</v>
      </c>
      <c r="B1007" s="152" t="s">
        <v>3901</v>
      </c>
      <c r="C1007" s="153">
        <v>0</v>
      </c>
    </row>
    <row r="1008" customFormat="1" hidden="1" customHeight="1" spans="1:3">
      <c r="A1008" s="151" t="s">
        <v>3902</v>
      </c>
      <c r="B1008" s="152" t="s">
        <v>3903</v>
      </c>
      <c r="C1008" s="153">
        <v>0</v>
      </c>
    </row>
    <row r="1009" customFormat="1" hidden="1" customHeight="1" spans="1:3">
      <c r="A1009" s="151" t="s">
        <v>3904</v>
      </c>
      <c r="B1009" s="152" t="s">
        <v>3905</v>
      </c>
      <c r="C1009" s="153">
        <v>0</v>
      </c>
    </row>
    <row r="1010" customFormat="1" hidden="1" customHeight="1" spans="1:3">
      <c r="A1010" s="151" t="s">
        <v>3906</v>
      </c>
      <c r="B1010" s="152" t="s">
        <v>3907</v>
      </c>
      <c r="C1010" s="153">
        <v>0</v>
      </c>
    </row>
    <row r="1011" customFormat="1" hidden="1" customHeight="1" spans="1:3">
      <c r="A1011" s="151" t="s">
        <v>3908</v>
      </c>
      <c r="B1011" s="152" t="s">
        <v>3909</v>
      </c>
      <c r="C1011" s="153">
        <v>0</v>
      </c>
    </row>
    <row r="1012" customHeight="1" spans="1:3">
      <c r="A1012" s="158" t="s">
        <v>3910</v>
      </c>
      <c r="B1012" s="159" t="s">
        <v>3911</v>
      </c>
      <c r="C1012" s="150">
        <v>203</v>
      </c>
    </row>
    <row r="1013" customFormat="1" hidden="1" customHeight="1" spans="1:3">
      <c r="A1013" s="151" t="s">
        <v>3912</v>
      </c>
      <c r="B1013" s="152" t="s">
        <v>3913</v>
      </c>
      <c r="C1013" s="153">
        <v>0</v>
      </c>
    </row>
    <row r="1014" customHeight="1" spans="1:3">
      <c r="A1014" s="158" t="s">
        <v>3914</v>
      </c>
      <c r="B1014" s="159" t="s">
        <v>3915</v>
      </c>
      <c r="C1014" s="150">
        <v>248</v>
      </c>
    </row>
    <row r="1015" customFormat="1" hidden="1" customHeight="1" spans="1:3">
      <c r="A1015" s="151" t="s">
        <v>3916</v>
      </c>
      <c r="B1015" s="152" t="s">
        <v>3917</v>
      </c>
      <c r="C1015" s="153">
        <v>0</v>
      </c>
    </row>
    <row r="1016" customFormat="1" hidden="1" customHeight="1" spans="1:3">
      <c r="A1016" s="151" t="s">
        <v>3918</v>
      </c>
      <c r="B1016" s="152" t="s">
        <v>3919</v>
      </c>
      <c r="C1016" s="153">
        <v>0</v>
      </c>
    </row>
    <row r="1017" customHeight="1" spans="1:3">
      <c r="A1017" s="158" t="s">
        <v>3920</v>
      </c>
      <c r="B1017" s="159" t="s">
        <v>3921</v>
      </c>
      <c r="C1017" s="150">
        <v>3758</v>
      </c>
    </row>
    <row r="1018" customFormat="1" hidden="1" customHeight="1" spans="1:3">
      <c r="A1018" s="151" t="s">
        <v>3922</v>
      </c>
      <c r="B1018" s="152" t="s">
        <v>3923</v>
      </c>
      <c r="C1018" s="153">
        <v>0</v>
      </c>
    </row>
    <row r="1019" customHeight="1" spans="1:3">
      <c r="A1019" s="158" t="s">
        <v>3924</v>
      </c>
      <c r="B1019" s="159" t="s">
        <v>3925</v>
      </c>
      <c r="C1019" s="150">
        <v>419</v>
      </c>
    </row>
    <row r="1020" customHeight="1" spans="1:3">
      <c r="A1020" s="158" t="s">
        <v>3926</v>
      </c>
      <c r="B1020" s="159" t="s">
        <v>3927</v>
      </c>
      <c r="C1020" s="150">
        <v>10418</v>
      </c>
    </row>
    <row r="1021" customHeight="1" spans="1:3">
      <c r="A1021" s="158" t="s">
        <v>3928</v>
      </c>
      <c r="B1021" s="159" t="s">
        <v>3929</v>
      </c>
      <c r="C1021" s="150">
        <v>11821</v>
      </c>
    </row>
    <row r="1022" customFormat="1" hidden="1" customHeight="1" spans="1:3">
      <c r="A1022" s="151" t="s">
        <v>3930</v>
      </c>
      <c r="B1022" s="152" t="s">
        <v>3931</v>
      </c>
      <c r="C1022" s="153">
        <v>0</v>
      </c>
    </row>
    <row r="1023" customFormat="1" hidden="1" customHeight="1" spans="1:3">
      <c r="A1023" s="151" t="s">
        <v>3932</v>
      </c>
      <c r="B1023" s="152" t="s">
        <v>3933</v>
      </c>
      <c r="C1023" s="153">
        <v>0</v>
      </c>
    </row>
    <row r="1024" customFormat="1" hidden="1" customHeight="1" spans="1:3">
      <c r="A1024" s="151" t="s">
        <v>3934</v>
      </c>
      <c r="B1024" s="152" t="s">
        <v>3935</v>
      </c>
      <c r="C1024" s="153">
        <v>0</v>
      </c>
    </row>
    <row r="1025" customFormat="1" hidden="1" customHeight="1" spans="1:3">
      <c r="A1025" s="151" t="s">
        <v>3936</v>
      </c>
      <c r="B1025" s="152" t="s">
        <v>3937</v>
      </c>
      <c r="C1025" s="153">
        <v>0</v>
      </c>
    </row>
    <row r="1026" customHeight="1" spans="1:3">
      <c r="A1026" s="158" t="s">
        <v>3938</v>
      </c>
      <c r="B1026" s="159" t="s">
        <v>3939</v>
      </c>
      <c r="C1026" s="150">
        <v>843</v>
      </c>
    </row>
    <row r="1027" customFormat="1" hidden="1" customHeight="1" spans="1:3">
      <c r="A1027" s="151" t="s">
        <v>3940</v>
      </c>
      <c r="B1027" s="152" t="s">
        <v>2304</v>
      </c>
      <c r="C1027" s="153">
        <v>0</v>
      </c>
    </row>
    <row r="1028" customFormat="1" hidden="1" customHeight="1" spans="1:3">
      <c r="A1028" s="151" t="s">
        <v>3941</v>
      </c>
      <c r="B1028" s="152" t="s">
        <v>2235</v>
      </c>
      <c r="C1028" s="153">
        <v>0</v>
      </c>
    </row>
    <row r="1029" customFormat="1" hidden="1" customHeight="1" spans="1:3">
      <c r="A1029" s="151" t="s">
        <v>3942</v>
      </c>
      <c r="B1029" s="152" t="s">
        <v>2190</v>
      </c>
      <c r="C1029" s="153">
        <v>0</v>
      </c>
    </row>
    <row r="1030" customFormat="1" hidden="1" customHeight="1" spans="1:3">
      <c r="A1030" s="151" t="s">
        <v>3943</v>
      </c>
      <c r="B1030" s="152" t="s">
        <v>3944</v>
      </c>
      <c r="C1030" s="153">
        <v>0</v>
      </c>
    </row>
    <row r="1031" customFormat="1" hidden="1" customHeight="1" spans="1:3">
      <c r="A1031" s="151" t="s">
        <v>3945</v>
      </c>
      <c r="B1031" s="152" t="s">
        <v>3946</v>
      </c>
      <c r="C1031" s="153">
        <v>0</v>
      </c>
    </row>
    <row r="1032" customHeight="1" spans="1:3">
      <c r="A1032" s="158" t="s">
        <v>3947</v>
      </c>
      <c r="B1032" s="159" t="s">
        <v>3948</v>
      </c>
      <c r="C1032" s="150">
        <v>1</v>
      </c>
    </row>
    <row r="1033" customFormat="1" hidden="1" customHeight="1" spans="1:3">
      <c r="A1033" s="151" t="s">
        <v>3949</v>
      </c>
      <c r="B1033" s="152" t="s">
        <v>3950</v>
      </c>
      <c r="C1033" s="153">
        <v>0</v>
      </c>
    </row>
    <row r="1034" customFormat="1" hidden="1" customHeight="1" spans="1:3">
      <c r="A1034" s="151" t="s">
        <v>3951</v>
      </c>
      <c r="B1034" s="152" t="s">
        <v>3952</v>
      </c>
      <c r="C1034" s="153">
        <v>0</v>
      </c>
    </row>
    <row r="1035" customFormat="1" hidden="1" customHeight="1" spans="1:3">
      <c r="A1035" s="151" t="s">
        <v>3953</v>
      </c>
      <c r="B1035" s="152" t="s">
        <v>3954</v>
      </c>
      <c r="C1035" s="153">
        <v>0</v>
      </c>
    </row>
    <row r="1036" customFormat="1" hidden="1" customHeight="1" spans="1:3">
      <c r="A1036" s="151" t="s">
        <v>3955</v>
      </c>
      <c r="B1036" s="152" t="s">
        <v>3956</v>
      </c>
      <c r="C1036" s="153">
        <v>0</v>
      </c>
    </row>
    <row r="1037" customFormat="1" hidden="1" customHeight="1" spans="1:3">
      <c r="A1037" s="151" t="s">
        <v>3957</v>
      </c>
      <c r="B1037" s="152" t="s">
        <v>3958</v>
      </c>
      <c r="C1037" s="153">
        <v>0</v>
      </c>
    </row>
    <row r="1038" customFormat="1" hidden="1" customHeight="1" spans="1:3">
      <c r="A1038" s="151" t="s">
        <v>3959</v>
      </c>
      <c r="B1038" s="152" t="s">
        <v>3960</v>
      </c>
      <c r="C1038" s="153">
        <v>0</v>
      </c>
    </row>
    <row r="1039" customFormat="1" hidden="1" customHeight="1" spans="1:3">
      <c r="A1039" s="151" t="s">
        <v>3961</v>
      </c>
      <c r="B1039" s="152" t="s">
        <v>3962</v>
      </c>
      <c r="C1039" s="153">
        <v>0</v>
      </c>
    </row>
    <row r="1040" customFormat="1" hidden="1" customHeight="1" spans="1:3">
      <c r="A1040" s="151" t="s">
        <v>3963</v>
      </c>
      <c r="B1040" s="152" t="s">
        <v>3964</v>
      </c>
      <c r="C1040" s="153">
        <v>0</v>
      </c>
    </row>
    <row r="1041" customFormat="1" hidden="1" customHeight="1" spans="1:3">
      <c r="A1041" s="151" t="s">
        <v>3965</v>
      </c>
      <c r="B1041" s="152" t="s">
        <v>3966</v>
      </c>
      <c r="C1041" s="153">
        <v>0</v>
      </c>
    </row>
    <row r="1042" customFormat="1" hidden="1" customHeight="1" spans="1:3">
      <c r="A1042" s="151" t="s">
        <v>3967</v>
      </c>
      <c r="B1042" s="152" t="s">
        <v>2204</v>
      </c>
      <c r="C1042" s="153">
        <v>0</v>
      </c>
    </row>
    <row r="1043" customHeight="1" spans="1:3">
      <c r="A1043" s="158" t="s">
        <v>3968</v>
      </c>
      <c r="B1043" s="159" t="s">
        <v>3969</v>
      </c>
      <c r="C1043" s="150">
        <v>5644</v>
      </c>
    </row>
    <row r="1044" customFormat="1" hidden="1" customHeight="1" spans="1:3">
      <c r="A1044" s="151" t="s">
        <v>3970</v>
      </c>
      <c r="B1044" s="152" t="s">
        <v>3971</v>
      </c>
      <c r="C1044" s="153">
        <v>0</v>
      </c>
    </row>
    <row r="1045" customFormat="1" hidden="1" customHeight="1" spans="1:3">
      <c r="A1045" s="151" t="s">
        <v>3972</v>
      </c>
      <c r="B1045" s="152" t="s">
        <v>3973</v>
      </c>
      <c r="C1045" s="153">
        <v>0</v>
      </c>
    </row>
    <row r="1046" customFormat="1" hidden="1" customHeight="1" spans="1:3">
      <c r="A1046" s="151" t="s">
        <v>3974</v>
      </c>
      <c r="B1046" s="152" t="s">
        <v>3975</v>
      </c>
      <c r="C1046" s="153">
        <v>0</v>
      </c>
    </row>
    <row r="1047" customFormat="1" hidden="1" customHeight="1" spans="1:3">
      <c r="A1047" s="151" t="s">
        <v>3976</v>
      </c>
      <c r="B1047" s="152" t="s">
        <v>3977</v>
      </c>
      <c r="C1047" s="153">
        <v>0</v>
      </c>
    </row>
    <row r="1048" customFormat="1" hidden="1" customHeight="1" spans="1:3">
      <c r="A1048" s="151" t="s">
        <v>3978</v>
      </c>
      <c r="B1048" s="152" t="s">
        <v>3979</v>
      </c>
      <c r="C1048" s="153">
        <v>0</v>
      </c>
    </row>
    <row r="1049" customFormat="1" hidden="1" customHeight="1" spans="1:3">
      <c r="A1049" s="151" t="s">
        <v>3980</v>
      </c>
      <c r="B1049" s="152" t="s">
        <v>3981</v>
      </c>
      <c r="C1049" s="153">
        <v>0</v>
      </c>
    </row>
    <row r="1050" customFormat="1" hidden="1" customHeight="1" spans="1:3">
      <c r="A1050" s="151" t="s">
        <v>3982</v>
      </c>
      <c r="B1050" s="152" t="s">
        <v>3983</v>
      </c>
      <c r="C1050" s="153">
        <v>0</v>
      </c>
    </row>
    <row r="1051" customFormat="1" hidden="1" customHeight="1" spans="1:3">
      <c r="A1051" s="151" t="s">
        <v>3984</v>
      </c>
      <c r="B1051" s="152" t="s">
        <v>3985</v>
      </c>
      <c r="C1051" s="153">
        <v>0</v>
      </c>
    </row>
    <row r="1052" customFormat="1" hidden="1" customHeight="1" spans="1:3">
      <c r="A1052" s="151" t="s">
        <v>3986</v>
      </c>
      <c r="B1052" s="152" t="s">
        <v>3987</v>
      </c>
      <c r="C1052" s="153">
        <v>0</v>
      </c>
    </row>
    <row r="1053" customFormat="1" hidden="1" customHeight="1" spans="1:3">
      <c r="A1053" s="151" t="s">
        <v>3988</v>
      </c>
      <c r="B1053" s="152" t="s">
        <v>3989</v>
      </c>
      <c r="C1053" s="153">
        <v>0</v>
      </c>
    </row>
    <row r="1054" customHeight="1" spans="1:3">
      <c r="A1054" s="158" t="s">
        <v>3990</v>
      </c>
      <c r="B1054" s="159" t="s">
        <v>3991</v>
      </c>
      <c r="C1054" s="150">
        <v>77</v>
      </c>
    </row>
    <row r="1055" customFormat="1" hidden="1" customHeight="1" spans="1:3">
      <c r="A1055" s="151" t="s">
        <v>3992</v>
      </c>
      <c r="B1055" s="152" t="s">
        <v>3993</v>
      </c>
      <c r="C1055" s="153">
        <v>0</v>
      </c>
    </row>
    <row r="1056" customFormat="1" hidden="1" customHeight="1" spans="1:3">
      <c r="A1056" s="151" t="s">
        <v>3994</v>
      </c>
      <c r="B1056" s="152" t="s">
        <v>3995</v>
      </c>
      <c r="C1056" s="153">
        <v>0</v>
      </c>
    </row>
    <row r="1057" customFormat="1" hidden="1" customHeight="1" spans="1:3">
      <c r="A1057" s="151" t="s">
        <v>3996</v>
      </c>
      <c r="B1057" s="152" t="s">
        <v>3997</v>
      </c>
      <c r="C1057" s="153">
        <v>0</v>
      </c>
    </row>
    <row r="1058" customFormat="1" hidden="1" customHeight="1" spans="1:3">
      <c r="A1058" s="151" t="s">
        <v>3998</v>
      </c>
      <c r="B1058" s="152" t="s">
        <v>3999</v>
      </c>
      <c r="C1058" s="153">
        <v>0</v>
      </c>
    </row>
    <row r="1059" customFormat="1" hidden="1" customHeight="1" spans="1:3">
      <c r="A1059" s="151" t="s">
        <v>4000</v>
      </c>
      <c r="B1059" s="152" t="s">
        <v>4001</v>
      </c>
      <c r="C1059" s="153">
        <v>0</v>
      </c>
    </row>
    <row r="1060" customFormat="1" hidden="1" customHeight="1" spans="1:3">
      <c r="A1060" s="151" t="s">
        <v>4002</v>
      </c>
      <c r="B1060" s="152" t="s">
        <v>4003</v>
      </c>
      <c r="C1060" s="153">
        <v>0</v>
      </c>
    </row>
    <row r="1061" customFormat="1" hidden="1" customHeight="1" spans="1:3">
      <c r="A1061" s="151" t="s">
        <v>4004</v>
      </c>
      <c r="B1061" s="152" t="s">
        <v>4005</v>
      </c>
      <c r="C1061" s="153">
        <v>0</v>
      </c>
    </row>
    <row r="1062" customFormat="1" hidden="1" customHeight="1" spans="1:3">
      <c r="A1062" s="151" t="s">
        <v>4006</v>
      </c>
      <c r="B1062" s="152" t="s">
        <v>4007</v>
      </c>
      <c r="C1062" s="153">
        <v>0</v>
      </c>
    </row>
    <row r="1063" customFormat="1" hidden="1" customHeight="1" spans="1:3">
      <c r="A1063" s="151" t="s">
        <v>4008</v>
      </c>
      <c r="B1063" s="152" t="s">
        <v>4009</v>
      </c>
      <c r="C1063" s="153">
        <v>0</v>
      </c>
    </row>
    <row r="1064" customFormat="1" hidden="1" customHeight="1" spans="1:3">
      <c r="A1064" s="151" t="s">
        <v>4010</v>
      </c>
      <c r="B1064" s="152" t="s">
        <v>4011</v>
      </c>
      <c r="C1064" s="153">
        <v>0</v>
      </c>
    </row>
    <row r="1065" customFormat="1" hidden="1" customHeight="1" spans="1:3">
      <c r="A1065" s="151" t="s">
        <v>4012</v>
      </c>
      <c r="B1065" s="152" t="s">
        <v>4013</v>
      </c>
      <c r="C1065" s="153">
        <v>0</v>
      </c>
    </row>
    <row r="1066" customFormat="1" hidden="1" customHeight="1" spans="1:3">
      <c r="A1066" s="151" t="s">
        <v>4014</v>
      </c>
      <c r="B1066" s="152" t="s">
        <v>4015</v>
      </c>
      <c r="C1066" s="153">
        <v>0</v>
      </c>
    </row>
    <row r="1067" customHeight="1" spans="1:3">
      <c r="A1067" s="158" t="s">
        <v>4016</v>
      </c>
      <c r="B1067" s="159" t="s">
        <v>2186</v>
      </c>
      <c r="C1067" s="150">
        <v>620</v>
      </c>
    </row>
    <row r="1068" customFormat="1" hidden="1" customHeight="1" spans="1:3">
      <c r="A1068" s="151" t="s">
        <v>4017</v>
      </c>
      <c r="B1068" s="152" t="s">
        <v>2235</v>
      </c>
      <c r="C1068" s="153">
        <v>0</v>
      </c>
    </row>
    <row r="1069" customFormat="1" hidden="1" customHeight="1" spans="1:3">
      <c r="A1069" s="151" t="s">
        <v>4018</v>
      </c>
      <c r="B1069" s="152" t="s">
        <v>2190</v>
      </c>
      <c r="C1069" s="153">
        <v>0</v>
      </c>
    </row>
    <row r="1070" customHeight="1" spans="1:3">
      <c r="A1070" s="158" t="s">
        <v>4019</v>
      </c>
      <c r="B1070" s="159" t="s">
        <v>4020</v>
      </c>
      <c r="C1070" s="150">
        <v>32</v>
      </c>
    </row>
    <row r="1071" customFormat="1" hidden="1" customHeight="1" spans="1:3">
      <c r="A1071" s="151" t="s">
        <v>4021</v>
      </c>
      <c r="B1071" s="152" t="s">
        <v>4022</v>
      </c>
      <c r="C1071" s="153">
        <v>0</v>
      </c>
    </row>
    <row r="1072" customHeight="1" spans="1:3">
      <c r="A1072" s="158" t="s">
        <v>4023</v>
      </c>
      <c r="B1072" s="159" t="s">
        <v>4024</v>
      </c>
      <c r="C1072" s="150">
        <v>52</v>
      </c>
    </row>
    <row r="1073" customFormat="1" hidden="1" customHeight="1" spans="1:3">
      <c r="A1073" s="151" t="s">
        <v>4025</v>
      </c>
      <c r="B1073" s="152" t="s">
        <v>4026</v>
      </c>
      <c r="C1073" s="153">
        <v>0</v>
      </c>
    </row>
    <row r="1074" customFormat="1" hidden="1" customHeight="1" spans="1:3">
      <c r="A1074" s="151" t="s">
        <v>4027</v>
      </c>
      <c r="B1074" s="152" t="s">
        <v>4028</v>
      </c>
      <c r="C1074" s="153">
        <v>0</v>
      </c>
    </row>
    <row r="1075" customFormat="1" hidden="1" customHeight="1" spans="1:3">
      <c r="A1075" s="151" t="s">
        <v>4029</v>
      </c>
      <c r="B1075" s="152" t="s">
        <v>2204</v>
      </c>
      <c r="C1075" s="153">
        <v>0</v>
      </c>
    </row>
    <row r="1076" customHeight="1" spans="1:3">
      <c r="A1076" s="158" t="s">
        <v>4030</v>
      </c>
      <c r="B1076" s="159" t="s">
        <v>4031</v>
      </c>
      <c r="C1076" s="150">
        <v>524</v>
      </c>
    </row>
    <row r="1077" customFormat="1" hidden="1" customHeight="1" spans="1:3">
      <c r="A1077" s="151" t="s">
        <v>4032</v>
      </c>
      <c r="B1077" s="152" t="s">
        <v>2304</v>
      </c>
      <c r="C1077" s="153">
        <v>0</v>
      </c>
    </row>
    <row r="1078" customFormat="1" hidden="1" customHeight="1" spans="1:3">
      <c r="A1078" s="151" t="s">
        <v>4033</v>
      </c>
      <c r="B1078" s="152" t="s">
        <v>2235</v>
      </c>
      <c r="C1078" s="153">
        <v>0</v>
      </c>
    </row>
    <row r="1079" customFormat="1" hidden="1" customHeight="1" spans="1:3">
      <c r="A1079" s="151" t="s">
        <v>4034</v>
      </c>
      <c r="B1079" s="152" t="s">
        <v>2190</v>
      </c>
      <c r="C1079" s="153">
        <v>0</v>
      </c>
    </row>
    <row r="1080" customHeight="1" spans="1:3">
      <c r="A1080" s="158" t="s">
        <v>4035</v>
      </c>
      <c r="B1080" s="159" t="s">
        <v>4036</v>
      </c>
      <c r="C1080" s="150">
        <v>886</v>
      </c>
    </row>
    <row r="1081" customFormat="1" hidden="1" customHeight="1" spans="1:3">
      <c r="A1081" s="151" t="s">
        <v>4037</v>
      </c>
      <c r="B1081" s="152" t="s">
        <v>2204</v>
      </c>
      <c r="C1081" s="153">
        <v>0</v>
      </c>
    </row>
    <row r="1082" customFormat="1" hidden="1" customHeight="1" spans="1:3">
      <c r="A1082" s="151" t="s">
        <v>4038</v>
      </c>
      <c r="B1082" s="152" t="s">
        <v>4039</v>
      </c>
      <c r="C1082" s="153">
        <v>0</v>
      </c>
    </row>
    <row r="1083" customFormat="1" hidden="1" customHeight="1" spans="1:3">
      <c r="A1083" s="151" t="s">
        <v>4040</v>
      </c>
      <c r="B1083" s="152" t="s">
        <v>2304</v>
      </c>
      <c r="C1083" s="153">
        <v>0</v>
      </c>
    </row>
    <row r="1084" customFormat="1" hidden="1" customHeight="1" spans="1:3">
      <c r="A1084" s="151" t="s">
        <v>4041</v>
      </c>
      <c r="B1084" s="152" t="s">
        <v>2235</v>
      </c>
      <c r="C1084" s="153">
        <v>0</v>
      </c>
    </row>
    <row r="1085" customFormat="1" hidden="1" customHeight="1" spans="1:3">
      <c r="A1085" s="151" t="s">
        <v>4042</v>
      </c>
      <c r="B1085" s="152" t="s">
        <v>2190</v>
      </c>
      <c r="C1085" s="153">
        <v>0</v>
      </c>
    </row>
    <row r="1086" customFormat="1" hidden="1" customHeight="1" spans="1:3">
      <c r="A1086" s="151" t="s">
        <v>4043</v>
      </c>
      <c r="B1086" s="152" t="s">
        <v>4044</v>
      </c>
      <c r="C1086" s="153">
        <v>0</v>
      </c>
    </row>
    <row r="1087" customFormat="1" hidden="1" customHeight="1" spans="1:3">
      <c r="A1087" s="151" t="s">
        <v>4045</v>
      </c>
      <c r="B1087" s="152" t="s">
        <v>4046</v>
      </c>
      <c r="C1087" s="153">
        <v>0</v>
      </c>
    </row>
    <row r="1088" customFormat="1" hidden="1" customHeight="1" spans="1:3">
      <c r="A1088" s="151" t="s">
        <v>4047</v>
      </c>
      <c r="B1088" s="152" t="s">
        <v>2204</v>
      </c>
      <c r="C1088" s="153">
        <v>0</v>
      </c>
    </row>
    <row r="1089" customHeight="1" spans="1:3">
      <c r="A1089" s="158" t="s">
        <v>4048</v>
      </c>
      <c r="B1089" s="159" t="s">
        <v>4049</v>
      </c>
      <c r="C1089" s="150">
        <v>1949</v>
      </c>
    </row>
    <row r="1090" customHeight="1" spans="1:3">
      <c r="A1090" s="158" t="s">
        <v>4050</v>
      </c>
      <c r="B1090" s="159" t="s">
        <v>2186</v>
      </c>
      <c r="C1090" s="150">
        <v>16</v>
      </c>
    </row>
    <row r="1091" customFormat="1" hidden="1" customHeight="1" spans="1:3">
      <c r="A1091" s="151" t="s">
        <v>4051</v>
      </c>
      <c r="B1091" s="152" t="s">
        <v>2235</v>
      </c>
      <c r="C1091" s="153">
        <v>0</v>
      </c>
    </row>
    <row r="1092" customFormat="1" hidden="1" customHeight="1" spans="1:3">
      <c r="A1092" s="151" t="s">
        <v>4052</v>
      </c>
      <c r="B1092" s="152" t="s">
        <v>2190</v>
      </c>
      <c r="C1092" s="153">
        <v>0</v>
      </c>
    </row>
    <row r="1093" customHeight="1" spans="1:3">
      <c r="A1093" s="158" t="s">
        <v>4053</v>
      </c>
      <c r="B1093" s="159" t="s">
        <v>4054</v>
      </c>
      <c r="C1093" s="150">
        <v>11</v>
      </c>
    </row>
    <row r="1094" customFormat="1" hidden="1" customHeight="1" spans="1:3">
      <c r="A1094" s="151" t="s">
        <v>4055</v>
      </c>
      <c r="B1094" s="152" t="s">
        <v>4056</v>
      </c>
      <c r="C1094" s="153">
        <v>0</v>
      </c>
    </row>
    <row r="1095" customHeight="1" spans="1:3">
      <c r="A1095" s="158" t="s">
        <v>4057</v>
      </c>
      <c r="B1095" s="159" t="s">
        <v>4058</v>
      </c>
      <c r="C1095" s="150">
        <v>20</v>
      </c>
    </row>
    <row r="1096" customHeight="1" spans="1:3">
      <c r="A1096" s="158" t="s">
        <v>4059</v>
      </c>
      <c r="B1096" s="159" t="s">
        <v>4060</v>
      </c>
      <c r="C1096" s="150">
        <v>230</v>
      </c>
    </row>
    <row r="1097" customFormat="1" hidden="1" customHeight="1" spans="1:3">
      <c r="A1097" s="151" t="s">
        <v>4061</v>
      </c>
      <c r="B1097" s="152" t="s">
        <v>4062</v>
      </c>
      <c r="C1097" s="153">
        <v>0</v>
      </c>
    </row>
    <row r="1098" customFormat="1" hidden="1" customHeight="1" spans="1:3">
      <c r="A1098" s="151" t="s">
        <v>4063</v>
      </c>
      <c r="B1098" s="152" t="s">
        <v>4064</v>
      </c>
      <c r="C1098" s="153">
        <v>0</v>
      </c>
    </row>
    <row r="1099" customFormat="1" hidden="1" customHeight="1" spans="1:3">
      <c r="A1099" s="151" t="s">
        <v>4065</v>
      </c>
      <c r="B1099" s="152" t="s">
        <v>4066</v>
      </c>
      <c r="C1099" s="153">
        <v>0</v>
      </c>
    </row>
    <row r="1100" customFormat="1" hidden="1" customHeight="1" spans="1:3">
      <c r="A1100" s="151" t="s">
        <v>4067</v>
      </c>
      <c r="B1100" s="152" t="s">
        <v>4068</v>
      </c>
      <c r="C1100" s="153">
        <v>0</v>
      </c>
    </row>
    <row r="1101" customFormat="1" hidden="1" customHeight="1" spans="1:3">
      <c r="A1101" s="151" t="s">
        <v>4069</v>
      </c>
      <c r="B1101" s="152" t="s">
        <v>4070</v>
      </c>
      <c r="C1101" s="153">
        <v>0</v>
      </c>
    </row>
    <row r="1102" customHeight="1" spans="1:3">
      <c r="A1102" s="158" t="s">
        <v>4071</v>
      </c>
      <c r="B1102" s="159" t="s">
        <v>4072</v>
      </c>
      <c r="C1102" s="150">
        <v>357</v>
      </c>
    </row>
    <row r="1103" customHeight="1" spans="1:3">
      <c r="A1103" s="158" t="s">
        <v>4073</v>
      </c>
      <c r="B1103" s="159" t="s">
        <v>4074</v>
      </c>
      <c r="C1103" s="150">
        <v>20</v>
      </c>
    </row>
    <row r="1104" customHeight="1" spans="1:3">
      <c r="A1104" s="158" t="s">
        <v>4075</v>
      </c>
      <c r="B1104" s="159" t="s">
        <v>4076</v>
      </c>
      <c r="C1104" s="150">
        <v>100</v>
      </c>
    </row>
    <row r="1105" customHeight="1" spans="1:3">
      <c r="A1105" s="158" t="s">
        <v>4077</v>
      </c>
      <c r="B1105" s="159" t="s">
        <v>4078</v>
      </c>
      <c r="C1105" s="150">
        <v>1508</v>
      </c>
    </row>
    <row r="1106" customFormat="1" hidden="1" customHeight="1" spans="1:3">
      <c r="A1106" s="151" t="s">
        <v>4079</v>
      </c>
      <c r="B1106" s="152" t="s">
        <v>4080</v>
      </c>
      <c r="C1106" s="153">
        <v>0</v>
      </c>
    </row>
    <row r="1107" customFormat="1" hidden="1" customHeight="1" spans="1:3">
      <c r="A1107" s="151" t="s">
        <v>4081</v>
      </c>
      <c r="B1107" s="152" t="s">
        <v>4082</v>
      </c>
      <c r="C1107" s="153">
        <v>0</v>
      </c>
    </row>
    <row r="1108" customHeight="1" spans="1:3">
      <c r="A1108" s="158" t="s">
        <v>4083</v>
      </c>
      <c r="B1108" s="159" t="s">
        <v>4084</v>
      </c>
      <c r="C1108" s="150">
        <v>927</v>
      </c>
    </row>
    <row r="1109" customHeight="1" spans="1:3">
      <c r="A1109" s="158" t="s">
        <v>2149</v>
      </c>
      <c r="B1109" s="159" t="s">
        <v>2150</v>
      </c>
      <c r="C1109" s="150">
        <v>6000</v>
      </c>
    </row>
    <row r="1110" customFormat="1" hidden="1" customHeight="1" spans="1:3">
      <c r="A1110" s="151" t="s">
        <v>4085</v>
      </c>
      <c r="B1110" s="152" t="s">
        <v>4086</v>
      </c>
      <c r="C1110" s="153">
        <v>0</v>
      </c>
    </row>
    <row r="1111" customHeight="1" spans="1:3">
      <c r="A1111" s="158" t="s">
        <v>4087</v>
      </c>
      <c r="B1111" s="159" t="s">
        <v>2151</v>
      </c>
      <c r="C1111" s="150">
        <v>19374</v>
      </c>
    </row>
    <row r="1112" customHeight="1" spans="1:3">
      <c r="A1112" s="158" t="s">
        <v>4088</v>
      </c>
      <c r="B1112" s="159" t="s">
        <v>4089</v>
      </c>
      <c r="C1112" s="150">
        <v>11367</v>
      </c>
    </row>
    <row r="1113" customFormat="1" hidden="1" customHeight="1" spans="1:3">
      <c r="A1113" s="44" t="s">
        <v>4090</v>
      </c>
      <c r="B1113" t="s">
        <v>4091</v>
      </c>
      <c r="C1113" s="160"/>
    </row>
    <row r="1114" customFormat="1" hidden="1" customHeight="1" spans="1:3">
      <c r="A1114" s="44" t="s">
        <v>4092</v>
      </c>
      <c r="B1114" t="s">
        <v>4093</v>
      </c>
      <c r="C1114" s="160"/>
    </row>
    <row r="1115" customFormat="1" hidden="1" customHeight="1" spans="1:3">
      <c r="A1115" s="44" t="s">
        <v>4094</v>
      </c>
      <c r="B1115" t="s">
        <v>4095</v>
      </c>
      <c r="C1115" s="160"/>
    </row>
    <row r="1116" customFormat="1" hidden="1" customHeight="1" spans="1:3">
      <c r="A1116" s="352" t="s">
        <v>4096</v>
      </c>
      <c r="B1116" t="s">
        <v>4097</v>
      </c>
      <c r="C1116" s="160"/>
    </row>
    <row r="1117" customHeight="1" spans="1:3">
      <c r="A1117" s="146" t="s">
        <v>4101</v>
      </c>
      <c r="B1117" s="146"/>
      <c r="C1117" s="147">
        <f>SUBTOTAL(9,C5:C1116)</f>
        <v>842208</v>
      </c>
    </row>
  </sheetData>
  <autoFilter ref="A1:C1116">
    <filterColumn colId="2">
      <filters blank="1">
        <filter val="100"/>
        <filter val="500"/>
        <filter val="3,500"/>
        <filter val="1"/>
        <filter val="2"/>
        <filter val="103"/>
        <filter val="4,503"/>
        <filter val="4"/>
        <filter val="504"/>
        <filter val="5"/>
        <filter val="6"/>
        <filter val="7"/>
        <filter val="108"/>
        <filter val="508"/>
        <filter val="1,508"/>
        <filter val="110"/>
        <filter val="112"/>
        <filter val="1,513"/>
        <filter val="114"/>
        <filter val="116"/>
        <filter val="122"/>
        <filter val="523"/>
        <filter val="524"/>
        <filter val="126"/>
        <filter val="927"/>
        <filter val="128"/>
        <filter val="928"/>
        <filter val="1,528"/>
        <filter val="7,128"/>
        <filter val="130"/>
        <filter val="16,132"/>
        <filter val="133"/>
        <filter val="3,933"/>
        <filter val="8,134"/>
        <filter val="135"/>
        <filter val="137"/>
        <filter val="138"/>
        <filter val="2,138"/>
        <filter val="140"/>
        <filter val="141"/>
        <filter val="541"/>
        <filter val="142"/>
        <filter val="542"/>
        <filter val="10,142"/>
        <filter val="20,142"/>
        <filter val="945"/>
        <filter val="8,945"/>
        <filter val="146"/>
        <filter val="948"/>
        <filter val="149"/>
        <filter val="1,949"/>
        <filter val="150"/>
        <filter val="26,951"/>
        <filter val="1,553"/>
        <filter val="155"/>
        <filter val="8,556"/>
        <filter val="3,557"/>
        <filter val="2,959"/>
        <filter val="2,160"/>
        <filter val="162"/>
        <filter val="1,163"/>
        <filter val="965"/>
        <filter val="568"/>
        <filter val="69,969"/>
        <filter val="170"/>
        <filter val="1,170"/>
        <filter val="5,975"/>
        <filter val="176"/>
        <filter val="2,978"/>
        <filter val="3,979"/>
        <filter val="39,582"/>
        <filter val="584"/>
        <filter val="10,184"/>
        <filter val="1,189"/>
        <filter val="15,197"/>
        <filter val="9,998"/>
        <filter val="599"/>
        <filter val="10,599"/>
        <filter val="842,208"/>
        <filter val="200"/>
        <filter val="601"/>
        <filter val="202"/>
        <filter val="203"/>
        <filter val="207"/>
        <filter val="208"/>
        <filter val="209"/>
        <filter val="214"/>
        <filter val="16,216"/>
        <filter val="1,218"/>
        <filter val="220"/>
        <filter val="620"/>
        <filter val="221"/>
        <filter val="223"/>
        <filter val="4,227"/>
        <filter val="230"/>
        <filter val="2,630"/>
        <filter val="232"/>
        <filter val="237"/>
        <filter val="641"/>
        <filter val="1,241"/>
        <filter val="5,644"/>
        <filter val="646"/>
        <filter val="248"/>
        <filter val="250"/>
        <filter val="650"/>
        <filter val="253"/>
        <filter val="653"/>
        <filter val="655"/>
        <filter val="657"/>
        <filter val="258"/>
        <filter val="658"/>
        <filter val="2,659"/>
        <filter val="3,660"/>
        <filter val="261"/>
        <filter val="1,663"/>
        <filter val="264"/>
        <filter val="4,664"/>
        <filter val="667"/>
        <filter val="268"/>
        <filter val="269"/>
        <filter val="270"/>
        <filter val="275"/>
        <filter val="3,276"/>
        <filter val="277"/>
        <filter val="678"/>
        <filter val="1,278"/>
        <filter val="280"/>
        <filter val="282"/>
        <filter val="683"/>
        <filter val="10,285"/>
        <filter val="289"/>
        <filter val="691"/>
        <filter val="293"/>
        <filter val="12,294"/>
        <filter val="297"/>
        <filter val="1,297"/>
        <filter val="5,300"/>
        <filter val="11,705"/>
        <filter val="12,705"/>
        <filter val="306"/>
        <filter val="7,307"/>
        <filter val="1,708"/>
        <filter val="310"/>
        <filter val="1,713"/>
        <filter val="10,324"/>
        <filter val="327"/>
        <filter val="734"/>
        <filter val="338"/>
        <filter val="29,338"/>
        <filter val="739"/>
        <filter val="1,344"/>
        <filter val="1,353"/>
        <filter val="4,753"/>
        <filter val="755"/>
        <filter val="357"/>
        <filter val="3,758"/>
        <filter val="762"/>
        <filter val="367"/>
        <filter val="4,367"/>
        <filter val="11,367"/>
        <filter val="3,770"/>
        <filter val="1,371"/>
        <filter val="19,374"/>
        <filter val="1,376"/>
        <filter val="3,779"/>
        <filter val="11,381"/>
        <filter val="784"/>
        <filter val="395"/>
        <filter val="4,399"/>
        <filter val="预算数"/>
        <filter val="6,000"/>
        <filter val="46,000"/>
        <filter val="9,806"/>
        <filter val="3,008"/>
        <filter val="11"/>
        <filter val="6,411"/>
        <filter val="12"/>
        <filter val="1,412"/>
        <filter val="1,813"/>
        <filter val="14"/>
        <filter val="415"/>
        <filter val="16"/>
        <filter val="1,017"/>
        <filter val="18"/>
        <filter val="418"/>
        <filter val="10,418"/>
        <filter val="419"/>
        <filter val="20"/>
        <filter val="820"/>
        <filter val="11,821"/>
        <filter val="3,822"/>
        <filter val="423"/>
        <filter val="73,023"/>
        <filter val="24"/>
        <filter val="1,024"/>
        <filter val="25"/>
        <filter val="825"/>
        <filter val="1,825"/>
        <filter val="26"/>
        <filter val="27"/>
        <filter val="3,829"/>
        <filter val="30"/>
        <filter val="430"/>
        <filter val="31"/>
        <filter val="1,831"/>
        <filter val="32"/>
        <filter val="33"/>
        <filter val="34"/>
        <filter val="35"/>
        <filter val="1,035"/>
        <filter val="38"/>
        <filter val="438"/>
        <filter val="39"/>
        <filter val="40"/>
        <filter val="1,840"/>
        <filter val="41"/>
        <filter val="42"/>
        <filter val="843"/>
        <filter val="1,043"/>
        <filter val="44"/>
        <filter val="1,044"/>
        <filter val="45"/>
        <filter val="46"/>
        <filter val="846"/>
        <filter val="1,447"/>
        <filter val="48"/>
        <filter val="49"/>
        <filter val="50"/>
        <filter val="52"/>
        <filter val="854"/>
        <filter val="55"/>
        <filter val="1,455"/>
        <filter val="2,456"/>
        <filter val="57"/>
        <filter val="457"/>
        <filter val="58"/>
        <filter val="59"/>
        <filter val="60"/>
        <filter val="61"/>
        <filter val="1,061"/>
        <filter val="1,064"/>
        <filter val="65"/>
        <filter val="66"/>
        <filter val="467"/>
        <filter val="68"/>
        <filter val="70"/>
        <filter val="1,070"/>
        <filter val="71"/>
        <filter val="471"/>
        <filter val="73"/>
        <filter val="5,873"/>
        <filter val="875"/>
        <filter val="11,876"/>
        <filter val="77"/>
        <filter val="80"/>
        <filter val="481"/>
        <filter val="13,483"/>
        <filter val="85"/>
        <filter val="886"/>
        <filter val="9,086"/>
        <filter val="87"/>
        <filter val="88"/>
        <filter val="488"/>
        <filter val="89"/>
        <filter val="90"/>
        <filter val="92"/>
        <filter val="1,893"/>
        <filter val="494"/>
        <filter val="1,094"/>
        <filter val="96"/>
        <filter val="97"/>
        <filter val="98"/>
        <filter val="14,098"/>
        <filter val="单位：万元"/>
      </filters>
    </filterColumn>
    <extLst/>
  </autoFilter>
  <mergeCells count="2">
    <mergeCell ref="A2:C2"/>
    <mergeCell ref="A1117:B1117"/>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6"/>
  <sheetViews>
    <sheetView showGridLines="0" tabSelected="1" topLeftCell="A9" workbookViewId="0">
      <selection activeCell="E20" sqref="E20"/>
    </sheetView>
  </sheetViews>
  <sheetFormatPr defaultColWidth="9" defaultRowHeight="24.95" customHeight="1" outlineLevelCol="3"/>
  <cols>
    <col min="1" max="1" width="27.25" style="88" customWidth="1"/>
    <col min="2" max="2" width="30.75" style="1" customWidth="1"/>
    <col min="3" max="3" width="24.75" style="128" customWidth="1"/>
    <col min="4" max="16384" width="9" style="1"/>
  </cols>
  <sheetData>
    <row r="1" customHeight="1" spans="1:1">
      <c r="A1" s="88" t="s">
        <v>4102</v>
      </c>
    </row>
    <row r="2" ht="21.95" customHeight="1" spans="1:3">
      <c r="A2" s="31" t="s">
        <v>4103</v>
      </c>
      <c r="B2" s="31"/>
      <c r="C2" s="129"/>
    </row>
    <row r="3" ht="21.95" customHeight="1" spans="1:3">
      <c r="A3" s="31" t="s">
        <v>4104</v>
      </c>
      <c r="B3" s="31"/>
      <c r="C3" s="129"/>
    </row>
    <row r="4" ht="15.95" customHeight="1" spans="1:3">
      <c r="A4" s="130"/>
      <c r="B4" s="32"/>
      <c r="C4" s="33" t="s">
        <v>52</v>
      </c>
    </row>
    <row r="5" ht="24.6" customHeight="1" spans="1:3">
      <c r="A5" s="131"/>
      <c r="B5" s="48" t="s">
        <v>4105</v>
      </c>
      <c r="C5" s="48" t="s">
        <v>4106</v>
      </c>
    </row>
    <row r="6" ht="24.6" customHeight="1" spans="1:3">
      <c r="A6" s="9" t="s">
        <v>4107</v>
      </c>
      <c r="B6" s="9"/>
      <c r="C6" s="132">
        <v>77134</v>
      </c>
    </row>
    <row r="7" ht="24.6" customHeight="1" spans="1:3">
      <c r="A7" s="12"/>
      <c r="B7" s="133" t="s">
        <v>4108</v>
      </c>
      <c r="C7" s="134">
        <v>54469</v>
      </c>
    </row>
    <row r="8" ht="24.6" customHeight="1" spans="1:3">
      <c r="A8" s="12"/>
      <c r="B8" s="133" t="s">
        <v>4109</v>
      </c>
      <c r="C8" s="134">
        <v>11429</v>
      </c>
    </row>
    <row r="9" ht="24.6" customHeight="1" spans="1:3">
      <c r="A9" s="12"/>
      <c r="B9" s="12" t="s">
        <v>4110</v>
      </c>
      <c r="C9" s="134">
        <v>5846</v>
      </c>
    </row>
    <row r="10" ht="24.6" customHeight="1" spans="1:3">
      <c r="A10" s="12"/>
      <c r="B10" s="133" t="s">
        <v>4111</v>
      </c>
      <c r="C10" s="134">
        <v>5390</v>
      </c>
    </row>
    <row r="11" ht="24.6" customHeight="1" spans="1:3">
      <c r="A11" s="9" t="s">
        <v>4112</v>
      </c>
      <c r="B11" s="12"/>
      <c r="C11" s="132">
        <v>322012</v>
      </c>
    </row>
    <row r="12" ht="24.6" customHeight="1" spans="1:3">
      <c r="A12" s="12"/>
      <c r="B12" s="12" t="s">
        <v>4113</v>
      </c>
      <c r="C12" s="135">
        <v>11070</v>
      </c>
    </row>
    <row r="13" ht="24.6" customHeight="1" spans="1:3">
      <c r="A13" s="12"/>
      <c r="B13" s="12" t="s">
        <v>4114</v>
      </c>
      <c r="C13" s="135">
        <v>330</v>
      </c>
    </row>
    <row r="14" ht="24.6" customHeight="1" spans="1:3">
      <c r="A14" s="12"/>
      <c r="B14" s="12" t="s">
        <v>4115</v>
      </c>
      <c r="C14" s="134">
        <v>385</v>
      </c>
    </row>
    <row r="15" ht="24.6" customHeight="1" spans="1:3">
      <c r="A15" s="12"/>
      <c r="B15" s="12" t="s">
        <v>4116</v>
      </c>
      <c r="C15" s="135">
        <v>1659</v>
      </c>
    </row>
    <row r="16" ht="24.6" customHeight="1" spans="1:3">
      <c r="A16" s="12"/>
      <c r="B16" s="12" t="s">
        <v>4117</v>
      </c>
      <c r="C16" s="135">
        <v>5701</v>
      </c>
    </row>
    <row r="17" ht="24.6" customHeight="1" spans="1:3">
      <c r="A17" s="12"/>
      <c r="B17" s="12" t="s">
        <v>4118</v>
      </c>
      <c r="C17" s="134">
        <v>584</v>
      </c>
    </row>
    <row r="18" ht="24.6" customHeight="1" spans="1:3">
      <c r="A18" s="12"/>
      <c r="B18" s="12" t="s">
        <v>4119</v>
      </c>
      <c r="C18" s="134">
        <v>850</v>
      </c>
    </row>
    <row r="19" ht="24.6" customHeight="1" spans="1:3">
      <c r="A19" s="12"/>
      <c r="B19" s="12" t="s">
        <v>4120</v>
      </c>
      <c r="C19" s="134">
        <v>1995</v>
      </c>
    </row>
    <row r="20" ht="24.6" customHeight="1" spans="1:3">
      <c r="A20" s="12"/>
      <c r="B20" s="12" t="s">
        <v>4121</v>
      </c>
      <c r="C20" s="135">
        <v>299438</v>
      </c>
    </row>
    <row r="21" ht="24.6" customHeight="1" spans="1:3">
      <c r="A21" s="9" t="s">
        <v>4122</v>
      </c>
      <c r="B21" s="12"/>
      <c r="C21" s="132">
        <v>42361</v>
      </c>
    </row>
    <row r="22" ht="24.6" hidden="1" customHeight="1" spans="1:3">
      <c r="A22" s="12"/>
      <c r="B22" s="12" t="s">
        <v>4123</v>
      </c>
      <c r="C22" s="135">
        <v>0</v>
      </c>
    </row>
    <row r="23" ht="24.6" customHeight="1" spans="1:3">
      <c r="A23" s="12"/>
      <c r="B23" s="12" t="s">
        <v>4124</v>
      </c>
      <c r="C23" s="135">
        <v>1555</v>
      </c>
    </row>
    <row r="24" ht="24.6" customHeight="1" spans="1:3">
      <c r="A24" s="12"/>
      <c r="B24" s="12" t="s">
        <v>4125</v>
      </c>
      <c r="C24" s="135">
        <v>45</v>
      </c>
    </row>
    <row r="25" ht="24.6" customHeight="1" spans="1:3">
      <c r="A25" s="12"/>
      <c r="B25" s="12" t="s">
        <v>4126</v>
      </c>
      <c r="C25" s="134">
        <v>423</v>
      </c>
    </row>
    <row r="26" ht="24.6" customHeight="1" spans="1:3">
      <c r="A26" s="12"/>
      <c r="B26" s="12" t="s">
        <v>4127</v>
      </c>
      <c r="C26" s="134">
        <v>5950</v>
      </c>
    </row>
    <row r="27" ht="24.6" customHeight="1" spans="1:3">
      <c r="A27" s="12"/>
      <c r="B27" s="12" t="s">
        <v>4128</v>
      </c>
      <c r="C27" s="134">
        <v>34388</v>
      </c>
    </row>
    <row r="28" ht="24.6" customHeight="1" spans="1:3">
      <c r="A28" s="9" t="s">
        <v>4129</v>
      </c>
      <c r="B28" s="12"/>
      <c r="C28" s="132">
        <v>23655</v>
      </c>
    </row>
    <row r="29" ht="24.6" hidden="1" customHeight="1" spans="1:3">
      <c r="A29" s="136"/>
      <c r="B29" s="12" t="s">
        <v>4130</v>
      </c>
      <c r="C29" s="135"/>
    </row>
    <row r="30" ht="24.6" customHeight="1" spans="1:3">
      <c r="A30" s="12"/>
      <c r="B30" s="12" t="s">
        <v>4131</v>
      </c>
      <c r="C30" s="135">
        <v>17076</v>
      </c>
    </row>
    <row r="31" ht="24.6" hidden="1" customHeight="1" spans="1:3">
      <c r="A31" s="12"/>
      <c r="B31" s="12" t="s">
        <v>4132</v>
      </c>
      <c r="C31" s="135"/>
    </row>
    <row r="32" ht="24.6" hidden="1" customHeight="1" spans="1:3">
      <c r="A32" s="12"/>
      <c r="B32" s="12" t="s">
        <v>4133</v>
      </c>
      <c r="C32" s="135"/>
    </row>
    <row r="33" ht="24.6" customHeight="1" spans="1:3">
      <c r="A33" s="12"/>
      <c r="B33" s="12" t="s">
        <v>4134</v>
      </c>
      <c r="C33" s="135">
        <v>6579</v>
      </c>
    </row>
    <row r="34" ht="24.6" customHeight="1" spans="1:3">
      <c r="A34" s="9" t="s">
        <v>4135</v>
      </c>
      <c r="B34" s="9"/>
      <c r="C34" s="132">
        <v>124030</v>
      </c>
    </row>
    <row r="35" ht="24.6" customHeight="1" spans="1:3">
      <c r="A35" s="12"/>
      <c r="B35" s="12" t="s">
        <v>4136</v>
      </c>
      <c r="C35" s="135">
        <v>90956</v>
      </c>
    </row>
    <row r="36" ht="24.6" customHeight="1" spans="1:3">
      <c r="A36" s="136"/>
      <c r="B36" s="12" t="s">
        <v>4137</v>
      </c>
      <c r="C36" s="135">
        <v>33074</v>
      </c>
    </row>
    <row r="37" ht="24.6" customHeight="1" spans="1:3">
      <c r="A37" s="9" t="s">
        <v>4138</v>
      </c>
      <c r="B37" s="12"/>
      <c r="C37" s="132">
        <v>71030</v>
      </c>
    </row>
    <row r="38" ht="24.6" customHeight="1" spans="1:3">
      <c r="A38" s="9"/>
      <c r="B38" s="12" t="s">
        <v>4139</v>
      </c>
      <c r="C38" s="135">
        <v>69530</v>
      </c>
    </row>
    <row r="39" ht="24.6" customHeight="1" spans="1:3">
      <c r="A39" s="9"/>
      <c r="B39" s="12" t="s">
        <v>4140</v>
      </c>
      <c r="C39" s="135">
        <v>1500</v>
      </c>
    </row>
    <row r="40" ht="24.6" customHeight="1" spans="1:4">
      <c r="A40" s="9" t="s">
        <v>4141</v>
      </c>
      <c r="B40" s="12"/>
      <c r="C40" s="132">
        <v>3270</v>
      </c>
      <c r="D40" s="137"/>
    </row>
    <row r="41" ht="24.6" customHeight="1" spans="1:3">
      <c r="A41" s="131"/>
      <c r="B41" s="12" t="s">
        <v>4142</v>
      </c>
      <c r="C41" s="135"/>
    </row>
    <row r="42" ht="24.6" customHeight="1" spans="1:3">
      <c r="A42" s="9"/>
      <c r="B42" s="12" t="s">
        <v>4143</v>
      </c>
      <c r="C42" s="135">
        <v>3270</v>
      </c>
    </row>
    <row r="43" ht="24.6" customHeight="1" spans="1:4">
      <c r="A43" s="9" t="s">
        <v>4144</v>
      </c>
      <c r="B43" s="12"/>
      <c r="C43" s="132">
        <v>70496</v>
      </c>
      <c r="D43" s="137"/>
    </row>
    <row r="44" ht="24.6" customHeight="1" spans="1:3">
      <c r="A44" s="9"/>
      <c r="B44" s="12" t="s">
        <v>4145</v>
      </c>
      <c r="C44" s="135">
        <v>33520</v>
      </c>
    </row>
    <row r="45" ht="24.6" customHeight="1" spans="1:3">
      <c r="A45" s="9"/>
      <c r="B45" s="12" t="s">
        <v>4146</v>
      </c>
      <c r="C45" s="135">
        <v>3695</v>
      </c>
    </row>
    <row r="46" ht="24.6" customHeight="1" spans="1:3">
      <c r="A46" s="9"/>
      <c r="B46" s="12" t="s">
        <v>4147</v>
      </c>
      <c r="C46" s="135">
        <v>3330</v>
      </c>
    </row>
    <row r="47" ht="24.6" customHeight="1" spans="1:3">
      <c r="A47" s="9"/>
      <c r="B47" s="12" t="s">
        <v>4148</v>
      </c>
      <c r="C47" s="135">
        <v>165</v>
      </c>
    </row>
    <row r="48" ht="24.6" customHeight="1" spans="1:3">
      <c r="A48" s="9"/>
      <c r="B48" s="12" t="s">
        <v>4149</v>
      </c>
      <c r="C48" s="134">
        <v>29786</v>
      </c>
    </row>
    <row r="49" ht="24.6" customHeight="1" spans="1:3">
      <c r="A49" s="9" t="s">
        <v>4150</v>
      </c>
      <c r="B49" s="12"/>
      <c r="C49" s="138">
        <v>70056</v>
      </c>
    </row>
    <row r="50" ht="24.6" customHeight="1" spans="1:3">
      <c r="A50" s="9"/>
      <c r="B50" s="12" t="s">
        <v>4151</v>
      </c>
      <c r="C50" s="135">
        <v>63256</v>
      </c>
    </row>
    <row r="51" ht="24.6" customHeight="1" spans="1:3">
      <c r="A51" s="9"/>
      <c r="B51" s="12" t="s">
        <v>4152</v>
      </c>
      <c r="C51" s="135">
        <v>6800</v>
      </c>
    </row>
    <row r="52" ht="24.6" customHeight="1" spans="1:3">
      <c r="A52" s="9" t="s">
        <v>4153</v>
      </c>
      <c r="B52" s="12"/>
      <c r="C52" s="132">
        <v>11367</v>
      </c>
    </row>
    <row r="53" ht="24.6" customHeight="1" spans="1:3">
      <c r="A53" s="9"/>
      <c r="B53" s="12" t="s">
        <v>4154</v>
      </c>
      <c r="C53" s="135">
        <v>11367</v>
      </c>
    </row>
    <row r="54" customHeight="1" spans="1:3">
      <c r="A54" s="9" t="s">
        <v>4155</v>
      </c>
      <c r="B54" s="99"/>
      <c r="C54" s="139">
        <v>6000</v>
      </c>
    </row>
    <row r="55" customHeight="1" spans="1:3">
      <c r="A55" s="9"/>
      <c r="B55" s="12" t="s">
        <v>4156</v>
      </c>
      <c r="C55" s="135">
        <v>6000</v>
      </c>
    </row>
    <row r="56" customHeight="1" spans="1:3">
      <c r="A56" s="9" t="s">
        <v>4157</v>
      </c>
      <c r="B56" s="12"/>
      <c r="C56" s="138">
        <v>20797</v>
      </c>
    </row>
    <row r="57" customHeight="1" spans="1:3">
      <c r="A57" s="12"/>
      <c r="B57" s="12" t="s">
        <v>4158</v>
      </c>
      <c r="C57" s="135">
        <v>20797</v>
      </c>
    </row>
    <row r="58" customHeight="1" spans="1:3">
      <c r="A58" s="9" t="s">
        <v>4159</v>
      </c>
      <c r="B58" s="12"/>
      <c r="C58" s="138">
        <f>C6+C11+C21+C28+C34+C37+C40+C43+C49+C52+C54+C56</f>
        <v>842208</v>
      </c>
    </row>
    <row r="60" customHeight="1" spans="3:3">
      <c r="C60" s="140"/>
    </row>
    <row r="61" customHeight="1" spans="3:3">
      <c r="C61" s="140"/>
    </row>
    <row r="62" customHeight="1" spans="3:3">
      <c r="C62" s="140"/>
    </row>
    <row r="66" customHeight="1" spans="3:3">
      <c r="C66" s="140"/>
    </row>
  </sheetData>
  <mergeCells count="3">
    <mergeCell ref="A2:C2"/>
    <mergeCell ref="A3:C3"/>
    <mergeCell ref="A21:B21"/>
  </mergeCells>
  <printOptions horizontalCentered="1"/>
  <pageMargins left="0.708661417322835" right="0.708661417322835" top="0.748031496062992" bottom="0.748031496062992" header="0.31496062992126" footer="0.31496062992126"/>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74"/>
  <sheetViews>
    <sheetView showGridLines="0" showZeros="0" workbookViewId="0">
      <selection activeCell="A1" sqref="A1"/>
    </sheetView>
  </sheetViews>
  <sheetFormatPr defaultColWidth="9.125" defaultRowHeight="12.75" outlineLevelCol="2"/>
  <cols>
    <col min="1" max="1" width="15.75" style="107" customWidth="1"/>
    <col min="2" max="2" width="42.25" style="107" customWidth="1"/>
    <col min="3" max="3" width="25.25" style="108" customWidth="1"/>
    <col min="4" max="16384" width="9.125" style="107"/>
  </cols>
  <sheetData>
    <row r="1" ht="21.95" customHeight="1" spans="1:3">
      <c r="A1" s="109" t="s">
        <v>4160</v>
      </c>
      <c r="B1" s="109"/>
      <c r="C1" s="110"/>
    </row>
    <row r="2" ht="41.45" customHeight="1" spans="1:3">
      <c r="A2" s="111" t="s">
        <v>4161</v>
      </c>
      <c r="B2" s="111"/>
      <c r="C2" s="112"/>
    </row>
    <row r="3" s="51" customFormat="1" ht="25.5" customHeight="1" spans="1:3">
      <c r="A3" s="113"/>
      <c r="B3" s="113"/>
      <c r="C3" s="114" t="s">
        <v>148</v>
      </c>
    </row>
    <row r="4" s="103" customFormat="1" ht="28.15" customHeight="1" spans="1:3">
      <c r="A4" s="115" t="s">
        <v>149</v>
      </c>
      <c r="B4" s="115" t="s">
        <v>2133</v>
      </c>
      <c r="C4" s="116" t="s">
        <v>4162</v>
      </c>
    </row>
    <row r="5" s="103" customFormat="1" ht="28.15" customHeight="1" spans="1:3">
      <c r="A5" s="117"/>
      <c r="B5" s="117" t="s">
        <v>4163</v>
      </c>
      <c r="C5" s="118">
        <v>379301</v>
      </c>
    </row>
    <row r="6" s="103" customFormat="1" ht="28.15" customHeight="1" spans="1:3">
      <c r="A6" s="119" t="s">
        <v>1238</v>
      </c>
      <c r="B6" s="119" t="s">
        <v>1239</v>
      </c>
      <c r="C6" s="118">
        <v>19803</v>
      </c>
    </row>
    <row r="7" s="104" customFormat="1" ht="28.15" customHeight="1" spans="1:3">
      <c r="A7" s="120" t="s">
        <v>1240</v>
      </c>
      <c r="B7" s="120" t="s">
        <v>1241</v>
      </c>
      <c r="C7" s="121">
        <v>570</v>
      </c>
    </row>
    <row r="8" s="104" customFormat="1" ht="28.15" customHeight="1" spans="1:3">
      <c r="A8" s="120" t="s">
        <v>1242</v>
      </c>
      <c r="B8" s="120" t="s">
        <v>1243</v>
      </c>
      <c r="C8" s="121">
        <v>1537</v>
      </c>
    </row>
    <row r="9" s="104" customFormat="1" ht="28.15" customHeight="1" spans="1:3">
      <c r="A9" s="120" t="s">
        <v>1244</v>
      </c>
      <c r="B9" s="120" t="s">
        <v>1245</v>
      </c>
      <c r="C9" s="121">
        <v>3141</v>
      </c>
    </row>
    <row r="10" s="104" customFormat="1" ht="28.15" customHeight="1" spans="1:3">
      <c r="A10" s="120" t="s">
        <v>1246</v>
      </c>
      <c r="B10" s="120" t="s">
        <v>1247</v>
      </c>
      <c r="C10" s="121">
        <v>339</v>
      </c>
    </row>
    <row r="11" s="104" customFormat="1" ht="28.15" customHeight="1" spans="1:3">
      <c r="A11" s="120" t="s">
        <v>1248</v>
      </c>
      <c r="B11" s="120" t="s">
        <v>1249</v>
      </c>
      <c r="C11" s="121">
        <v>11827</v>
      </c>
    </row>
    <row r="12" s="104" customFormat="1" ht="28.15" customHeight="1" spans="1:3">
      <c r="A12" s="120" t="s">
        <v>1250</v>
      </c>
      <c r="B12" s="120" t="s">
        <v>1251</v>
      </c>
      <c r="C12" s="121">
        <v>2389</v>
      </c>
    </row>
    <row r="13" s="104" customFormat="1" ht="28.15" customHeight="1" spans="1:3">
      <c r="A13" s="119" t="s">
        <v>1252</v>
      </c>
      <c r="B13" s="119" t="s">
        <v>1253</v>
      </c>
      <c r="C13" s="118">
        <v>299415</v>
      </c>
    </row>
    <row r="14" s="105" customFormat="1" ht="28.15" hidden="1" customHeight="1" spans="1:3">
      <c r="A14" s="122" t="s">
        <v>1254</v>
      </c>
      <c r="B14" s="122" t="s">
        <v>4164</v>
      </c>
      <c r="C14" s="123">
        <v>0</v>
      </c>
    </row>
    <row r="15" s="104" customFormat="1" ht="28.15" customHeight="1" spans="1:3">
      <c r="A15" s="120" t="s">
        <v>1256</v>
      </c>
      <c r="B15" s="120" t="s">
        <v>1257</v>
      </c>
      <c r="C15" s="121">
        <v>70124</v>
      </c>
    </row>
    <row r="16" s="104" customFormat="1" ht="28.15" customHeight="1" spans="1:3">
      <c r="A16" s="120" t="s">
        <v>1258</v>
      </c>
      <c r="B16" s="120" t="s">
        <v>1259</v>
      </c>
      <c r="C16" s="121">
        <v>21283</v>
      </c>
    </row>
    <row r="17" s="51" customFormat="1" ht="28.15" customHeight="1" spans="1:3">
      <c r="A17" s="120" t="s">
        <v>1260</v>
      </c>
      <c r="B17" s="120" t="s">
        <v>1261</v>
      </c>
      <c r="C17" s="121">
        <v>13835</v>
      </c>
    </row>
    <row r="18" s="51" customFormat="1" ht="28.15" customHeight="1" spans="1:3">
      <c r="A18" s="120" t="s">
        <v>1262</v>
      </c>
      <c r="B18" s="120" t="s">
        <v>1263</v>
      </c>
      <c r="C18" s="121">
        <v>1874</v>
      </c>
    </row>
    <row r="19" s="51" customFormat="1" ht="28.15" customHeight="1" spans="1:3">
      <c r="A19" s="120" t="s">
        <v>1264</v>
      </c>
      <c r="B19" s="120" t="s">
        <v>1265</v>
      </c>
      <c r="C19" s="121">
        <v>110</v>
      </c>
    </row>
    <row r="20" s="51" customFormat="1" ht="28.15" customHeight="1" spans="1:3">
      <c r="A20" s="120" t="s">
        <v>1266</v>
      </c>
      <c r="B20" s="120" t="s">
        <v>1267</v>
      </c>
      <c r="C20" s="121">
        <v>6235</v>
      </c>
    </row>
    <row r="21" s="51" customFormat="1" ht="28.15" customHeight="1" spans="1:3">
      <c r="A21" s="120" t="s">
        <v>1268</v>
      </c>
      <c r="B21" s="120" t="s">
        <v>1269</v>
      </c>
      <c r="C21" s="121">
        <v>4748</v>
      </c>
    </row>
    <row r="22" s="51" customFormat="1" ht="28.15" customHeight="1" spans="1:3">
      <c r="A22" s="120" t="s">
        <v>1270</v>
      </c>
      <c r="B22" s="120" t="s">
        <v>1271</v>
      </c>
      <c r="C22" s="121">
        <v>22110</v>
      </c>
    </row>
    <row r="23" s="51" customFormat="1" ht="28.15" customHeight="1" spans="1:3">
      <c r="A23" s="120" t="s">
        <v>1272</v>
      </c>
      <c r="B23" s="120" t="s">
        <v>1273</v>
      </c>
      <c r="C23" s="121">
        <v>2614</v>
      </c>
    </row>
    <row r="24" s="106" customFormat="1" ht="28.15" hidden="1" customHeight="1" spans="1:3">
      <c r="A24" s="122" t="s">
        <v>1274</v>
      </c>
      <c r="B24" s="122" t="s">
        <v>4165</v>
      </c>
      <c r="C24" s="123">
        <v>0</v>
      </c>
    </row>
    <row r="25" s="106" customFormat="1" ht="28.15" hidden="1" customHeight="1" spans="1:3">
      <c r="A25" s="122" t="s">
        <v>1276</v>
      </c>
      <c r="B25" s="122" t="s">
        <v>4166</v>
      </c>
      <c r="C25" s="123">
        <v>0</v>
      </c>
    </row>
    <row r="26" s="51" customFormat="1" ht="28.15" customHeight="1" spans="1:3">
      <c r="A26" s="120" t="s">
        <v>1278</v>
      </c>
      <c r="B26" s="120" t="s">
        <v>1279</v>
      </c>
      <c r="C26" s="121">
        <v>8355</v>
      </c>
    </row>
    <row r="27" s="106" customFormat="1" ht="28.15" hidden="1" customHeight="1" spans="1:3">
      <c r="A27" s="122" t="s">
        <v>1280</v>
      </c>
      <c r="B27" s="122" t="s">
        <v>4167</v>
      </c>
      <c r="C27" s="123">
        <v>0</v>
      </c>
    </row>
    <row r="28" s="106" customFormat="1" ht="28.15" hidden="1" customHeight="1" spans="1:3">
      <c r="A28" s="122" t="s">
        <v>1282</v>
      </c>
      <c r="B28" s="122" t="s">
        <v>4168</v>
      </c>
      <c r="C28" s="123">
        <v>0</v>
      </c>
    </row>
    <row r="29" s="106" customFormat="1" ht="28.15" hidden="1" customHeight="1" spans="1:3">
      <c r="A29" s="124" t="s">
        <v>1284</v>
      </c>
      <c r="B29" s="124" t="s">
        <v>4169</v>
      </c>
      <c r="C29" s="123">
        <v>0</v>
      </c>
    </row>
    <row r="30" s="51" customFormat="1" ht="28.15" customHeight="1" spans="1:3">
      <c r="A30" s="120" t="s">
        <v>1286</v>
      </c>
      <c r="B30" s="120" t="s">
        <v>1287</v>
      </c>
      <c r="C30" s="121">
        <v>1187</v>
      </c>
    </row>
    <row r="31" s="51" customFormat="1" ht="28.15" customHeight="1" spans="1:3">
      <c r="A31" s="120" t="s">
        <v>1288</v>
      </c>
      <c r="B31" s="120" t="s">
        <v>1289</v>
      </c>
      <c r="C31" s="121">
        <v>21043</v>
      </c>
    </row>
    <row r="32" s="51" customFormat="1" ht="28.15" customHeight="1" spans="1:3">
      <c r="A32" s="120" t="s">
        <v>1290</v>
      </c>
      <c r="B32" s="120" t="s">
        <v>1291</v>
      </c>
      <c r="C32" s="121">
        <v>50</v>
      </c>
    </row>
    <row r="33" s="51" customFormat="1" ht="28.15" customHeight="1" spans="1:3">
      <c r="A33" s="120" t="s">
        <v>1292</v>
      </c>
      <c r="B33" s="120" t="s">
        <v>1293</v>
      </c>
      <c r="C33" s="121">
        <v>1775</v>
      </c>
    </row>
    <row r="34" s="51" customFormat="1" ht="28.15" customHeight="1" spans="1:3">
      <c r="A34" s="120" t="s">
        <v>1294</v>
      </c>
      <c r="B34" s="120" t="s">
        <v>1295</v>
      </c>
      <c r="C34" s="121">
        <v>53565</v>
      </c>
    </row>
    <row r="35" s="51" customFormat="1" ht="28.15" customHeight="1" spans="1:3">
      <c r="A35" s="120" t="s">
        <v>1296</v>
      </c>
      <c r="B35" s="120" t="s">
        <v>1297</v>
      </c>
      <c r="C35" s="121">
        <v>12504</v>
      </c>
    </row>
    <row r="36" s="51" customFormat="1" ht="28.15" customHeight="1" spans="1:3">
      <c r="A36" s="120" t="s">
        <v>1298</v>
      </c>
      <c r="B36" s="120" t="s">
        <v>1299</v>
      </c>
      <c r="C36" s="121">
        <v>27</v>
      </c>
    </row>
    <row r="37" s="106" customFormat="1" ht="28.15" hidden="1" customHeight="1" spans="1:3">
      <c r="A37" s="122" t="s">
        <v>1300</v>
      </c>
      <c r="B37" s="122" t="s">
        <v>4170</v>
      </c>
      <c r="C37" s="123">
        <v>0</v>
      </c>
    </row>
    <row r="38" s="51" customFormat="1" ht="28.15" customHeight="1" spans="1:3">
      <c r="A38" s="120" t="s">
        <v>1302</v>
      </c>
      <c r="B38" s="120" t="s">
        <v>1303</v>
      </c>
      <c r="C38" s="121">
        <v>45280</v>
      </c>
    </row>
    <row r="39" s="51" customFormat="1" ht="28.15" customHeight="1" spans="1:3">
      <c r="A39" s="120" t="s">
        <v>1304</v>
      </c>
      <c r="B39" s="120" t="s">
        <v>1305</v>
      </c>
      <c r="C39" s="121">
        <v>4482</v>
      </c>
    </row>
    <row r="40" s="106" customFormat="1" ht="28.15" hidden="1" customHeight="1" spans="1:3">
      <c r="A40" s="122" t="s">
        <v>1306</v>
      </c>
      <c r="B40" s="122" t="s">
        <v>4171</v>
      </c>
      <c r="C40" s="123">
        <v>0</v>
      </c>
    </row>
    <row r="41" s="106" customFormat="1" ht="28.15" hidden="1" customHeight="1" spans="1:3">
      <c r="A41" s="122" t="s">
        <v>1308</v>
      </c>
      <c r="B41" s="122" t="s">
        <v>4172</v>
      </c>
      <c r="C41" s="123">
        <v>0</v>
      </c>
    </row>
    <row r="42" s="106" customFormat="1" ht="28.15" hidden="1" customHeight="1" spans="1:3">
      <c r="A42" s="122" t="s">
        <v>1310</v>
      </c>
      <c r="B42" s="122" t="s">
        <v>4173</v>
      </c>
      <c r="C42" s="123">
        <v>0</v>
      </c>
    </row>
    <row r="43" s="106" customFormat="1" ht="28.15" hidden="1" customHeight="1" spans="1:3">
      <c r="A43" s="122" t="s">
        <v>1312</v>
      </c>
      <c r="B43" s="122" t="s">
        <v>4174</v>
      </c>
      <c r="C43" s="123">
        <v>0</v>
      </c>
    </row>
    <row r="44" s="51" customFormat="1" ht="28.15" customHeight="1" spans="1:3">
      <c r="A44" s="120" t="s">
        <v>1314</v>
      </c>
      <c r="B44" s="120" t="s">
        <v>1315</v>
      </c>
      <c r="C44" s="121">
        <v>2791</v>
      </c>
    </row>
    <row r="45" s="51" customFormat="1" ht="28.15" customHeight="1" spans="1:3">
      <c r="A45" s="120" t="s">
        <v>1316</v>
      </c>
      <c r="B45" s="120" t="s">
        <v>1317</v>
      </c>
      <c r="C45" s="121">
        <v>564</v>
      </c>
    </row>
    <row r="46" s="51" customFormat="1" ht="28.15" customHeight="1" spans="1:3">
      <c r="A46" s="120" t="s">
        <v>1318</v>
      </c>
      <c r="B46" s="120" t="s">
        <v>1319</v>
      </c>
      <c r="C46" s="121">
        <v>1056</v>
      </c>
    </row>
    <row r="47" s="106" customFormat="1" ht="28.15" hidden="1" customHeight="1" spans="1:3">
      <c r="A47" s="122" t="s">
        <v>1320</v>
      </c>
      <c r="B47" s="122" t="s">
        <v>4175</v>
      </c>
      <c r="C47" s="123">
        <v>0</v>
      </c>
    </row>
    <row r="48" s="106" customFormat="1" ht="28.15" hidden="1" customHeight="1" spans="1:3">
      <c r="A48" s="122" t="s">
        <v>1322</v>
      </c>
      <c r="B48" s="122" t="s">
        <v>4176</v>
      </c>
      <c r="C48" s="123">
        <v>0</v>
      </c>
    </row>
    <row r="49" s="106" customFormat="1" ht="28.15" hidden="1" customHeight="1" spans="1:3">
      <c r="A49" s="122" t="s">
        <v>1324</v>
      </c>
      <c r="B49" s="122" t="s">
        <v>4177</v>
      </c>
      <c r="C49" s="123">
        <v>0</v>
      </c>
    </row>
    <row r="50" s="106" customFormat="1" ht="28.15" hidden="1" customHeight="1" spans="1:3">
      <c r="A50" s="122" t="s">
        <v>1326</v>
      </c>
      <c r="B50" s="122" t="s">
        <v>4178</v>
      </c>
      <c r="C50" s="123">
        <v>0</v>
      </c>
    </row>
    <row r="51" s="51" customFormat="1" ht="28.15" customHeight="1" spans="1:3">
      <c r="A51" s="120" t="s">
        <v>1328</v>
      </c>
      <c r="B51" s="120" t="s">
        <v>1329</v>
      </c>
      <c r="C51" s="121">
        <v>3803</v>
      </c>
    </row>
    <row r="52" s="51" customFormat="1" ht="28.15" customHeight="1" spans="1:3">
      <c r="A52" s="119" t="s">
        <v>1330</v>
      </c>
      <c r="B52" s="119" t="s">
        <v>1331</v>
      </c>
      <c r="C52" s="118">
        <v>60083</v>
      </c>
    </row>
    <row r="53" s="51" customFormat="1" ht="28.15" customHeight="1" spans="1:3">
      <c r="A53" s="120" t="s">
        <v>1332</v>
      </c>
      <c r="B53" s="120" t="s">
        <v>1333</v>
      </c>
      <c r="C53" s="121">
        <v>905</v>
      </c>
    </row>
    <row r="54" ht="28.15" hidden="1" customHeight="1" spans="1:3">
      <c r="A54" s="122" t="s">
        <v>1334</v>
      </c>
      <c r="B54" s="122" t="s">
        <v>4179</v>
      </c>
      <c r="C54" s="123">
        <v>0</v>
      </c>
    </row>
    <row r="55" ht="28.15" hidden="1" customHeight="1" spans="1:3">
      <c r="A55" s="122" t="s">
        <v>1336</v>
      </c>
      <c r="B55" s="122" t="s">
        <v>4180</v>
      </c>
      <c r="C55" s="123">
        <v>0</v>
      </c>
    </row>
    <row r="56" ht="28.15" hidden="1" customHeight="1" spans="1:3">
      <c r="A56" s="122" t="s">
        <v>1338</v>
      </c>
      <c r="B56" s="122" t="s">
        <v>4181</v>
      </c>
      <c r="C56" s="123">
        <v>0</v>
      </c>
    </row>
    <row r="57" s="51" customFormat="1" ht="28.15" customHeight="1" spans="1:3">
      <c r="A57" s="120" t="s">
        <v>1340</v>
      </c>
      <c r="B57" s="120" t="s">
        <v>1341</v>
      </c>
      <c r="C57" s="121">
        <v>1129</v>
      </c>
    </row>
    <row r="58" ht="28.15" hidden="1" customHeight="1" spans="1:3">
      <c r="A58" s="122" t="s">
        <v>1342</v>
      </c>
      <c r="B58" s="122" t="s">
        <v>4182</v>
      </c>
      <c r="C58" s="123">
        <v>0</v>
      </c>
    </row>
    <row r="59" ht="28.15" hidden="1" customHeight="1" spans="1:3">
      <c r="A59" s="122" t="s">
        <v>1344</v>
      </c>
      <c r="B59" s="122" t="s">
        <v>3819</v>
      </c>
      <c r="C59" s="123">
        <v>0</v>
      </c>
    </row>
    <row r="60" s="51" customFormat="1" ht="28.15" customHeight="1" spans="1:3">
      <c r="A60" s="120" t="s">
        <v>1346</v>
      </c>
      <c r="B60" s="120" t="s">
        <v>1347</v>
      </c>
      <c r="C60" s="121">
        <v>3540</v>
      </c>
    </row>
    <row r="61" ht="28.15" hidden="1" customHeight="1" spans="1:3">
      <c r="A61" s="125" t="s">
        <v>1348</v>
      </c>
      <c r="B61" s="125" t="s">
        <v>3821</v>
      </c>
      <c r="C61" s="126">
        <v>0</v>
      </c>
    </row>
    <row r="62" ht="28.15" hidden="1" customHeight="1" spans="1:3">
      <c r="A62" s="127" t="s">
        <v>1350</v>
      </c>
      <c r="B62" s="127" t="s">
        <v>3823</v>
      </c>
      <c r="C62" s="123">
        <v>0</v>
      </c>
    </row>
    <row r="63" ht="29.1" hidden="1" customHeight="1" spans="1:3">
      <c r="A63" s="125" t="s">
        <v>1352</v>
      </c>
      <c r="B63" s="125" t="s">
        <v>4183</v>
      </c>
      <c r="C63" s="123">
        <v>0</v>
      </c>
    </row>
    <row r="64" s="51" customFormat="1" ht="29.1" customHeight="1" spans="1:3">
      <c r="A64" s="120" t="s">
        <v>1354</v>
      </c>
      <c r="B64" s="120" t="s">
        <v>4184</v>
      </c>
      <c r="C64" s="121">
        <v>13620</v>
      </c>
    </row>
    <row r="65" s="51" customFormat="1" ht="29.1" customHeight="1" spans="1:3">
      <c r="A65" s="120" t="s">
        <v>1356</v>
      </c>
      <c r="B65" s="120" t="s">
        <v>4185</v>
      </c>
      <c r="C65" s="121">
        <v>34630</v>
      </c>
    </row>
    <row r="66" ht="29.1" hidden="1" customHeight="1" spans="1:3">
      <c r="A66" s="125" t="s">
        <v>1358</v>
      </c>
      <c r="B66" s="125" t="s">
        <v>4186</v>
      </c>
      <c r="C66" s="123">
        <v>0</v>
      </c>
    </row>
    <row r="67" s="51" customFormat="1" ht="29.1" customHeight="1" spans="1:3">
      <c r="A67" s="120" t="s">
        <v>1360</v>
      </c>
      <c r="B67" s="120" t="s">
        <v>4187</v>
      </c>
      <c r="C67" s="121">
        <v>3550</v>
      </c>
    </row>
    <row r="68" ht="29.1" hidden="1" customHeight="1" spans="1:3">
      <c r="A68" s="125" t="s">
        <v>1362</v>
      </c>
      <c r="B68" s="125" t="s">
        <v>4188</v>
      </c>
      <c r="C68" s="123">
        <v>0</v>
      </c>
    </row>
    <row r="69" ht="29.1" hidden="1" customHeight="1" spans="1:3">
      <c r="A69" s="125" t="s">
        <v>1364</v>
      </c>
      <c r="B69" s="125" t="s">
        <v>4189</v>
      </c>
      <c r="C69" s="123">
        <v>0</v>
      </c>
    </row>
    <row r="70" ht="29.1" hidden="1" customHeight="1" spans="1:3">
      <c r="A70" s="125" t="s">
        <v>1366</v>
      </c>
      <c r="B70" s="125" t="s">
        <v>3829</v>
      </c>
      <c r="C70" s="126">
        <v>0</v>
      </c>
    </row>
    <row r="71" ht="29.1" hidden="1" customHeight="1" spans="1:3">
      <c r="A71" s="125" t="s">
        <v>1368</v>
      </c>
      <c r="B71" s="125" t="s">
        <v>4190</v>
      </c>
      <c r="C71" s="126">
        <v>0</v>
      </c>
    </row>
    <row r="72" ht="29.1" hidden="1" customHeight="1" spans="1:3">
      <c r="A72" s="125" t="s">
        <v>1370</v>
      </c>
      <c r="B72" s="125" t="s">
        <v>4191</v>
      </c>
      <c r="C72" s="126">
        <v>0</v>
      </c>
    </row>
    <row r="73" s="51" customFormat="1" ht="29.1" customHeight="1" spans="1:3">
      <c r="A73" s="120" t="s">
        <v>1372</v>
      </c>
      <c r="B73" s="120" t="s">
        <v>4192</v>
      </c>
      <c r="C73" s="121">
        <v>2709</v>
      </c>
    </row>
    <row r="74" ht="18" customHeight="1"/>
  </sheetData>
  <autoFilter ref="A1:C73">
    <filterColumn colId="2">
      <filters blank="1">
        <filter val="50"/>
        <filter val="110"/>
        <filter val="3,550"/>
        <filter val="22,110"/>
        <filter val="2,791"/>
        <filter val="379,301"/>
        <filter val="2,614"/>
        <filter val="8,355"/>
        <filter val="1,056"/>
        <filter val="13,620"/>
        <filter val="上年&#10;预算数"/>
        <filter val="564"/>
        <filter val="70,124"/>
        <filter val="53,565"/>
        <filter val="27"/>
        <filter val="11,827"/>
        <filter val="1,129"/>
        <filter val="570"/>
        <filter val="34,630"/>
        <filter val="单位：万元"/>
        <filter val="1,874"/>
        <filter val="1,775"/>
        <filter val="6,235"/>
        <filter val="13,835"/>
        <filter val="1,537"/>
        <filter val="339"/>
        <filter val="3,540"/>
        <filter val="45,280"/>
        <filter val="3,141"/>
        <filter val="4,482"/>
        <filter val="3,803"/>
        <filter val="19,803"/>
        <filter val="21,043"/>
        <filter val="21,283"/>
        <filter val="60,083"/>
        <filter val="12,504"/>
        <filter val="905"/>
        <filter val="299,415"/>
        <filter val="1,187"/>
        <filter val="4,748"/>
        <filter val="2,389"/>
        <filter val="2,709"/>
      </filters>
    </filterColumn>
    <extLst/>
  </autoFilter>
  <mergeCells count="1">
    <mergeCell ref="A2:C2"/>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E11" sqref="E11"/>
    </sheetView>
  </sheetViews>
  <sheetFormatPr defaultColWidth="8.875" defaultRowHeight="27.95" customHeight="1" outlineLevelRow="5" outlineLevelCol="4"/>
  <cols>
    <col min="1" max="1" width="11.75" style="17" customWidth="1"/>
    <col min="2" max="3" width="15.5" style="17" customWidth="1"/>
    <col min="4" max="4" width="21.375" style="17" customWidth="1"/>
    <col min="5" max="5" width="20.5" style="17" customWidth="1"/>
    <col min="6" max="16384" width="8.875" style="17"/>
  </cols>
  <sheetData>
    <row r="1" ht="30" customHeight="1" spans="1:1">
      <c r="A1" s="88" t="s">
        <v>4193</v>
      </c>
    </row>
    <row r="2" ht="30" customHeight="1" spans="1:5">
      <c r="A2" s="54" t="s">
        <v>4194</v>
      </c>
      <c r="B2" s="54"/>
      <c r="C2" s="54"/>
      <c r="D2" s="54"/>
      <c r="E2" s="54"/>
    </row>
    <row r="3" ht="30" customHeight="1" spans="5:5">
      <c r="E3" s="17" t="s">
        <v>52</v>
      </c>
    </row>
    <row r="4" ht="30" customHeight="1" spans="1:5">
      <c r="A4" s="48" t="s">
        <v>1376</v>
      </c>
      <c r="B4" s="101" t="s">
        <v>1377</v>
      </c>
      <c r="C4" s="48" t="s">
        <v>1378</v>
      </c>
      <c r="D4" s="48" t="s">
        <v>1379</v>
      </c>
      <c r="E4" s="101" t="s">
        <v>1380</v>
      </c>
    </row>
    <row r="5" ht="30" customHeight="1" spans="1:5">
      <c r="A5" s="49" t="s">
        <v>1381</v>
      </c>
      <c r="B5" s="102">
        <f>C5+D5+E5</f>
        <v>379301</v>
      </c>
      <c r="C5" s="89">
        <f>SUM(C6)</f>
        <v>19803</v>
      </c>
      <c r="D5" s="89">
        <f>SUM(D6)</f>
        <v>299415</v>
      </c>
      <c r="E5" s="102">
        <f>SUM(E6)</f>
        <v>60083</v>
      </c>
    </row>
    <row r="6" ht="30" customHeight="1" spans="1:5">
      <c r="A6" s="49" t="s">
        <v>1382</v>
      </c>
      <c r="B6" s="102">
        <f>C6+D6+E6</f>
        <v>379301</v>
      </c>
      <c r="C6" s="89">
        <f>SUMIFS(表二十二!$C:$C,表二十二!$B:$B,C4)</f>
        <v>19803</v>
      </c>
      <c r="D6" s="89">
        <f>SUMIFS(表二十二!$C:$C,表二十二!$B:$B,D4)</f>
        <v>299415</v>
      </c>
      <c r="E6" s="102">
        <f>SUMIFS(表二十二!$C:$C,表二十二!$B:$B,E4)</f>
        <v>60083</v>
      </c>
    </row>
  </sheetData>
  <mergeCells count="1">
    <mergeCell ref="A2:E2"/>
  </mergeCells>
  <pageMargins left="0.748031496062992" right="0.748031496062992" top="0.984251968503937" bottom="0.984251968503937" header="0.511811023622047" footer="0.511811023622047"/>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2"/>
  <sheetViews>
    <sheetView showGridLines="0" workbookViewId="0">
      <selection activeCell="B13" sqref="B13"/>
    </sheetView>
  </sheetViews>
  <sheetFormatPr defaultColWidth="9" defaultRowHeight="24.95" customHeight="1" outlineLevelCol="2"/>
  <cols>
    <col min="1" max="1" width="10.75" customWidth="1"/>
    <col min="2" max="2" width="52" style="90" customWidth="1"/>
    <col min="3" max="3" width="17.5" style="19" customWidth="1"/>
  </cols>
  <sheetData>
    <row r="1" s="1" customFormat="1" customHeight="1" spans="1:2">
      <c r="A1" s="4" t="s">
        <v>4195</v>
      </c>
      <c r="B1" s="88"/>
    </row>
    <row r="2" s="1" customFormat="1" ht="36" customHeight="1" spans="1:3">
      <c r="A2" s="91" t="s">
        <v>4196</v>
      </c>
      <c r="B2" s="92"/>
      <c r="C2" s="91"/>
    </row>
    <row r="3" s="1" customFormat="1" ht="21" customHeight="1" spans="1:3">
      <c r="A3" s="93"/>
      <c r="B3" s="94"/>
      <c r="C3" s="95" t="s">
        <v>4197</v>
      </c>
    </row>
    <row r="4" s="1" customFormat="1" ht="21" customHeight="1" spans="1:3">
      <c r="A4" s="96" t="s">
        <v>4198</v>
      </c>
      <c r="B4" s="96" t="s">
        <v>4199</v>
      </c>
      <c r="C4" s="97" t="s">
        <v>4200</v>
      </c>
    </row>
    <row r="5" s="1" customFormat="1" ht="21" customHeight="1" spans="1:3">
      <c r="A5" s="7">
        <v>1</v>
      </c>
      <c r="B5" s="12" t="s">
        <v>4201</v>
      </c>
      <c r="C5" s="98">
        <v>52</v>
      </c>
    </row>
    <row r="6" s="1" customFormat="1" ht="21" customHeight="1" spans="1:3">
      <c r="A6" s="7">
        <v>2</v>
      </c>
      <c r="B6" s="12" t="s">
        <v>4202</v>
      </c>
      <c r="C6" s="98">
        <v>3000</v>
      </c>
    </row>
    <row r="7" s="1" customFormat="1" ht="21" customHeight="1" spans="1:3">
      <c r="A7" s="7">
        <v>3</v>
      </c>
      <c r="B7" s="12" t="s">
        <v>4203</v>
      </c>
      <c r="C7" s="98">
        <v>900</v>
      </c>
    </row>
    <row r="8" s="1" customFormat="1" ht="21" customHeight="1" spans="1:3">
      <c r="A8" s="7">
        <v>4</v>
      </c>
      <c r="B8" s="12" t="s">
        <v>4204</v>
      </c>
      <c r="C8" s="98">
        <v>5800</v>
      </c>
    </row>
    <row r="9" s="1" customFormat="1" ht="21" customHeight="1" spans="1:3">
      <c r="A9" s="7">
        <v>5</v>
      </c>
      <c r="B9" s="12" t="s">
        <v>4205</v>
      </c>
      <c r="C9" s="98">
        <v>200</v>
      </c>
    </row>
    <row r="10" s="1" customFormat="1" ht="21" customHeight="1" spans="1:3">
      <c r="A10" s="7">
        <v>6</v>
      </c>
      <c r="B10" s="12" t="s">
        <v>4206</v>
      </c>
      <c r="C10" s="98">
        <v>2160</v>
      </c>
    </row>
    <row r="11" s="1" customFormat="1" ht="21" customHeight="1" spans="1:3">
      <c r="A11" s="7">
        <v>7</v>
      </c>
      <c r="B11" s="12" t="s">
        <v>4207</v>
      </c>
      <c r="C11" s="98">
        <v>50</v>
      </c>
    </row>
    <row r="12" s="1" customFormat="1" ht="21" customHeight="1" spans="1:3">
      <c r="A12" s="7">
        <v>8</v>
      </c>
      <c r="B12" s="12" t="s">
        <v>4208</v>
      </c>
      <c r="C12" s="98">
        <v>11947</v>
      </c>
    </row>
    <row r="13" s="1" customFormat="1" ht="21" customHeight="1" spans="1:3">
      <c r="A13" s="7">
        <v>9</v>
      </c>
      <c r="B13" s="12" t="s">
        <v>4209</v>
      </c>
      <c r="C13" s="98">
        <v>1338</v>
      </c>
    </row>
    <row r="14" s="1" customFormat="1" ht="21" customHeight="1" spans="1:3">
      <c r="A14" s="7">
        <v>10</v>
      </c>
      <c r="B14" s="12" t="s">
        <v>4210</v>
      </c>
      <c r="C14" s="98">
        <v>364.07</v>
      </c>
    </row>
    <row r="15" s="1" customFormat="1" ht="21" customHeight="1" spans="1:3">
      <c r="A15" s="7">
        <v>11</v>
      </c>
      <c r="B15" s="12" t="s">
        <v>4211</v>
      </c>
      <c r="C15" s="98">
        <v>106</v>
      </c>
    </row>
    <row r="16" s="1" customFormat="1" ht="21" customHeight="1" spans="1:3">
      <c r="A16" s="7">
        <v>12</v>
      </c>
      <c r="B16" s="12" t="s">
        <v>4212</v>
      </c>
      <c r="C16" s="98">
        <v>212</v>
      </c>
    </row>
    <row r="17" s="1" customFormat="1" ht="21" customHeight="1" spans="1:3">
      <c r="A17" s="7">
        <v>13</v>
      </c>
      <c r="B17" s="12" t="s">
        <v>4213</v>
      </c>
      <c r="C17" s="98">
        <v>100</v>
      </c>
    </row>
    <row r="18" s="1" customFormat="1" ht="21" customHeight="1" spans="1:3">
      <c r="A18" s="7">
        <v>14</v>
      </c>
      <c r="B18" s="12" t="s">
        <v>4214</v>
      </c>
      <c r="C18" s="98">
        <v>375</v>
      </c>
    </row>
    <row r="19" s="1" customFormat="1" ht="21" customHeight="1" spans="1:3">
      <c r="A19" s="7">
        <v>15</v>
      </c>
      <c r="B19" s="12" t="s">
        <v>4215</v>
      </c>
      <c r="C19" s="98">
        <v>700</v>
      </c>
    </row>
    <row r="20" s="1" customFormat="1" ht="21" customHeight="1" spans="1:3">
      <c r="A20" s="7">
        <v>16</v>
      </c>
      <c r="B20" s="12" t="s">
        <v>4216</v>
      </c>
      <c r="C20" s="98">
        <v>5500</v>
      </c>
    </row>
    <row r="21" s="1" customFormat="1" ht="21" customHeight="1" spans="1:3">
      <c r="A21" s="7">
        <v>17</v>
      </c>
      <c r="B21" s="12" t="s">
        <v>4217</v>
      </c>
      <c r="C21" s="98">
        <v>2500</v>
      </c>
    </row>
    <row r="22" s="1" customFormat="1" ht="21" customHeight="1" spans="1:3">
      <c r="A22" s="7">
        <v>18</v>
      </c>
      <c r="B22" s="12" t="s">
        <v>4218</v>
      </c>
      <c r="C22" s="98">
        <v>160</v>
      </c>
    </row>
    <row r="23" s="1" customFormat="1" ht="21" customHeight="1" spans="1:3">
      <c r="A23" s="7">
        <v>19</v>
      </c>
      <c r="B23" s="12" t="s">
        <v>4219</v>
      </c>
      <c r="C23" s="98">
        <v>248</v>
      </c>
    </row>
    <row r="24" s="1" customFormat="1" ht="21" customHeight="1" spans="1:3">
      <c r="A24" s="7">
        <v>20</v>
      </c>
      <c r="B24" s="12" t="s">
        <v>4220</v>
      </c>
      <c r="C24" s="98">
        <v>400</v>
      </c>
    </row>
    <row r="25" s="1" customFormat="1" ht="21" customHeight="1" spans="1:3">
      <c r="A25" s="7">
        <v>21</v>
      </c>
      <c r="B25" s="12" t="s">
        <v>4221</v>
      </c>
      <c r="C25" s="98">
        <v>46000</v>
      </c>
    </row>
    <row r="26" s="1" customFormat="1" ht="21" customHeight="1" spans="1:3">
      <c r="A26" s="7">
        <v>22</v>
      </c>
      <c r="B26" s="12" t="s">
        <v>4222</v>
      </c>
      <c r="C26" s="98">
        <v>405</v>
      </c>
    </row>
    <row r="27" s="1" customFormat="1" ht="21" customHeight="1" spans="1:3">
      <c r="A27" s="7">
        <v>23</v>
      </c>
      <c r="B27" s="12" t="s">
        <v>4223</v>
      </c>
      <c r="C27" s="98">
        <v>455</v>
      </c>
    </row>
    <row r="28" s="1" customFormat="1" ht="21" customHeight="1" spans="1:3">
      <c r="A28" s="7">
        <v>24</v>
      </c>
      <c r="B28" s="12" t="s">
        <v>4224</v>
      </c>
      <c r="C28" s="98">
        <v>176</v>
      </c>
    </row>
    <row r="29" s="1" customFormat="1" ht="21" customHeight="1" spans="1:3">
      <c r="A29" s="7">
        <v>25</v>
      </c>
      <c r="B29" s="12" t="s">
        <v>4225</v>
      </c>
      <c r="C29" s="98">
        <v>1030</v>
      </c>
    </row>
    <row r="30" s="1" customFormat="1" ht="21" customHeight="1" spans="1:3">
      <c r="A30" s="7">
        <v>26</v>
      </c>
      <c r="B30" s="12" t="s">
        <v>4226</v>
      </c>
      <c r="C30" s="98">
        <v>774</v>
      </c>
    </row>
    <row r="31" s="1" customFormat="1" ht="21" customHeight="1" spans="1:3">
      <c r="A31" s="7">
        <v>27</v>
      </c>
      <c r="B31" s="12" t="s">
        <v>4227</v>
      </c>
      <c r="C31" s="98">
        <v>18</v>
      </c>
    </row>
    <row r="32" s="1" customFormat="1" ht="21" customHeight="1" spans="1:3">
      <c r="A32" s="7">
        <v>28</v>
      </c>
      <c r="B32" s="99" t="s">
        <v>4228</v>
      </c>
      <c r="C32" s="99">
        <v>105</v>
      </c>
    </row>
    <row r="33" s="1" customFormat="1" ht="21" customHeight="1" spans="1:3">
      <c r="A33" s="7">
        <v>29</v>
      </c>
      <c r="B33" s="12" t="s">
        <v>4229</v>
      </c>
      <c r="C33" s="98">
        <v>270</v>
      </c>
    </row>
    <row r="34" s="1" customFormat="1" ht="21" customHeight="1" spans="1:3">
      <c r="A34" s="7">
        <v>30</v>
      </c>
      <c r="B34" s="12" t="s">
        <v>4230</v>
      </c>
      <c r="C34" s="98">
        <v>100</v>
      </c>
    </row>
    <row r="35" s="1" customFormat="1" ht="21" customHeight="1" spans="1:3">
      <c r="A35" s="7">
        <v>31</v>
      </c>
      <c r="B35" s="12" t="s">
        <v>4231</v>
      </c>
      <c r="C35" s="98">
        <v>200</v>
      </c>
    </row>
    <row r="36" s="1" customFormat="1" ht="21" customHeight="1" spans="1:3">
      <c r="A36" s="7">
        <v>32</v>
      </c>
      <c r="B36" s="12" t="s">
        <v>4232</v>
      </c>
      <c r="C36" s="98">
        <v>100</v>
      </c>
    </row>
    <row r="37" s="1" customFormat="1" ht="21" customHeight="1" spans="1:3">
      <c r="A37" s="7">
        <v>33</v>
      </c>
      <c r="B37" s="12" t="s">
        <v>4233</v>
      </c>
      <c r="C37" s="98">
        <v>45</v>
      </c>
    </row>
    <row r="38" s="1" customFormat="1" ht="21" customHeight="1" spans="1:3">
      <c r="A38" s="7">
        <v>34</v>
      </c>
      <c r="B38" s="12" t="s">
        <v>4234</v>
      </c>
      <c r="C38" s="98">
        <v>650</v>
      </c>
    </row>
    <row r="39" s="1" customFormat="1" ht="21" customHeight="1" spans="1:3">
      <c r="A39" s="7">
        <v>35</v>
      </c>
      <c r="B39" s="12" t="s">
        <v>4235</v>
      </c>
      <c r="C39" s="98">
        <v>800</v>
      </c>
    </row>
    <row r="40" s="1" customFormat="1" ht="21" customHeight="1" spans="1:3">
      <c r="A40" s="7">
        <v>36</v>
      </c>
      <c r="B40" s="12" t="s">
        <v>4236</v>
      </c>
      <c r="C40" s="98">
        <v>100</v>
      </c>
    </row>
    <row r="41" s="1" customFormat="1" ht="21" customHeight="1" spans="1:3">
      <c r="A41" s="7">
        <v>37</v>
      </c>
      <c r="B41" s="12" t="s">
        <v>4237</v>
      </c>
      <c r="C41" s="98">
        <v>1080</v>
      </c>
    </row>
    <row r="42" s="1" customFormat="1" ht="21" customHeight="1" spans="1:3">
      <c r="A42" s="7">
        <v>38</v>
      </c>
      <c r="B42" s="12" t="s">
        <v>4238</v>
      </c>
      <c r="C42" s="98">
        <v>250</v>
      </c>
    </row>
    <row r="43" s="1" customFormat="1" ht="21" customHeight="1" spans="1:3">
      <c r="A43" s="7">
        <v>39</v>
      </c>
      <c r="B43" s="12" t="s">
        <v>4239</v>
      </c>
      <c r="C43" s="98">
        <v>500</v>
      </c>
    </row>
    <row r="44" s="1" customFormat="1" ht="21" customHeight="1" spans="1:3">
      <c r="A44" s="7">
        <v>40</v>
      </c>
      <c r="B44" s="12" t="s">
        <v>4240</v>
      </c>
      <c r="C44" s="98">
        <v>400</v>
      </c>
    </row>
    <row r="45" s="1" customFormat="1" ht="21" customHeight="1" spans="1:3">
      <c r="A45" s="7">
        <v>41</v>
      </c>
      <c r="B45" s="12" t="s">
        <v>4241</v>
      </c>
      <c r="C45" s="98">
        <v>80</v>
      </c>
    </row>
    <row r="46" s="1" customFormat="1" ht="21" customHeight="1" spans="1:3">
      <c r="A46" s="7">
        <v>42</v>
      </c>
      <c r="B46" s="12" t="s">
        <v>4242</v>
      </c>
      <c r="C46" s="98">
        <v>100</v>
      </c>
    </row>
    <row r="47" s="1" customFormat="1" ht="21" customHeight="1" spans="1:3">
      <c r="A47" s="7">
        <v>43</v>
      </c>
      <c r="B47" s="12" t="s">
        <v>4243</v>
      </c>
      <c r="C47" s="98">
        <v>3000</v>
      </c>
    </row>
    <row r="48" s="1" customFormat="1" ht="21" customHeight="1" spans="1:3">
      <c r="A48" s="7">
        <v>44</v>
      </c>
      <c r="B48" s="12" t="s">
        <v>4244</v>
      </c>
      <c r="C48" s="98">
        <v>142</v>
      </c>
    </row>
    <row r="49" s="1" customFormat="1" ht="21" customHeight="1" spans="1:3">
      <c r="A49" s="7">
        <v>45</v>
      </c>
      <c r="B49" s="12" t="s">
        <v>4245</v>
      </c>
      <c r="C49" s="98">
        <v>1037</v>
      </c>
    </row>
    <row r="50" s="1" customFormat="1" ht="21" customHeight="1" spans="1:3">
      <c r="A50" s="7">
        <v>46</v>
      </c>
      <c r="B50" s="12" t="s">
        <v>4246</v>
      </c>
      <c r="C50" s="98">
        <v>200</v>
      </c>
    </row>
    <row r="51" s="1" customFormat="1" ht="21" customHeight="1" spans="1:3">
      <c r="A51" s="7">
        <v>47</v>
      </c>
      <c r="B51" s="12" t="s">
        <v>4247</v>
      </c>
      <c r="C51" s="98">
        <v>260</v>
      </c>
    </row>
    <row r="52" s="1" customFormat="1" ht="21" customHeight="1" spans="1:3">
      <c r="A52" s="7">
        <v>48</v>
      </c>
      <c r="B52" s="12" t="s">
        <v>4248</v>
      </c>
      <c r="C52" s="98">
        <v>32</v>
      </c>
    </row>
    <row r="53" s="1" customFormat="1" ht="21" customHeight="1" spans="1:3">
      <c r="A53" s="7">
        <v>49</v>
      </c>
      <c r="B53" s="12" t="s">
        <v>4249</v>
      </c>
      <c r="C53" s="98">
        <v>85</v>
      </c>
    </row>
    <row r="54" s="1" customFormat="1" ht="21" customHeight="1" spans="1:3">
      <c r="A54" s="7">
        <v>50</v>
      </c>
      <c r="B54" s="12" t="s">
        <v>4250</v>
      </c>
      <c r="C54" s="98">
        <v>500</v>
      </c>
    </row>
    <row r="55" s="1" customFormat="1" ht="21" customHeight="1" spans="1:3">
      <c r="A55" s="7">
        <v>51</v>
      </c>
      <c r="B55" s="12" t="s">
        <v>4251</v>
      </c>
      <c r="C55" s="98">
        <v>668</v>
      </c>
    </row>
    <row r="56" s="1" customFormat="1" ht="21" customHeight="1" spans="1:3">
      <c r="A56" s="7">
        <v>52</v>
      </c>
      <c r="B56" s="12" t="s">
        <v>4252</v>
      </c>
      <c r="C56" s="98">
        <v>64</v>
      </c>
    </row>
    <row r="57" s="1" customFormat="1" ht="21" customHeight="1" spans="1:3">
      <c r="A57" s="7">
        <v>53</v>
      </c>
      <c r="B57" s="12" t="s">
        <v>4253</v>
      </c>
      <c r="C57" s="98">
        <v>404</v>
      </c>
    </row>
    <row r="58" s="1" customFormat="1" ht="21" customHeight="1" spans="1:3">
      <c r="A58" s="7">
        <v>54</v>
      </c>
      <c r="B58" s="12" t="s">
        <v>4254</v>
      </c>
      <c r="C58" s="98">
        <v>182</v>
      </c>
    </row>
    <row r="59" s="1" customFormat="1" ht="21" customHeight="1" spans="1:3">
      <c r="A59" s="7">
        <v>55</v>
      </c>
      <c r="B59" s="12" t="s">
        <v>4255</v>
      </c>
      <c r="C59" s="98">
        <v>2800</v>
      </c>
    </row>
    <row r="60" s="1" customFormat="1" ht="21" customHeight="1" spans="1:3">
      <c r="A60" s="7">
        <v>56</v>
      </c>
      <c r="B60" s="12" t="s">
        <v>4256</v>
      </c>
      <c r="C60" s="98">
        <v>178</v>
      </c>
    </row>
    <row r="61" s="1" customFormat="1" ht="21" customHeight="1" spans="1:3">
      <c r="A61" s="7">
        <v>57</v>
      </c>
      <c r="B61" s="12" t="s">
        <v>4257</v>
      </c>
      <c r="C61" s="98">
        <v>3500</v>
      </c>
    </row>
    <row r="62" s="1" customFormat="1" ht="21" customHeight="1" spans="1:3">
      <c r="A62" s="7">
        <v>58</v>
      </c>
      <c r="B62" s="12" t="s">
        <v>4258</v>
      </c>
      <c r="C62" s="98">
        <v>1315</v>
      </c>
    </row>
    <row r="63" s="1" customFormat="1" ht="21" customHeight="1" spans="1:3">
      <c r="A63" s="7">
        <v>59</v>
      </c>
      <c r="B63" s="12" t="s">
        <v>4259</v>
      </c>
      <c r="C63" s="98">
        <v>200</v>
      </c>
    </row>
    <row r="64" s="1" customFormat="1" ht="21" customHeight="1" spans="1:3">
      <c r="A64" s="7">
        <v>60</v>
      </c>
      <c r="B64" s="12" t="s">
        <v>4260</v>
      </c>
      <c r="C64" s="98">
        <v>80</v>
      </c>
    </row>
    <row r="65" s="1" customFormat="1" ht="21" customHeight="1" spans="1:3">
      <c r="A65" s="7">
        <v>61</v>
      </c>
      <c r="B65" s="12" t="s">
        <v>4261</v>
      </c>
      <c r="C65" s="98">
        <v>131</v>
      </c>
    </row>
    <row r="66" s="1" customFormat="1" ht="21" customHeight="1" spans="1:3">
      <c r="A66" s="7">
        <v>62</v>
      </c>
      <c r="B66" s="99" t="s">
        <v>4262</v>
      </c>
      <c r="C66" s="99">
        <v>304</v>
      </c>
    </row>
    <row r="67" s="1" customFormat="1" ht="21" customHeight="1" spans="1:3">
      <c r="A67" s="7">
        <v>63</v>
      </c>
      <c r="B67" s="12" t="s">
        <v>4263</v>
      </c>
      <c r="C67" s="98">
        <v>180</v>
      </c>
    </row>
    <row r="68" s="1" customFormat="1" ht="21" customHeight="1" spans="1:3">
      <c r="A68" s="7">
        <v>64</v>
      </c>
      <c r="B68" s="12" t="s">
        <v>4264</v>
      </c>
      <c r="C68" s="98">
        <v>400</v>
      </c>
    </row>
    <row r="69" s="1" customFormat="1" ht="21" customHeight="1" spans="1:3">
      <c r="A69" s="7">
        <v>65</v>
      </c>
      <c r="B69" s="12" t="s">
        <v>4265</v>
      </c>
      <c r="C69" s="98">
        <v>60</v>
      </c>
    </row>
    <row r="70" s="1" customFormat="1" ht="21" customHeight="1" spans="1:3">
      <c r="A70" s="7">
        <v>66</v>
      </c>
      <c r="B70" s="12" t="s">
        <v>4266</v>
      </c>
      <c r="C70" s="98">
        <v>3560</v>
      </c>
    </row>
    <row r="71" s="1" customFormat="1" ht="21" customHeight="1" spans="1:3">
      <c r="A71" s="7">
        <v>67</v>
      </c>
      <c r="B71" s="12" t="s">
        <v>4267</v>
      </c>
      <c r="C71" s="98">
        <v>1000</v>
      </c>
    </row>
    <row r="72" s="1" customFormat="1" ht="21" customHeight="1" spans="1:3">
      <c r="A72" s="7">
        <v>68</v>
      </c>
      <c r="B72" s="12" t="s">
        <v>4268</v>
      </c>
      <c r="C72" s="98">
        <v>1300</v>
      </c>
    </row>
    <row r="73" s="1" customFormat="1" ht="21" customHeight="1" spans="1:3">
      <c r="A73" s="7">
        <v>69</v>
      </c>
      <c r="B73" s="12" t="s">
        <v>4269</v>
      </c>
      <c r="C73" s="98">
        <v>450</v>
      </c>
    </row>
    <row r="74" s="1" customFormat="1" ht="21" customHeight="1" spans="1:3">
      <c r="A74" s="7">
        <v>70</v>
      </c>
      <c r="B74" s="12" t="s">
        <v>4270</v>
      </c>
      <c r="C74" s="98">
        <v>240</v>
      </c>
    </row>
    <row r="75" s="1" customFormat="1" ht="21" customHeight="1" spans="1:3">
      <c r="A75" s="7">
        <v>71</v>
      </c>
      <c r="B75" s="12" t="s">
        <v>4271</v>
      </c>
      <c r="C75" s="98">
        <v>4560</v>
      </c>
    </row>
    <row r="76" s="1" customFormat="1" ht="21" customHeight="1" spans="1:3">
      <c r="A76" s="7">
        <v>72</v>
      </c>
      <c r="B76" s="12" t="s">
        <v>4272</v>
      </c>
      <c r="C76" s="98">
        <v>122</v>
      </c>
    </row>
    <row r="77" s="1" customFormat="1" ht="21" customHeight="1" spans="1:3">
      <c r="A77" s="7">
        <v>73</v>
      </c>
      <c r="B77" s="12" t="s">
        <v>4273</v>
      </c>
      <c r="C77" s="98">
        <v>250</v>
      </c>
    </row>
    <row r="78" s="1" customFormat="1" ht="21" customHeight="1" spans="1:3">
      <c r="A78" s="7">
        <v>74</v>
      </c>
      <c r="B78" s="12" t="s">
        <v>4274</v>
      </c>
      <c r="C78" s="98">
        <v>5300</v>
      </c>
    </row>
    <row r="79" s="1" customFormat="1" ht="21" customHeight="1" spans="1:3">
      <c r="A79" s="7">
        <v>75</v>
      </c>
      <c r="B79" s="12" t="s">
        <v>4275</v>
      </c>
      <c r="C79" s="98">
        <v>64</v>
      </c>
    </row>
    <row r="80" s="1" customFormat="1" ht="21" customHeight="1" spans="1:3">
      <c r="A80" s="7">
        <v>76</v>
      </c>
      <c r="B80" s="12" t="s">
        <v>4276</v>
      </c>
      <c r="C80" s="98">
        <v>204</v>
      </c>
    </row>
    <row r="81" s="1" customFormat="1" ht="21" customHeight="1" spans="1:3">
      <c r="A81" s="7">
        <v>77</v>
      </c>
      <c r="B81" s="12" t="s">
        <v>4277</v>
      </c>
      <c r="C81" s="98">
        <v>102</v>
      </c>
    </row>
    <row r="82" s="1" customFormat="1" ht="21" customHeight="1" spans="1:3">
      <c r="A82" s="96"/>
      <c r="B82" s="96" t="s">
        <v>4278</v>
      </c>
      <c r="C82" s="100">
        <f>SUM(C5:C81)</f>
        <v>122624.07</v>
      </c>
    </row>
  </sheetData>
  <sortState ref="B5:C81">
    <sortCondition ref="B5:B81"/>
  </sortState>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10" sqref="C10"/>
    </sheetView>
  </sheetViews>
  <sheetFormatPr defaultColWidth="9" defaultRowHeight="24.95" customHeight="1" outlineLevelRow="4" outlineLevelCol="2"/>
  <cols>
    <col min="1" max="1" width="18.125" style="17" customWidth="1"/>
    <col min="2" max="3" width="30.625" style="1" customWidth="1"/>
    <col min="4" max="16384" width="9" style="1"/>
  </cols>
  <sheetData>
    <row r="1" s="88" customFormat="1" customHeight="1" spans="1:1">
      <c r="A1" s="4" t="s">
        <v>4279</v>
      </c>
    </row>
    <row r="2" s="88" customFormat="1" ht="54.75" customHeight="1" spans="1:3">
      <c r="A2" s="30" t="s">
        <v>4280</v>
      </c>
      <c r="B2" s="30"/>
      <c r="C2" s="30"/>
    </row>
    <row r="3" ht="38.25" customHeight="1" spans="1:3">
      <c r="A3" s="46"/>
      <c r="B3" s="32"/>
      <c r="C3" s="47" t="s">
        <v>1385</v>
      </c>
    </row>
    <row r="4" ht="59.25" customHeight="1" spans="1:3">
      <c r="A4" s="48" t="s">
        <v>1386</v>
      </c>
      <c r="B4" s="48" t="s">
        <v>1387</v>
      </c>
      <c r="C4" s="48" t="s">
        <v>1388</v>
      </c>
    </row>
    <row r="5" ht="59.25" customHeight="1" spans="1:3">
      <c r="A5" s="49" t="s">
        <v>1389</v>
      </c>
      <c r="B5" s="89">
        <v>35.44</v>
      </c>
      <c r="C5" s="89">
        <v>35.44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48"/>
  <sheetViews>
    <sheetView showGridLines="0" workbookViewId="0">
      <selection activeCell="C14" sqref="C14"/>
    </sheetView>
  </sheetViews>
  <sheetFormatPr defaultColWidth="9" defaultRowHeight="24.95" customHeight="1" outlineLevelCol="2"/>
  <cols>
    <col min="1" max="1" width="17.75" style="71" customWidth="1"/>
    <col min="2" max="2" width="39.125" style="71" customWidth="1"/>
    <col min="3" max="3" width="20.25" style="72" customWidth="1"/>
    <col min="4" max="16384" width="9" style="1"/>
  </cols>
  <sheetData>
    <row r="1" customHeight="1" spans="1:2">
      <c r="A1" s="73" t="s">
        <v>4281</v>
      </c>
      <c r="B1" s="73"/>
    </row>
    <row r="2" ht="39" customHeight="1" spans="1:3">
      <c r="A2" s="64" t="s">
        <v>4282</v>
      </c>
      <c r="B2" s="64"/>
      <c r="C2" s="64"/>
    </row>
    <row r="3" customHeight="1" spans="1:3">
      <c r="A3" s="74"/>
      <c r="B3" s="74"/>
      <c r="C3" s="75" t="s">
        <v>1172</v>
      </c>
    </row>
    <row r="4" ht="35.1" customHeight="1" spans="1:3">
      <c r="A4" s="76" t="s">
        <v>149</v>
      </c>
      <c r="B4" s="76" t="s">
        <v>2133</v>
      </c>
      <c r="C4" s="77" t="s">
        <v>4162</v>
      </c>
    </row>
    <row r="5" customHeight="1" spans="1:3">
      <c r="A5" s="78" t="s">
        <v>1395</v>
      </c>
      <c r="B5" s="79" t="s">
        <v>4283</v>
      </c>
      <c r="C5" s="80">
        <v>38115</v>
      </c>
    </row>
    <row r="6" customFormat="1" hidden="1" customHeight="1" spans="1:3">
      <c r="A6" s="81" t="s">
        <v>1397</v>
      </c>
      <c r="B6" s="81" t="s">
        <v>4284</v>
      </c>
      <c r="C6" s="82">
        <v>0</v>
      </c>
    </row>
    <row r="7" customFormat="1" hidden="1" customHeight="1" spans="1:3">
      <c r="A7" s="81" t="s">
        <v>1399</v>
      </c>
      <c r="B7" s="81" t="s">
        <v>4285</v>
      </c>
      <c r="C7" s="82">
        <v>0</v>
      </c>
    </row>
    <row r="8" customFormat="1" hidden="1" customHeight="1" spans="1:3">
      <c r="A8" s="81" t="s">
        <v>1401</v>
      </c>
      <c r="B8" s="81" t="s">
        <v>4286</v>
      </c>
      <c r="C8" s="82">
        <v>0</v>
      </c>
    </row>
    <row r="9" customFormat="1" hidden="1" customHeight="1" spans="1:3">
      <c r="A9" s="81" t="s">
        <v>1403</v>
      </c>
      <c r="B9" s="81" t="s">
        <v>4287</v>
      </c>
      <c r="C9" s="82">
        <v>0</v>
      </c>
    </row>
    <row r="10" customFormat="1" hidden="1" customHeight="1" spans="1:3">
      <c r="A10" s="81" t="s">
        <v>1405</v>
      </c>
      <c r="B10" s="81" t="s">
        <v>4288</v>
      </c>
      <c r="C10" s="82">
        <v>0</v>
      </c>
    </row>
    <row r="11" customHeight="1" spans="1:3">
      <c r="A11" s="83" t="s">
        <v>1407</v>
      </c>
      <c r="B11" s="83" t="s">
        <v>1408</v>
      </c>
      <c r="C11" s="84">
        <v>35000</v>
      </c>
    </row>
    <row r="12" customFormat="1" hidden="1" customHeight="1" spans="1:3">
      <c r="A12" s="81" t="s">
        <v>1409</v>
      </c>
      <c r="B12" s="81" t="s">
        <v>4289</v>
      </c>
      <c r="C12" s="82">
        <v>0</v>
      </c>
    </row>
    <row r="13" customFormat="1" hidden="1" customHeight="1" spans="1:3">
      <c r="A13" s="81" t="s">
        <v>1411</v>
      </c>
      <c r="B13" s="81" t="s">
        <v>4290</v>
      </c>
      <c r="C13" s="82">
        <v>0</v>
      </c>
    </row>
    <row r="14" customHeight="1" spans="1:3">
      <c r="A14" s="83" t="s">
        <v>1413</v>
      </c>
      <c r="B14" s="83" t="s">
        <v>1414</v>
      </c>
      <c r="C14" s="85">
        <v>1515</v>
      </c>
    </row>
    <row r="15" customFormat="1" hidden="1" customHeight="1" spans="1:3">
      <c r="A15" s="81" t="s">
        <v>1415</v>
      </c>
      <c r="B15" s="81" t="s">
        <v>4291</v>
      </c>
      <c r="C15" s="86">
        <v>0</v>
      </c>
    </row>
    <row r="16" customFormat="1" hidden="1" customHeight="1" spans="1:3">
      <c r="A16" s="81" t="s">
        <v>1417</v>
      </c>
      <c r="B16" s="81" t="s">
        <v>4292</v>
      </c>
      <c r="C16" s="82">
        <v>0</v>
      </c>
    </row>
    <row r="17" customFormat="1" hidden="1" customHeight="1" spans="1:3">
      <c r="A17" s="81" t="s">
        <v>1419</v>
      </c>
      <c r="B17" s="81" t="s">
        <v>4293</v>
      </c>
      <c r="C17" s="86">
        <v>0</v>
      </c>
    </row>
    <row r="18" customHeight="1" spans="1:3">
      <c r="A18" s="83" t="s">
        <v>1421</v>
      </c>
      <c r="B18" s="83" t="s">
        <v>1422</v>
      </c>
      <c r="C18" s="85">
        <v>1600</v>
      </c>
    </row>
    <row r="19" customFormat="1" hidden="1" customHeight="1" spans="1:3">
      <c r="A19" s="81" t="s">
        <v>1423</v>
      </c>
      <c r="B19" s="81" t="s">
        <v>4294</v>
      </c>
      <c r="C19" s="82">
        <v>0</v>
      </c>
    </row>
    <row r="20" customFormat="1" hidden="1" customHeight="1" spans="1:3">
      <c r="A20" s="81" t="s">
        <v>1425</v>
      </c>
      <c r="B20" s="81" t="s">
        <v>4295</v>
      </c>
      <c r="C20" s="86">
        <v>0</v>
      </c>
    </row>
    <row r="21" customHeight="1" spans="1:3">
      <c r="A21" s="78" t="s">
        <v>1427</v>
      </c>
      <c r="B21" s="78" t="s">
        <v>4296</v>
      </c>
      <c r="C21" s="87">
        <v>4000</v>
      </c>
    </row>
    <row r="22" customFormat="1" hidden="1" customHeight="1" spans="1:3">
      <c r="A22" s="81" t="s">
        <v>1429</v>
      </c>
      <c r="B22" s="81" t="s">
        <v>4297</v>
      </c>
      <c r="C22" s="86">
        <v>0</v>
      </c>
    </row>
    <row r="23" customFormat="1" hidden="1" customHeight="1" spans="1:3">
      <c r="A23" s="81" t="s">
        <v>1431</v>
      </c>
      <c r="B23" s="81" t="s">
        <v>4298</v>
      </c>
      <c r="C23" s="86">
        <v>0</v>
      </c>
    </row>
    <row r="24" customFormat="1" hidden="1" customHeight="1" spans="1:3">
      <c r="A24" s="81" t="s">
        <v>1433</v>
      </c>
      <c r="B24" s="81" t="s">
        <v>4299</v>
      </c>
      <c r="C24" s="82">
        <v>0</v>
      </c>
    </row>
    <row r="25" customFormat="1" hidden="1" customHeight="1" spans="1:3">
      <c r="A25" s="81" t="s">
        <v>1435</v>
      </c>
      <c r="B25" s="81" t="s">
        <v>4300</v>
      </c>
      <c r="C25" s="86">
        <v>0</v>
      </c>
    </row>
    <row r="26" customFormat="1" hidden="1" customHeight="1" spans="1:3">
      <c r="A26" s="81" t="s">
        <v>1437</v>
      </c>
      <c r="B26" s="81" t="s">
        <v>4301</v>
      </c>
      <c r="C26" s="86">
        <v>0</v>
      </c>
    </row>
    <row r="27" customFormat="1" hidden="1" customHeight="1" spans="1:3">
      <c r="A27" s="81" t="s">
        <v>1439</v>
      </c>
      <c r="B27" s="81" t="s">
        <v>4302</v>
      </c>
      <c r="C27" s="86">
        <v>0</v>
      </c>
    </row>
    <row r="28" customFormat="1" hidden="1" customHeight="1" spans="1:3">
      <c r="A28" s="81" t="s">
        <v>1441</v>
      </c>
      <c r="B28" s="81" t="s">
        <v>4303</v>
      </c>
      <c r="C28" s="86">
        <v>0</v>
      </c>
    </row>
    <row r="29" customFormat="1" hidden="1" customHeight="1" spans="1:3">
      <c r="A29" s="81" t="s">
        <v>1443</v>
      </c>
      <c r="B29" s="81" t="s">
        <v>4304</v>
      </c>
      <c r="C29" s="86">
        <v>0</v>
      </c>
    </row>
    <row r="30" customFormat="1" hidden="1" customHeight="1" spans="1:3">
      <c r="A30" s="81" t="s">
        <v>1445</v>
      </c>
      <c r="B30" s="81" t="s">
        <v>4305</v>
      </c>
      <c r="C30" s="82">
        <v>0</v>
      </c>
    </row>
    <row r="31" customFormat="1" hidden="1" customHeight="1" spans="1:3">
      <c r="A31" s="81" t="s">
        <v>1447</v>
      </c>
      <c r="B31" s="81" t="s">
        <v>4306</v>
      </c>
      <c r="C31" s="86">
        <v>0</v>
      </c>
    </row>
    <row r="32" customHeight="1" spans="1:3">
      <c r="A32" s="83" t="s">
        <v>1449</v>
      </c>
      <c r="B32" s="83" t="s">
        <v>1450</v>
      </c>
      <c r="C32" s="84">
        <v>4000</v>
      </c>
    </row>
    <row r="33" customHeight="1" spans="1:3">
      <c r="A33" s="83"/>
      <c r="B33" s="76" t="s">
        <v>1451</v>
      </c>
      <c r="C33" s="87">
        <v>42115</v>
      </c>
    </row>
    <row r="34" customFormat="1" hidden="1" customHeight="1" spans="1:3">
      <c r="A34" s="81" t="s">
        <v>1452</v>
      </c>
      <c r="B34" s="81" t="s">
        <v>4307</v>
      </c>
      <c r="C34" s="82">
        <v>0</v>
      </c>
    </row>
    <row r="35" customFormat="1" hidden="1" customHeight="1" spans="1:3">
      <c r="A35" s="81" t="s">
        <v>1454</v>
      </c>
      <c r="B35" s="81" t="s">
        <v>4308</v>
      </c>
      <c r="C35" s="82">
        <v>0</v>
      </c>
    </row>
    <row r="36" customFormat="1" hidden="1" customHeight="1" spans="1:3">
      <c r="A36" s="81" t="s">
        <v>1456</v>
      </c>
      <c r="B36" s="81" t="s">
        <v>4309</v>
      </c>
      <c r="C36" s="86">
        <v>0</v>
      </c>
    </row>
    <row r="37" customHeight="1" spans="1:3">
      <c r="A37" s="78" t="s">
        <v>1458</v>
      </c>
      <c r="B37" s="78" t="s">
        <v>4310</v>
      </c>
      <c r="C37" s="87">
        <v>22131</v>
      </c>
    </row>
    <row r="38" customHeight="1" spans="1:3">
      <c r="A38" s="78" t="s">
        <v>1460</v>
      </c>
      <c r="B38" s="78" t="s">
        <v>4311</v>
      </c>
      <c r="C38" s="80">
        <v>6646</v>
      </c>
    </row>
    <row r="39" customFormat="1" hidden="1" customHeight="1" spans="1:3">
      <c r="A39" s="81" t="s">
        <v>1462</v>
      </c>
      <c r="B39" s="81" t="s">
        <v>4312</v>
      </c>
      <c r="C39" s="82">
        <v>0</v>
      </c>
    </row>
    <row r="40" customFormat="1" hidden="1" customHeight="1" spans="1:3">
      <c r="A40" s="81" t="s">
        <v>1464</v>
      </c>
      <c r="B40" s="81" t="s">
        <v>4313</v>
      </c>
      <c r="C40" s="86">
        <v>0</v>
      </c>
    </row>
    <row r="41" customHeight="1" spans="1:3">
      <c r="A41" s="78" t="s">
        <v>1466</v>
      </c>
      <c r="B41" s="78" t="s">
        <v>4314</v>
      </c>
      <c r="C41" s="87">
        <v>15485</v>
      </c>
    </row>
    <row r="42" customHeight="1" spans="1:3">
      <c r="A42" s="83" t="s">
        <v>1468</v>
      </c>
      <c r="B42" s="83" t="s">
        <v>1469</v>
      </c>
      <c r="C42" s="85">
        <v>15485</v>
      </c>
    </row>
    <row r="43" customFormat="1" hidden="1" customHeight="1" spans="1:3">
      <c r="A43" s="81" t="s">
        <v>1470</v>
      </c>
      <c r="B43" s="81" t="s">
        <v>4315</v>
      </c>
      <c r="C43" s="82">
        <v>0</v>
      </c>
    </row>
    <row r="44" customFormat="1" hidden="1" customHeight="1" spans="1:3">
      <c r="A44" s="81" t="s">
        <v>1472</v>
      </c>
      <c r="B44" s="81" t="s">
        <v>4316</v>
      </c>
      <c r="C44" s="82">
        <v>0</v>
      </c>
    </row>
    <row r="45" customFormat="1" hidden="1" customHeight="1" spans="1:3">
      <c r="A45" s="81" t="s">
        <v>1474</v>
      </c>
      <c r="B45" s="81" t="s">
        <v>4317</v>
      </c>
      <c r="C45" s="86">
        <v>0</v>
      </c>
    </row>
    <row r="46" customFormat="1" hidden="1" customHeight="1" spans="1:3">
      <c r="A46" s="81" t="s">
        <v>1476</v>
      </c>
      <c r="B46" s="81" t="s">
        <v>4318</v>
      </c>
      <c r="C46" s="82">
        <v>0</v>
      </c>
    </row>
    <row r="47" customFormat="1" hidden="1" customHeight="1" spans="1:3">
      <c r="A47" s="81" t="s">
        <v>1478</v>
      </c>
      <c r="B47" s="81" t="s">
        <v>4319</v>
      </c>
      <c r="C47" s="86">
        <v>0</v>
      </c>
    </row>
    <row r="48" customHeight="1" spans="1:3">
      <c r="A48" s="83"/>
      <c r="B48" s="76" t="s">
        <v>1480</v>
      </c>
      <c r="C48" s="78">
        <v>64246</v>
      </c>
    </row>
  </sheetData>
  <autoFilter ref="A4:C48">
    <filterColumn colId="2">
      <filters>
        <filter val="1600"/>
        <filter val="4000"/>
        <filter val="35000"/>
        <filter val="22131"/>
        <filter val="1515"/>
        <filter val="15485"/>
        <filter val="38115"/>
        <filter val="42115"/>
        <filter val="6646"/>
        <filter val="64246"/>
      </filters>
    </filterColumn>
    <extLst/>
  </autoFilter>
  <mergeCells count="2">
    <mergeCell ref="A2:C2"/>
    <mergeCell ref="A3:B3"/>
  </mergeCells>
  <printOptions horizontalCentered="1"/>
  <pageMargins left="0.708661417322835" right="0.708661417322835" top="0.984251968503937"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workbookViewId="0">
      <selection activeCell="B23" sqref="B23"/>
    </sheetView>
  </sheetViews>
  <sheetFormatPr defaultColWidth="9" defaultRowHeight="24.95" customHeight="1" outlineLevelCol="3"/>
  <cols>
    <col min="1" max="1" width="9" style="1"/>
    <col min="2" max="2" width="27.5" style="1" customWidth="1"/>
    <col min="3" max="3" width="21" style="1" customWidth="1"/>
    <col min="4" max="4" width="24" style="1" customWidth="1"/>
    <col min="5" max="16384" width="9" style="1"/>
  </cols>
  <sheetData>
    <row r="1" customHeight="1" spans="1:4">
      <c r="A1" s="88" t="s">
        <v>50</v>
      </c>
      <c r="B1" s="334"/>
      <c r="C1" s="334"/>
      <c r="D1" s="334"/>
    </row>
    <row r="2" ht="38.25" customHeight="1" spans="1:4">
      <c r="A2" s="30" t="s">
        <v>51</v>
      </c>
      <c r="B2" s="30"/>
      <c r="C2" s="30"/>
      <c r="D2" s="30"/>
    </row>
    <row r="3" customHeight="1" spans="1:4">
      <c r="A3" s="335"/>
      <c r="B3" s="335"/>
      <c r="C3" s="335"/>
      <c r="D3" s="330" t="s">
        <v>52</v>
      </c>
    </row>
    <row r="4" customHeight="1" spans="1:4">
      <c r="A4" s="48" t="s">
        <v>53</v>
      </c>
      <c r="B4" s="48"/>
      <c r="C4" s="10" t="s">
        <v>54</v>
      </c>
      <c r="D4" s="10" t="s">
        <v>55</v>
      </c>
    </row>
    <row r="5" customHeight="1" spans="1:4">
      <c r="A5" s="131" t="s">
        <v>56</v>
      </c>
      <c r="B5" s="131"/>
      <c r="C5" s="10">
        <v>158573</v>
      </c>
      <c r="D5" s="10">
        <f>+D6+D7</f>
        <v>146030</v>
      </c>
    </row>
    <row r="6" customHeight="1" spans="1:4">
      <c r="A6" s="136" t="s">
        <v>57</v>
      </c>
      <c r="B6" s="136"/>
      <c r="C6" s="11">
        <v>99508</v>
      </c>
      <c r="D6" s="11">
        <v>58208</v>
      </c>
    </row>
    <row r="7" customHeight="1" spans="1:4">
      <c r="A7" s="136" t="s">
        <v>58</v>
      </c>
      <c r="B7" s="136"/>
      <c r="C7" s="11">
        <v>59065</v>
      </c>
      <c r="D7" s="11">
        <v>87822</v>
      </c>
    </row>
    <row r="8" customHeight="1" spans="1:4">
      <c r="A8" s="136" t="s">
        <v>59</v>
      </c>
      <c r="B8" s="136"/>
      <c r="C8" s="11">
        <v>39934</v>
      </c>
      <c r="D8" s="336">
        <v>2710</v>
      </c>
    </row>
    <row r="9" customHeight="1" spans="1:4">
      <c r="A9" s="136" t="s">
        <v>60</v>
      </c>
      <c r="B9" s="136"/>
      <c r="C9" s="11">
        <v>19131</v>
      </c>
      <c r="D9" s="336">
        <v>85112</v>
      </c>
    </row>
    <row r="10" customHeight="1" spans="1:4">
      <c r="A10" s="131" t="s">
        <v>61</v>
      </c>
      <c r="B10" s="131"/>
      <c r="C10" s="10">
        <v>432309</v>
      </c>
      <c r="D10" s="10">
        <v>455631</v>
      </c>
    </row>
    <row r="11" customHeight="1" spans="1:4">
      <c r="A11" s="131" t="s">
        <v>62</v>
      </c>
      <c r="B11" s="131"/>
      <c r="C11" s="10">
        <v>35341</v>
      </c>
      <c r="D11" s="10">
        <v>40811</v>
      </c>
    </row>
    <row r="12" customHeight="1" spans="1:4">
      <c r="A12" s="131" t="s">
        <v>63</v>
      </c>
      <c r="B12" s="131"/>
      <c r="C12" s="10">
        <v>81839</v>
      </c>
      <c r="D12" s="10">
        <v>114107</v>
      </c>
    </row>
    <row r="13" customHeight="1" spans="1:4">
      <c r="A13" s="131" t="s">
        <v>64</v>
      </c>
      <c r="B13" s="131"/>
      <c r="C13" s="10">
        <v>109938</v>
      </c>
      <c r="D13" s="10">
        <f>SUM(D14:D17)</f>
        <v>146557</v>
      </c>
    </row>
    <row r="14" customHeight="1" spans="1:4">
      <c r="A14" s="136" t="s">
        <v>65</v>
      </c>
      <c r="B14" s="136"/>
      <c r="C14" s="11">
        <v>5</v>
      </c>
      <c r="D14" s="11">
        <v>12819</v>
      </c>
    </row>
    <row r="15" customHeight="1" spans="1:4">
      <c r="A15" s="136" t="s">
        <v>66</v>
      </c>
      <c r="B15" s="136"/>
      <c r="C15" s="11"/>
      <c r="D15" s="11">
        <v>600</v>
      </c>
    </row>
    <row r="16" customHeight="1" spans="1:4">
      <c r="A16" s="136" t="s">
        <v>67</v>
      </c>
      <c r="B16" s="136"/>
      <c r="C16" s="11"/>
      <c r="D16" s="11">
        <v>133138</v>
      </c>
    </row>
    <row r="17" customHeight="1" spans="1:4">
      <c r="A17" s="136" t="s">
        <v>68</v>
      </c>
      <c r="B17" s="136"/>
      <c r="C17" s="11">
        <v>109933</v>
      </c>
      <c r="D17" s="11"/>
    </row>
    <row r="18" customHeight="1" spans="1:4">
      <c r="A18" s="131" t="s">
        <v>69</v>
      </c>
      <c r="B18" s="131"/>
      <c r="C18" s="10">
        <v>44161</v>
      </c>
      <c r="D18" s="10">
        <v>27343</v>
      </c>
    </row>
    <row r="19" customHeight="1" spans="1:4">
      <c r="A19" s="48" t="s">
        <v>70</v>
      </c>
      <c r="B19" s="48"/>
      <c r="C19" s="10">
        <f>C5+C10+C11+C12+C13+C18</f>
        <v>862161</v>
      </c>
      <c r="D19" s="10">
        <f>+D18+D13+D12+D11+D10+D5</f>
        <v>930479</v>
      </c>
    </row>
    <row r="20" customHeight="1" spans="1:4">
      <c r="A20" s="337" t="s">
        <v>71</v>
      </c>
      <c r="B20" s="337"/>
      <c r="C20" s="337"/>
      <c r="D20" s="337"/>
    </row>
    <row r="21" ht="38.25" customHeight="1" spans="1:4">
      <c r="A21" s="338" t="s">
        <v>72</v>
      </c>
      <c r="B21" s="338"/>
      <c r="C21" s="338"/>
      <c r="D21" s="338"/>
    </row>
    <row r="22" customHeight="1" spans="1:4">
      <c r="A22" s="88" t="s">
        <v>73</v>
      </c>
      <c r="B22" s="88"/>
      <c r="C22" s="88"/>
      <c r="D22" s="88"/>
    </row>
  </sheetData>
  <mergeCells count="21">
    <mergeCell ref="A2:D2"/>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D20"/>
    <mergeCell ref="A21:D21"/>
    <mergeCell ref="A22:D22"/>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1"/>
  <sheetViews>
    <sheetView showGridLines="0" workbookViewId="0">
      <selection activeCell="B54" sqref="B54"/>
    </sheetView>
  </sheetViews>
  <sheetFormatPr defaultColWidth="9" defaultRowHeight="24.95" customHeight="1" outlineLevelCol="2"/>
  <cols>
    <col min="1" max="1" width="14.875" style="50" customWidth="1"/>
    <col min="2" max="2" width="50.875" style="4" customWidth="1"/>
    <col min="3" max="3" width="17.5" style="1" customWidth="1"/>
    <col min="4" max="16384" width="9" style="1"/>
  </cols>
  <sheetData>
    <row r="1" customHeight="1" spans="1:1">
      <c r="A1" s="4" t="s">
        <v>4320</v>
      </c>
    </row>
    <row r="2" ht="33" customHeight="1" spans="1:3">
      <c r="A2" s="64" t="s">
        <v>4321</v>
      </c>
      <c r="B2" s="64"/>
      <c r="C2" s="64"/>
    </row>
    <row r="3" customHeight="1" spans="1:3">
      <c r="A3" s="65"/>
      <c r="C3" s="66" t="s">
        <v>148</v>
      </c>
    </row>
    <row r="4" ht="33" customHeight="1" spans="1:3">
      <c r="A4" s="67" t="s">
        <v>4322</v>
      </c>
      <c r="B4" s="68" t="s">
        <v>4323</v>
      </c>
      <c r="C4" s="69" t="s">
        <v>4324</v>
      </c>
    </row>
    <row r="5" customFormat="1" hidden="1" customHeight="1" spans="1:3">
      <c r="A5" s="70" t="s">
        <v>1486</v>
      </c>
      <c r="B5" s="70" t="s">
        <v>4325</v>
      </c>
      <c r="C5" s="70">
        <v>0</v>
      </c>
    </row>
    <row r="6" customFormat="1" hidden="1" customHeight="1" spans="1:3">
      <c r="A6" s="70" t="s">
        <v>1488</v>
      </c>
      <c r="B6" s="70" t="s">
        <v>4326</v>
      </c>
      <c r="C6" s="70">
        <v>0</v>
      </c>
    </row>
    <row r="7" customFormat="1" hidden="1" customHeight="1" spans="1:3">
      <c r="A7" s="70" t="s">
        <v>1490</v>
      </c>
      <c r="B7" s="70" t="s">
        <v>4327</v>
      </c>
      <c r="C7" s="70">
        <v>0</v>
      </c>
    </row>
    <row r="8" customFormat="1" hidden="1" customHeight="1" spans="1:3">
      <c r="A8" s="70" t="s">
        <v>1492</v>
      </c>
      <c r="B8" s="70" t="s">
        <v>4328</v>
      </c>
      <c r="C8" s="70">
        <v>0</v>
      </c>
    </row>
    <row r="9" customFormat="1" hidden="1" customHeight="1" spans="1:3">
      <c r="A9" s="70" t="s">
        <v>1494</v>
      </c>
      <c r="B9" s="70" t="s">
        <v>4329</v>
      </c>
      <c r="C9" s="70">
        <v>0</v>
      </c>
    </row>
    <row r="10" customFormat="1" hidden="1" customHeight="1" spans="1:3">
      <c r="A10" s="70" t="s">
        <v>1496</v>
      </c>
      <c r="B10" s="70" t="s">
        <v>4330</v>
      </c>
      <c r="C10" s="70">
        <v>0</v>
      </c>
    </row>
    <row r="11" customFormat="1" hidden="1" customHeight="1" spans="1:3">
      <c r="A11" s="70" t="s">
        <v>1498</v>
      </c>
      <c r="B11" s="70" t="s">
        <v>4331</v>
      </c>
      <c r="C11" s="70">
        <v>0</v>
      </c>
    </row>
    <row r="12" customFormat="1" hidden="1" customHeight="1" spans="1:3">
      <c r="A12" s="70" t="s">
        <v>1500</v>
      </c>
      <c r="B12" s="70" t="s">
        <v>4332</v>
      </c>
      <c r="C12" s="70">
        <v>0</v>
      </c>
    </row>
    <row r="13" customHeight="1" spans="1:3">
      <c r="A13" s="63" t="s">
        <v>1502</v>
      </c>
      <c r="B13" s="63" t="s">
        <v>4333</v>
      </c>
      <c r="C13" s="63">
        <v>38</v>
      </c>
    </row>
    <row r="14" customHeight="1" spans="1:3">
      <c r="A14" s="57" t="s">
        <v>1504</v>
      </c>
      <c r="B14" s="57" t="s">
        <v>1505</v>
      </c>
      <c r="C14" s="57">
        <v>38</v>
      </c>
    </row>
    <row r="15" customFormat="1" hidden="1" customHeight="1" spans="1:3">
      <c r="A15" s="70" t="s">
        <v>1506</v>
      </c>
      <c r="B15" s="70" t="s">
        <v>4334</v>
      </c>
      <c r="C15" s="70">
        <v>0</v>
      </c>
    </row>
    <row r="16" customFormat="1" hidden="1" customHeight="1" spans="1:3">
      <c r="A16" s="70" t="s">
        <v>1508</v>
      </c>
      <c r="B16" s="70" t="s">
        <v>4335</v>
      </c>
      <c r="C16" s="70">
        <v>0</v>
      </c>
    </row>
    <row r="17" customFormat="1" hidden="1" customHeight="1" spans="1:3">
      <c r="A17" s="70" t="s">
        <v>1510</v>
      </c>
      <c r="B17" s="70" t="s">
        <v>4336</v>
      </c>
      <c r="C17" s="70">
        <v>0</v>
      </c>
    </row>
    <row r="18" customFormat="1" hidden="1" customHeight="1" spans="1:3">
      <c r="A18" s="70" t="s">
        <v>1512</v>
      </c>
      <c r="B18" s="70" t="s">
        <v>4337</v>
      </c>
      <c r="C18" s="70">
        <v>0</v>
      </c>
    </row>
    <row r="19" customHeight="1" spans="1:3">
      <c r="A19" s="57" t="s">
        <v>1514</v>
      </c>
      <c r="B19" s="57" t="s">
        <v>1515</v>
      </c>
      <c r="C19" s="57">
        <v>38</v>
      </c>
    </row>
    <row r="20" customFormat="1" hidden="1" customHeight="1" spans="1:3">
      <c r="A20" s="70" t="s">
        <v>1516</v>
      </c>
      <c r="B20" s="70" t="s">
        <v>4338</v>
      </c>
      <c r="C20" s="70">
        <v>0</v>
      </c>
    </row>
    <row r="21" customFormat="1" hidden="1" customHeight="1" spans="1:3">
      <c r="A21" s="70" t="s">
        <v>1518</v>
      </c>
      <c r="B21" s="70" t="s">
        <v>4339</v>
      </c>
      <c r="C21" s="70">
        <v>0</v>
      </c>
    </row>
    <row r="22" customFormat="1" hidden="1" customHeight="1" spans="1:3">
      <c r="A22" s="70" t="s">
        <v>1520</v>
      </c>
      <c r="B22" s="70" t="s">
        <v>4340</v>
      </c>
      <c r="C22" s="70">
        <v>0</v>
      </c>
    </row>
    <row r="23" customFormat="1" hidden="1" customHeight="1" spans="1:3">
      <c r="A23" s="70" t="s">
        <v>1522</v>
      </c>
      <c r="B23" s="70" t="s">
        <v>4341</v>
      </c>
      <c r="C23" s="70">
        <v>0</v>
      </c>
    </row>
    <row r="24" customFormat="1" hidden="1" customHeight="1" spans="1:3">
      <c r="A24" s="70" t="s">
        <v>1524</v>
      </c>
      <c r="B24" s="70" t="s">
        <v>4342</v>
      </c>
      <c r="C24" s="70">
        <v>0</v>
      </c>
    </row>
    <row r="25" customFormat="1" hidden="1" customHeight="1" spans="1:3">
      <c r="A25" s="70" t="s">
        <v>1526</v>
      </c>
      <c r="B25" s="70" t="s">
        <v>4343</v>
      </c>
      <c r="C25" s="70">
        <v>0</v>
      </c>
    </row>
    <row r="26" customFormat="1" hidden="1" customHeight="1" spans="1:3">
      <c r="A26" s="70" t="s">
        <v>1528</v>
      </c>
      <c r="B26" s="70" t="s">
        <v>4344</v>
      </c>
      <c r="C26" s="70">
        <v>0</v>
      </c>
    </row>
    <row r="27" customFormat="1" hidden="1" customHeight="1" spans="1:3">
      <c r="A27" s="70" t="s">
        <v>1530</v>
      </c>
      <c r="B27" s="70" t="s">
        <v>4345</v>
      </c>
      <c r="C27" s="70">
        <v>0</v>
      </c>
    </row>
    <row r="28" customFormat="1" hidden="1" customHeight="1" spans="1:3">
      <c r="A28" s="70" t="s">
        <v>1532</v>
      </c>
      <c r="B28" s="70" t="s">
        <v>4346</v>
      </c>
      <c r="C28" s="70">
        <v>0</v>
      </c>
    </row>
    <row r="29" customFormat="1" hidden="1" customHeight="1" spans="1:3">
      <c r="A29" s="70" t="s">
        <v>1534</v>
      </c>
      <c r="B29" s="70" t="s">
        <v>4347</v>
      </c>
      <c r="C29" s="70">
        <v>0</v>
      </c>
    </row>
    <row r="30" customFormat="1" hidden="1" customHeight="1" spans="1:3">
      <c r="A30" s="70" t="s">
        <v>1536</v>
      </c>
      <c r="B30" s="70" t="s">
        <v>4348</v>
      </c>
      <c r="C30" s="70">
        <v>0</v>
      </c>
    </row>
    <row r="31" customFormat="1" hidden="1" customHeight="1" spans="1:3">
      <c r="A31" s="70" t="s">
        <v>1538</v>
      </c>
      <c r="B31" s="70" t="s">
        <v>4349</v>
      </c>
      <c r="C31" s="70">
        <v>0</v>
      </c>
    </row>
    <row r="32" customFormat="1" hidden="1" customHeight="1" spans="1:3">
      <c r="A32" s="70" t="s">
        <v>1540</v>
      </c>
      <c r="B32" s="70" t="s">
        <v>4350</v>
      </c>
      <c r="C32" s="70">
        <v>0</v>
      </c>
    </row>
    <row r="33" customFormat="1" hidden="1" customHeight="1" spans="1:3">
      <c r="A33" s="70" t="s">
        <v>1542</v>
      </c>
      <c r="B33" s="70" t="s">
        <v>4351</v>
      </c>
      <c r="C33" s="70">
        <v>0</v>
      </c>
    </row>
    <row r="34" customFormat="1" hidden="1" customHeight="1" spans="1:3">
      <c r="A34" s="70" t="s">
        <v>1544</v>
      </c>
      <c r="B34" s="70" t="s">
        <v>4352</v>
      </c>
      <c r="C34" s="70">
        <v>0</v>
      </c>
    </row>
    <row r="35" customFormat="1" hidden="1" customHeight="1" spans="1:3">
      <c r="A35" s="70" t="s">
        <v>1546</v>
      </c>
      <c r="B35" s="70" t="s">
        <v>4353</v>
      </c>
      <c r="C35" s="70">
        <v>0</v>
      </c>
    </row>
    <row r="36" customFormat="1" hidden="1" customHeight="1" spans="1:3">
      <c r="A36" s="70" t="s">
        <v>1548</v>
      </c>
      <c r="B36" s="70" t="s">
        <v>4354</v>
      </c>
      <c r="C36" s="70">
        <v>0</v>
      </c>
    </row>
    <row r="37" customFormat="1" hidden="1" customHeight="1" spans="1:3">
      <c r="A37" s="70" t="s">
        <v>1550</v>
      </c>
      <c r="B37" s="70" t="s">
        <v>4355</v>
      </c>
      <c r="C37" s="70">
        <v>0</v>
      </c>
    </row>
    <row r="38" customFormat="1" hidden="1" customHeight="1" spans="1:3">
      <c r="A38" s="70" t="s">
        <v>1552</v>
      </c>
      <c r="B38" s="70" t="s">
        <v>4356</v>
      </c>
      <c r="C38" s="70">
        <v>0</v>
      </c>
    </row>
    <row r="39" customFormat="1" hidden="1" customHeight="1" spans="1:3">
      <c r="A39" s="70" t="s">
        <v>1554</v>
      </c>
      <c r="B39" s="70" t="s">
        <v>4357</v>
      </c>
      <c r="C39" s="70">
        <v>0</v>
      </c>
    </row>
    <row r="40" customHeight="1" spans="1:3">
      <c r="A40" s="63" t="s">
        <v>1556</v>
      </c>
      <c r="B40" s="63" t="s">
        <v>4358</v>
      </c>
      <c r="C40" s="63">
        <v>34549</v>
      </c>
    </row>
    <row r="41" customHeight="1" spans="1:3">
      <c r="A41" s="57" t="s">
        <v>1558</v>
      </c>
      <c r="B41" s="57" t="s">
        <v>1559</v>
      </c>
      <c r="C41" s="57">
        <v>30369</v>
      </c>
    </row>
    <row r="42" customHeight="1" spans="1:3">
      <c r="A42" s="57" t="s">
        <v>1560</v>
      </c>
      <c r="B42" s="57" t="s">
        <v>1561</v>
      </c>
      <c r="C42" s="57">
        <v>10000</v>
      </c>
    </row>
    <row r="43" customHeight="1" spans="1:3">
      <c r="A43" s="57" t="s">
        <v>1562</v>
      </c>
      <c r="B43" s="57" t="s">
        <v>1563</v>
      </c>
      <c r="C43" s="57">
        <v>10420</v>
      </c>
    </row>
    <row r="44" customFormat="1" hidden="1" customHeight="1" spans="1:3">
      <c r="A44" s="70" t="s">
        <v>1564</v>
      </c>
      <c r="B44" s="70" t="s">
        <v>4359</v>
      </c>
      <c r="C44" s="70">
        <v>0</v>
      </c>
    </row>
    <row r="45" customHeight="1" spans="1:3">
      <c r="A45" s="57" t="s">
        <v>1566</v>
      </c>
      <c r="B45" s="57" t="s">
        <v>1567</v>
      </c>
      <c r="C45" s="57">
        <v>1932</v>
      </c>
    </row>
    <row r="46" customFormat="1" hidden="1" customHeight="1" spans="1:3">
      <c r="A46" s="70" t="s">
        <v>1568</v>
      </c>
      <c r="B46" s="70" t="s">
        <v>4360</v>
      </c>
      <c r="C46" s="70">
        <v>0</v>
      </c>
    </row>
    <row r="47" customFormat="1" hidden="1" customHeight="1" spans="1:3">
      <c r="A47" s="70" t="s">
        <v>1570</v>
      </c>
      <c r="B47" s="70" t="s">
        <v>4361</v>
      </c>
      <c r="C47" s="70">
        <v>0</v>
      </c>
    </row>
    <row r="48" customFormat="1" hidden="1" customHeight="1" spans="1:3">
      <c r="A48" s="70" t="s">
        <v>1572</v>
      </c>
      <c r="B48" s="70" t="s">
        <v>4362</v>
      </c>
      <c r="C48" s="70">
        <v>0</v>
      </c>
    </row>
    <row r="49" customHeight="1" spans="1:3">
      <c r="A49" s="57" t="s">
        <v>1574</v>
      </c>
      <c r="B49" s="57" t="s">
        <v>1575</v>
      </c>
      <c r="C49" s="57">
        <v>5187</v>
      </c>
    </row>
    <row r="50" customFormat="1" hidden="1" customHeight="1" spans="1:3">
      <c r="A50" s="70" t="s">
        <v>1576</v>
      </c>
      <c r="B50" s="70" t="s">
        <v>4363</v>
      </c>
      <c r="C50" s="70">
        <v>0</v>
      </c>
    </row>
    <row r="51" customFormat="1" hidden="1" customHeight="1" spans="1:3">
      <c r="A51" s="70" t="s">
        <v>1578</v>
      </c>
      <c r="B51" s="70" t="s">
        <v>4364</v>
      </c>
      <c r="C51" s="70">
        <v>0</v>
      </c>
    </row>
    <row r="52" customFormat="1" hidden="1" customHeight="1" spans="1:3">
      <c r="A52" s="70" t="s">
        <v>1580</v>
      </c>
      <c r="B52" s="70" t="s">
        <v>3919</v>
      </c>
      <c r="C52" s="70">
        <v>0</v>
      </c>
    </row>
    <row r="53" customHeight="1" spans="1:3">
      <c r="A53" s="57" t="s">
        <v>1582</v>
      </c>
      <c r="B53" s="57" t="s">
        <v>1583</v>
      </c>
      <c r="C53" s="57">
        <v>1550</v>
      </c>
    </row>
    <row r="54" customHeight="1" spans="1:3">
      <c r="A54" s="57" t="s">
        <v>1584</v>
      </c>
      <c r="B54" s="57" t="s">
        <v>1585</v>
      </c>
      <c r="C54" s="57">
        <v>1280</v>
      </c>
    </row>
    <row r="55" customFormat="1" hidden="1" customHeight="1" spans="1:3">
      <c r="A55" s="70" t="s">
        <v>1586</v>
      </c>
      <c r="B55" s="70" t="s">
        <v>4365</v>
      </c>
      <c r="C55" s="70">
        <v>0</v>
      </c>
    </row>
    <row r="56" customFormat="1" hidden="1" customHeight="1" spans="1:3">
      <c r="A56" s="70" t="s">
        <v>1588</v>
      </c>
      <c r="B56" s="70" t="s">
        <v>4366</v>
      </c>
      <c r="C56" s="70">
        <v>0</v>
      </c>
    </row>
    <row r="57" customFormat="1" hidden="1" customHeight="1" spans="1:3">
      <c r="A57" s="70" t="s">
        <v>1590</v>
      </c>
      <c r="B57" s="70" t="s">
        <v>4367</v>
      </c>
      <c r="C57" s="70">
        <v>0</v>
      </c>
    </row>
    <row r="58" customFormat="1" hidden="1" customHeight="1" spans="1:3">
      <c r="A58" s="70" t="s">
        <v>1592</v>
      </c>
      <c r="B58" s="70" t="s">
        <v>4368</v>
      </c>
      <c r="C58" s="70">
        <v>0</v>
      </c>
    </row>
    <row r="59" customFormat="1" hidden="1" customHeight="1" spans="1:3">
      <c r="A59" s="70" t="s">
        <v>1593</v>
      </c>
      <c r="B59" s="70" t="s">
        <v>4369</v>
      </c>
      <c r="C59" s="70">
        <v>0</v>
      </c>
    </row>
    <row r="60" customFormat="1" hidden="1" customHeight="1" spans="1:3">
      <c r="A60" s="70" t="s">
        <v>1594</v>
      </c>
      <c r="B60" s="70" t="s">
        <v>4370</v>
      </c>
      <c r="C60" s="70">
        <v>0</v>
      </c>
    </row>
    <row r="61" customFormat="1" hidden="1" customHeight="1" spans="1:3">
      <c r="A61" s="70" t="s">
        <v>1596</v>
      </c>
      <c r="B61" s="70" t="s">
        <v>4371</v>
      </c>
      <c r="C61" s="70">
        <v>0</v>
      </c>
    </row>
    <row r="62" customHeight="1" spans="1:3">
      <c r="A62" s="57" t="s">
        <v>1598</v>
      </c>
      <c r="B62" s="57" t="s">
        <v>1599</v>
      </c>
      <c r="C62" s="57">
        <v>1944</v>
      </c>
    </row>
    <row r="63" customHeight="1" spans="1:3">
      <c r="A63" s="57" t="s">
        <v>1600</v>
      </c>
      <c r="B63" s="57" t="s">
        <v>1601</v>
      </c>
      <c r="C63" s="57">
        <v>1887</v>
      </c>
    </row>
    <row r="64" customFormat="1" hidden="1" customHeight="1" spans="1:3">
      <c r="A64" s="70" t="s">
        <v>1602</v>
      </c>
      <c r="B64" s="70" t="s">
        <v>4372</v>
      </c>
      <c r="C64" s="70">
        <v>0</v>
      </c>
    </row>
    <row r="65" customFormat="1" hidden="1" customHeight="1" spans="1:3">
      <c r="A65" s="70" t="s">
        <v>1604</v>
      </c>
      <c r="B65" s="70" t="s">
        <v>4373</v>
      </c>
      <c r="C65" s="70">
        <v>0</v>
      </c>
    </row>
    <row r="66" customFormat="1" hidden="1" customHeight="1" spans="1:3">
      <c r="A66" s="70" t="s">
        <v>1606</v>
      </c>
      <c r="B66" s="70" t="s">
        <v>4374</v>
      </c>
      <c r="C66" s="70">
        <v>0</v>
      </c>
    </row>
    <row r="67" customHeight="1" spans="1:3">
      <c r="A67" s="57" t="s">
        <v>1608</v>
      </c>
      <c r="B67" s="57" t="s">
        <v>1609</v>
      </c>
      <c r="C67" s="57">
        <v>57</v>
      </c>
    </row>
    <row r="68" customHeight="1" spans="1:3">
      <c r="A68" s="57" t="s">
        <v>1610</v>
      </c>
      <c r="B68" s="57" t="s">
        <v>1611</v>
      </c>
      <c r="C68" s="57">
        <v>2236</v>
      </c>
    </row>
    <row r="69" customHeight="1" spans="1:3">
      <c r="A69" s="57" t="s">
        <v>1612</v>
      </c>
      <c r="B69" s="57" t="s">
        <v>1613</v>
      </c>
      <c r="C69" s="57">
        <v>2236</v>
      </c>
    </row>
    <row r="70" customFormat="1" hidden="1" customHeight="1" spans="1:3">
      <c r="A70" s="70" t="s">
        <v>1614</v>
      </c>
      <c r="B70" s="70" t="s">
        <v>4375</v>
      </c>
      <c r="C70" s="70">
        <v>0</v>
      </c>
    </row>
    <row r="71" customFormat="1" hidden="1" customHeight="1" spans="1:3">
      <c r="A71" s="70" t="s">
        <v>1616</v>
      </c>
      <c r="B71" s="70" t="s">
        <v>4376</v>
      </c>
      <c r="C71" s="70">
        <v>0</v>
      </c>
    </row>
    <row r="72" customFormat="1" hidden="1" customHeight="1" spans="1:3">
      <c r="A72" s="70" t="s">
        <v>1618</v>
      </c>
      <c r="B72" s="70" t="s">
        <v>4377</v>
      </c>
      <c r="C72" s="70">
        <v>0</v>
      </c>
    </row>
    <row r="73" customFormat="1" hidden="1" customHeight="1" spans="1:3">
      <c r="A73" s="70" t="s">
        <v>1620</v>
      </c>
      <c r="B73" s="70" t="s">
        <v>4368</v>
      </c>
      <c r="C73" s="70">
        <v>0</v>
      </c>
    </row>
    <row r="74" customFormat="1" hidden="1" customHeight="1" spans="1:3">
      <c r="A74" s="70" t="s">
        <v>1621</v>
      </c>
      <c r="B74" s="70" t="s">
        <v>4369</v>
      </c>
      <c r="C74" s="70">
        <v>0</v>
      </c>
    </row>
    <row r="75" customFormat="1" hidden="1" customHeight="1" spans="1:3">
      <c r="A75" s="70" t="s">
        <v>1622</v>
      </c>
      <c r="B75" s="70" t="s">
        <v>4378</v>
      </c>
      <c r="C75" s="70">
        <v>0</v>
      </c>
    </row>
    <row r="76" customFormat="1" hidden="1" customHeight="1" spans="1:3">
      <c r="A76" s="70" t="s">
        <v>1624</v>
      </c>
      <c r="B76" s="70" t="s">
        <v>4379</v>
      </c>
      <c r="C76" s="70">
        <v>0</v>
      </c>
    </row>
    <row r="77" customFormat="1" hidden="1" customHeight="1" spans="1:3">
      <c r="A77" s="70" t="s">
        <v>1626</v>
      </c>
      <c r="B77" s="70" t="s">
        <v>4368</v>
      </c>
      <c r="C77" s="70">
        <v>0</v>
      </c>
    </row>
    <row r="78" customFormat="1" hidden="1" customHeight="1" spans="1:3">
      <c r="A78" s="70" t="s">
        <v>1627</v>
      </c>
      <c r="B78" s="70" t="s">
        <v>4369</v>
      </c>
      <c r="C78" s="70">
        <v>0</v>
      </c>
    </row>
    <row r="79" customFormat="1" hidden="1" customHeight="1" spans="1:3">
      <c r="A79" s="70" t="s">
        <v>1628</v>
      </c>
      <c r="B79" s="70" t="s">
        <v>4380</v>
      </c>
      <c r="C79" s="70">
        <v>0</v>
      </c>
    </row>
    <row r="80" customFormat="1" hidden="1" customHeight="1" spans="1:3">
      <c r="A80" s="70" t="s">
        <v>1630</v>
      </c>
      <c r="B80" s="70" t="s">
        <v>4381</v>
      </c>
      <c r="C80" s="70">
        <v>0</v>
      </c>
    </row>
    <row r="81" customFormat="1" hidden="1" customHeight="1" spans="1:3">
      <c r="A81" s="70" t="s">
        <v>1632</v>
      </c>
      <c r="B81" s="70" t="s">
        <v>4382</v>
      </c>
      <c r="C81" s="70">
        <v>0</v>
      </c>
    </row>
    <row r="82" customFormat="1" hidden="1" customHeight="1" spans="1:3">
      <c r="A82" s="70" t="s">
        <v>1633</v>
      </c>
      <c r="B82" s="70" t="s">
        <v>4372</v>
      </c>
      <c r="C82" s="70">
        <v>0</v>
      </c>
    </row>
    <row r="83" customFormat="1" hidden="1" customHeight="1" spans="1:3">
      <c r="A83" s="70" t="s">
        <v>1634</v>
      </c>
      <c r="B83" s="70" t="s">
        <v>4373</v>
      </c>
      <c r="C83" s="70">
        <v>0</v>
      </c>
    </row>
    <row r="84" customFormat="1" hidden="1" customHeight="1" spans="1:3">
      <c r="A84" s="70" t="s">
        <v>1635</v>
      </c>
      <c r="B84" s="70" t="s">
        <v>4374</v>
      </c>
      <c r="C84" s="70">
        <v>0</v>
      </c>
    </row>
    <row r="85" customFormat="1" hidden="1" customHeight="1" spans="1:3">
      <c r="A85" s="70" t="s">
        <v>1636</v>
      </c>
      <c r="B85" s="70" t="s">
        <v>4383</v>
      </c>
      <c r="C85" s="70">
        <v>0</v>
      </c>
    </row>
    <row r="86" customFormat="1" hidden="1" customHeight="1" spans="1:3">
      <c r="A86" s="70" t="s">
        <v>1638</v>
      </c>
      <c r="B86" s="70" t="s">
        <v>4384</v>
      </c>
      <c r="C86" s="70">
        <v>0</v>
      </c>
    </row>
    <row r="87" customFormat="1" hidden="1" customHeight="1" spans="1:3">
      <c r="A87" s="70" t="s">
        <v>1640</v>
      </c>
      <c r="B87" s="70" t="s">
        <v>4385</v>
      </c>
      <c r="C87" s="70">
        <v>0</v>
      </c>
    </row>
    <row r="88" customFormat="1" hidden="1" customHeight="1" spans="1:3">
      <c r="A88" s="70" t="s">
        <v>1641</v>
      </c>
      <c r="B88" s="70" t="s">
        <v>4386</v>
      </c>
      <c r="C88" s="70">
        <v>0</v>
      </c>
    </row>
    <row r="89" customFormat="1" hidden="1" customHeight="1" spans="1:3">
      <c r="A89" s="70" t="s">
        <v>1643</v>
      </c>
      <c r="B89" s="70" t="s">
        <v>4387</v>
      </c>
      <c r="C89" s="70">
        <v>0</v>
      </c>
    </row>
    <row r="90" customFormat="1" hidden="1" customHeight="1" spans="1:3">
      <c r="A90" s="70" t="s">
        <v>1645</v>
      </c>
      <c r="B90" s="70" t="s">
        <v>4368</v>
      </c>
      <c r="C90" s="70">
        <v>0</v>
      </c>
    </row>
    <row r="91" customFormat="1" hidden="1" customHeight="1" spans="1:3">
      <c r="A91" s="70" t="s">
        <v>1646</v>
      </c>
      <c r="B91" s="70" t="s">
        <v>4369</v>
      </c>
      <c r="C91" s="70">
        <v>0</v>
      </c>
    </row>
    <row r="92" customFormat="1" hidden="1" customHeight="1" spans="1:3">
      <c r="A92" s="70" t="s">
        <v>1647</v>
      </c>
      <c r="B92" s="70" t="s">
        <v>4359</v>
      </c>
      <c r="C92" s="70">
        <v>0</v>
      </c>
    </row>
    <row r="93" customFormat="1" hidden="1" customHeight="1" spans="1:3">
      <c r="A93" s="70" t="s">
        <v>1648</v>
      </c>
      <c r="B93" s="70" t="s">
        <v>4388</v>
      </c>
      <c r="C93" s="70">
        <v>0</v>
      </c>
    </row>
    <row r="94" customFormat="1" hidden="1" customHeight="1" spans="1:3">
      <c r="A94" s="70" t="s">
        <v>1649</v>
      </c>
      <c r="B94" s="70" t="s">
        <v>4362</v>
      </c>
      <c r="C94" s="70">
        <v>0</v>
      </c>
    </row>
    <row r="95" customFormat="1" hidden="1" customHeight="1" spans="1:3">
      <c r="A95" s="70" t="s">
        <v>1650</v>
      </c>
      <c r="B95" s="70" t="s">
        <v>4363</v>
      </c>
      <c r="C95" s="70">
        <v>0</v>
      </c>
    </row>
    <row r="96" customFormat="1" hidden="1" customHeight="1" spans="1:3">
      <c r="A96" s="70" t="s">
        <v>1651</v>
      </c>
      <c r="B96" s="70" t="s">
        <v>4364</v>
      </c>
      <c r="C96" s="70">
        <v>0</v>
      </c>
    </row>
    <row r="97" customFormat="1" hidden="1" customHeight="1" spans="1:3">
      <c r="A97" s="70" t="s">
        <v>1652</v>
      </c>
      <c r="B97" s="70" t="s">
        <v>4389</v>
      </c>
      <c r="C97" s="70">
        <v>0</v>
      </c>
    </row>
    <row r="98" customHeight="1" spans="1:3">
      <c r="A98" s="63" t="s">
        <v>1654</v>
      </c>
      <c r="B98" s="63" t="s">
        <v>4390</v>
      </c>
      <c r="C98" s="63">
        <v>3129</v>
      </c>
    </row>
    <row r="99" customFormat="1" hidden="1" customHeight="1" spans="1:3">
      <c r="A99" s="70" t="s">
        <v>1656</v>
      </c>
      <c r="B99" s="70" t="s">
        <v>4391</v>
      </c>
      <c r="C99" s="70">
        <v>0</v>
      </c>
    </row>
    <row r="100" customFormat="1" hidden="1" customHeight="1" spans="1:3">
      <c r="A100" s="70" t="s">
        <v>1658</v>
      </c>
      <c r="B100" s="70" t="s">
        <v>4392</v>
      </c>
      <c r="C100" s="70">
        <v>0</v>
      </c>
    </row>
    <row r="101" customFormat="1" hidden="1" customHeight="1" spans="1:3">
      <c r="A101" s="70" t="s">
        <v>1660</v>
      </c>
      <c r="B101" s="70" t="s">
        <v>4393</v>
      </c>
      <c r="C101" s="70">
        <v>0</v>
      </c>
    </row>
    <row r="102" customFormat="1" hidden="1" customHeight="1" spans="1:3">
      <c r="A102" s="70" t="s">
        <v>1662</v>
      </c>
      <c r="B102" s="70" t="s">
        <v>4394</v>
      </c>
      <c r="C102" s="70">
        <v>0</v>
      </c>
    </row>
    <row r="103" customFormat="1" hidden="1" customHeight="1" spans="1:3">
      <c r="A103" s="70" t="s">
        <v>1664</v>
      </c>
      <c r="B103" s="70" t="s">
        <v>4395</v>
      </c>
      <c r="C103" s="70">
        <v>0</v>
      </c>
    </row>
    <row r="104" customFormat="1" hidden="1" customHeight="1" spans="1:3">
      <c r="A104" s="70" t="s">
        <v>1666</v>
      </c>
      <c r="B104" s="70" t="s">
        <v>4396</v>
      </c>
      <c r="C104" s="70">
        <v>0</v>
      </c>
    </row>
    <row r="105" customFormat="1" hidden="1" customHeight="1" spans="1:3">
      <c r="A105" s="70" t="s">
        <v>1668</v>
      </c>
      <c r="B105" s="70" t="s">
        <v>4392</v>
      </c>
      <c r="C105" s="70">
        <v>0</v>
      </c>
    </row>
    <row r="106" customFormat="1" hidden="1" customHeight="1" spans="1:3">
      <c r="A106" s="70" t="s">
        <v>1669</v>
      </c>
      <c r="B106" s="70" t="s">
        <v>4393</v>
      </c>
      <c r="C106" s="70">
        <v>0</v>
      </c>
    </row>
    <row r="107" customFormat="1" hidden="1" customHeight="1" spans="1:3">
      <c r="A107" s="70" t="s">
        <v>1670</v>
      </c>
      <c r="B107" s="70" t="s">
        <v>4397</v>
      </c>
      <c r="C107" s="70">
        <v>0</v>
      </c>
    </row>
    <row r="108" customFormat="1" hidden="1" customHeight="1" spans="1:3">
      <c r="A108" s="70" t="s">
        <v>1672</v>
      </c>
      <c r="B108" s="70" t="s">
        <v>4398</v>
      </c>
      <c r="C108" s="70">
        <v>0</v>
      </c>
    </row>
    <row r="109" customFormat="1" hidden="1" customHeight="1" spans="1:3">
      <c r="A109" s="70" t="s">
        <v>1674</v>
      </c>
      <c r="B109" s="70" t="s">
        <v>4399</v>
      </c>
      <c r="C109" s="70">
        <v>0</v>
      </c>
    </row>
    <row r="110" customFormat="1" hidden="1" customHeight="1" spans="1:3">
      <c r="A110" s="70" t="s">
        <v>1676</v>
      </c>
      <c r="B110" s="70" t="s">
        <v>3520</v>
      </c>
      <c r="C110" s="70">
        <v>0</v>
      </c>
    </row>
    <row r="111" customFormat="1" hidden="1" customHeight="1" spans="1:3">
      <c r="A111" s="70" t="s">
        <v>1678</v>
      </c>
      <c r="B111" s="70" t="s">
        <v>4400</v>
      </c>
      <c r="C111" s="70">
        <v>0</v>
      </c>
    </row>
    <row r="112" customFormat="1" hidden="1" customHeight="1" spans="1:3">
      <c r="A112" s="70" t="s">
        <v>1680</v>
      </c>
      <c r="B112" s="70" t="s">
        <v>4401</v>
      </c>
      <c r="C112" s="70">
        <v>0</v>
      </c>
    </row>
    <row r="113" customFormat="1" hidden="1" customHeight="1" spans="1:3">
      <c r="A113" s="70" t="s">
        <v>1682</v>
      </c>
      <c r="B113" s="70" t="s">
        <v>4402</v>
      </c>
      <c r="C113" s="70">
        <v>0</v>
      </c>
    </row>
    <row r="114" customFormat="1" hidden="1" customHeight="1" spans="1:3">
      <c r="A114" s="70" t="s">
        <v>1684</v>
      </c>
      <c r="B114" s="70" t="s">
        <v>4403</v>
      </c>
      <c r="C114" s="70">
        <v>0</v>
      </c>
    </row>
    <row r="115" customFormat="1" hidden="1" customHeight="1" spans="1:3">
      <c r="A115" s="70" t="s">
        <v>1686</v>
      </c>
      <c r="B115" s="70" t="s">
        <v>4392</v>
      </c>
      <c r="C115" s="70">
        <v>0</v>
      </c>
    </row>
    <row r="116" customFormat="1" hidden="1" customHeight="1" spans="1:3">
      <c r="A116" s="70" t="s">
        <v>1687</v>
      </c>
      <c r="B116" s="70" t="s">
        <v>4404</v>
      </c>
      <c r="C116" s="70">
        <v>0</v>
      </c>
    </row>
    <row r="117" customFormat="1" hidden="1" customHeight="1" spans="1:3">
      <c r="A117" s="70" t="s">
        <v>1689</v>
      </c>
      <c r="B117" s="70" t="s">
        <v>4405</v>
      </c>
      <c r="C117" s="70">
        <v>0</v>
      </c>
    </row>
    <row r="118" customFormat="1" hidden="1" customHeight="1" spans="1:3">
      <c r="A118" s="70" t="s">
        <v>1691</v>
      </c>
      <c r="B118" s="70" t="s">
        <v>3520</v>
      </c>
      <c r="C118" s="70">
        <v>0</v>
      </c>
    </row>
    <row r="119" customFormat="1" hidden="1" customHeight="1" spans="1:3">
      <c r="A119" s="70" t="s">
        <v>1692</v>
      </c>
      <c r="B119" s="70" t="s">
        <v>4406</v>
      </c>
      <c r="C119" s="70">
        <v>0</v>
      </c>
    </row>
    <row r="120" customFormat="1" hidden="1" customHeight="1" spans="1:3">
      <c r="A120" s="70" t="s">
        <v>1694</v>
      </c>
      <c r="B120" s="70" t="s">
        <v>4401</v>
      </c>
      <c r="C120" s="70">
        <v>0</v>
      </c>
    </row>
    <row r="121" customFormat="1" hidden="1" customHeight="1" spans="1:3">
      <c r="A121" s="70" t="s">
        <v>1695</v>
      </c>
      <c r="B121" s="70" t="s">
        <v>4407</v>
      </c>
      <c r="C121" s="70">
        <v>0</v>
      </c>
    </row>
    <row r="122" customHeight="1" spans="1:3">
      <c r="A122" s="57" t="s">
        <v>1697</v>
      </c>
      <c r="B122" s="57" t="s">
        <v>4408</v>
      </c>
      <c r="C122" s="57">
        <v>2112</v>
      </c>
    </row>
    <row r="123" customFormat="1" hidden="1" customHeight="1" spans="1:3">
      <c r="A123" s="353" t="s">
        <v>1699</v>
      </c>
      <c r="B123" s="70" t="s">
        <v>4409</v>
      </c>
      <c r="C123" s="70">
        <v>0</v>
      </c>
    </row>
    <row r="124" customFormat="1" hidden="1" customHeight="1" spans="1:3">
      <c r="A124" s="353" t="s">
        <v>1701</v>
      </c>
      <c r="B124" s="70" t="s">
        <v>4392</v>
      </c>
      <c r="C124" s="70">
        <v>0</v>
      </c>
    </row>
    <row r="125" customHeight="1" spans="1:3">
      <c r="A125" s="354" t="s">
        <v>1703</v>
      </c>
      <c r="B125" s="57" t="s">
        <v>4410</v>
      </c>
      <c r="C125" s="57">
        <v>2112</v>
      </c>
    </row>
    <row r="126" customHeight="1" spans="1:3">
      <c r="A126" s="354" t="s">
        <v>1705</v>
      </c>
      <c r="B126" s="57" t="s">
        <v>4411</v>
      </c>
      <c r="C126" s="57">
        <v>1017</v>
      </c>
    </row>
    <row r="127" customFormat="1" hidden="1" customHeight="1" spans="1:3">
      <c r="A127" s="353" t="s">
        <v>1707</v>
      </c>
      <c r="B127" s="70" t="s">
        <v>4409</v>
      </c>
      <c r="C127" s="70">
        <v>0</v>
      </c>
    </row>
    <row r="128" customHeight="1" spans="1:3">
      <c r="A128" s="354" t="s">
        <v>1708</v>
      </c>
      <c r="B128" s="57" t="s">
        <v>1659</v>
      </c>
      <c r="C128" s="57">
        <v>1017</v>
      </c>
    </row>
    <row r="129" customFormat="1" hidden="1" customHeight="1" spans="1:3">
      <c r="A129" s="353" t="s">
        <v>1709</v>
      </c>
      <c r="B129" s="70" t="s">
        <v>4412</v>
      </c>
      <c r="C129" s="70">
        <v>0</v>
      </c>
    </row>
    <row r="130" customFormat="1" hidden="1" customHeight="1" spans="1:3">
      <c r="A130" s="353" t="s">
        <v>1711</v>
      </c>
      <c r="B130" s="70" t="s">
        <v>4413</v>
      </c>
      <c r="C130" s="70">
        <v>0</v>
      </c>
    </row>
    <row r="131" customFormat="1" hidden="1" customHeight="1" spans="1:3">
      <c r="A131" s="353" t="s">
        <v>1713</v>
      </c>
      <c r="B131" s="70" t="s">
        <v>4392</v>
      </c>
      <c r="C131" s="70">
        <v>0</v>
      </c>
    </row>
    <row r="132" customFormat="1" hidden="1" customHeight="1" spans="1:3">
      <c r="A132" s="353" t="s">
        <v>1714</v>
      </c>
      <c r="B132" s="70" t="s">
        <v>4414</v>
      </c>
      <c r="C132" s="70">
        <v>0</v>
      </c>
    </row>
    <row r="133" customFormat="1" hidden="1" customHeight="1" spans="1:3">
      <c r="A133" s="70" t="s">
        <v>1716</v>
      </c>
      <c r="B133" s="70" t="s">
        <v>4415</v>
      </c>
      <c r="C133" s="70">
        <v>0</v>
      </c>
    </row>
    <row r="134" customFormat="1" hidden="1" customHeight="1" spans="1:3">
      <c r="A134" s="70" t="s">
        <v>1718</v>
      </c>
      <c r="B134" s="70" t="s">
        <v>4416</v>
      </c>
      <c r="C134" s="70">
        <v>0</v>
      </c>
    </row>
    <row r="135" customFormat="1" hidden="1" customHeight="1" spans="1:3">
      <c r="A135" s="70" t="s">
        <v>1720</v>
      </c>
      <c r="B135" s="70" t="s">
        <v>4417</v>
      </c>
      <c r="C135" s="70">
        <v>0</v>
      </c>
    </row>
    <row r="136" customFormat="1" hidden="1" customHeight="1" spans="1:3">
      <c r="A136" s="70" t="s">
        <v>1722</v>
      </c>
      <c r="B136" s="70" t="s">
        <v>4418</v>
      </c>
      <c r="C136" s="70">
        <v>0</v>
      </c>
    </row>
    <row r="137" customFormat="1" hidden="1" customHeight="1" spans="1:3">
      <c r="A137" s="70" t="s">
        <v>1724</v>
      </c>
      <c r="B137" s="70" t="s">
        <v>4419</v>
      </c>
      <c r="C137" s="70">
        <v>0</v>
      </c>
    </row>
    <row r="138" customFormat="1" hidden="1" customHeight="1" spans="1:3">
      <c r="A138" s="70" t="s">
        <v>1726</v>
      </c>
      <c r="B138" s="70" t="s">
        <v>4420</v>
      </c>
      <c r="C138" s="70">
        <v>0</v>
      </c>
    </row>
    <row r="139" customFormat="1" hidden="1" customHeight="1" spans="1:3">
      <c r="A139" s="70" t="s">
        <v>1728</v>
      </c>
      <c r="B139" s="70" t="s">
        <v>4421</v>
      </c>
      <c r="C139" s="70">
        <v>0</v>
      </c>
    </row>
    <row r="140" customFormat="1" hidden="1" customHeight="1" spans="1:3">
      <c r="A140" s="70" t="s">
        <v>1730</v>
      </c>
      <c r="B140" s="70" t="s">
        <v>4419</v>
      </c>
      <c r="C140" s="70">
        <v>0</v>
      </c>
    </row>
    <row r="141" customFormat="1" hidden="1" customHeight="1" spans="1:3">
      <c r="A141" s="70" t="s">
        <v>1731</v>
      </c>
      <c r="B141" s="70" t="s">
        <v>4422</v>
      </c>
      <c r="C141" s="70">
        <v>0</v>
      </c>
    </row>
    <row r="142" customFormat="1" hidden="1" customHeight="1" spans="1:3">
      <c r="A142" s="70" t="s">
        <v>1733</v>
      </c>
      <c r="B142" s="70" t="s">
        <v>4423</v>
      </c>
      <c r="C142" s="70">
        <v>0</v>
      </c>
    </row>
    <row r="143" customFormat="1" hidden="1" customHeight="1" spans="1:3">
      <c r="A143" s="70" t="s">
        <v>1735</v>
      </c>
      <c r="B143" s="70" t="s">
        <v>4424</v>
      </c>
      <c r="C143" s="70">
        <v>0</v>
      </c>
    </row>
    <row r="144" customFormat="1" hidden="1" customHeight="1" spans="1:3">
      <c r="A144" s="70" t="s">
        <v>1737</v>
      </c>
      <c r="B144" s="70" t="s">
        <v>4425</v>
      </c>
      <c r="C144" s="70">
        <v>0</v>
      </c>
    </row>
    <row r="145" customFormat="1" hidden="1" customHeight="1" spans="1:3">
      <c r="A145" s="70" t="s">
        <v>1739</v>
      </c>
      <c r="B145" s="70" t="s">
        <v>4426</v>
      </c>
      <c r="C145" s="70">
        <v>0</v>
      </c>
    </row>
    <row r="146" customFormat="1" hidden="1" customHeight="1" spans="1:3">
      <c r="A146" s="70" t="s">
        <v>1741</v>
      </c>
      <c r="B146" s="70" t="s">
        <v>4427</v>
      </c>
      <c r="C146" s="70">
        <v>0</v>
      </c>
    </row>
    <row r="147" customFormat="1" hidden="1" customHeight="1" spans="1:3">
      <c r="A147" s="70" t="s">
        <v>1743</v>
      </c>
      <c r="B147" s="70" t="s">
        <v>4428</v>
      </c>
      <c r="C147" s="70">
        <v>0</v>
      </c>
    </row>
    <row r="148" customFormat="1" hidden="1" customHeight="1" spans="1:3">
      <c r="A148" s="70" t="s">
        <v>1745</v>
      </c>
      <c r="B148" s="70" t="s">
        <v>4429</v>
      </c>
      <c r="C148" s="70">
        <v>0</v>
      </c>
    </row>
    <row r="149" customFormat="1" hidden="1" customHeight="1" spans="1:3">
      <c r="A149" s="70" t="s">
        <v>1747</v>
      </c>
      <c r="B149" s="70" t="s">
        <v>4430</v>
      </c>
      <c r="C149" s="70">
        <v>0</v>
      </c>
    </row>
    <row r="150" customFormat="1" hidden="1" customHeight="1" spans="1:3">
      <c r="A150" s="70" t="s">
        <v>1749</v>
      </c>
      <c r="B150" s="70" t="s">
        <v>4431</v>
      </c>
      <c r="C150" s="70">
        <v>0</v>
      </c>
    </row>
    <row r="151" customFormat="1" hidden="1" customHeight="1" spans="1:3">
      <c r="A151" s="70" t="s">
        <v>1751</v>
      </c>
      <c r="B151" s="70" t="s">
        <v>4432</v>
      </c>
      <c r="C151" s="70">
        <v>0</v>
      </c>
    </row>
    <row r="152" customFormat="1" hidden="1" customHeight="1" spans="1:3">
      <c r="A152" s="70" t="s">
        <v>1753</v>
      </c>
      <c r="B152" s="70" t="s">
        <v>4433</v>
      </c>
      <c r="C152" s="70">
        <v>0</v>
      </c>
    </row>
    <row r="153" customFormat="1" hidden="1" customHeight="1" spans="1:3">
      <c r="A153" s="70" t="s">
        <v>1755</v>
      </c>
      <c r="B153" s="70" t="s">
        <v>4434</v>
      </c>
      <c r="C153" s="70">
        <v>0</v>
      </c>
    </row>
    <row r="154" customFormat="1" hidden="1" customHeight="1" spans="1:3">
      <c r="A154" s="70" t="s">
        <v>1757</v>
      </c>
      <c r="B154" s="70" t="s">
        <v>4435</v>
      </c>
      <c r="C154" s="70">
        <v>0</v>
      </c>
    </row>
    <row r="155" customFormat="1" hidden="1" customHeight="1" spans="1:3">
      <c r="A155" s="70" t="s">
        <v>1759</v>
      </c>
      <c r="B155" s="70" t="s">
        <v>4436</v>
      </c>
      <c r="C155" s="70">
        <v>0</v>
      </c>
    </row>
    <row r="156" customFormat="1" hidden="1" customHeight="1" spans="1:3">
      <c r="A156" s="70" t="s">
        <v>1761</v>
      </c>
      <c r="B156" s="70" t="s">
        <v>4437</v>
      </c>
      <c r="C156" s="70">
        <v>0</v>
      </c>
    </row>
    <row r="157" customFormat="1" hidden="1" customHeight="1" spans="1:3">
      <c r="A157" s="70" t="s">
        <v>1763</v>
      </c>
      <c r="B157" s="70" t="s">
        <v>4438</v>
      </c>
      <c r="C157" s="70">
        <v>0</v>
      </c>
    </row>
    <row r="158" customFormat="1" hidden="1" customHeight="1" spans="1:3">
      <c r="A158" s="70" t="s">
        <v>1765</v>
      </c>
      <c r="B158" s="70" t="s">
        <v>4439</v>
      </c>
      <c r="C158" s="70">
        <v>0</v>
      </c>
    </row>
    <row r="159" customFormat="1" hidden="1" customHeight="1" spans="1:3">
      <c r="A159" s="70" t="s">
        <v>1767</v>
      </c>
      <c r="B159" s="70" t="s">
        <v>4440</v>
      </c>
      <c r="C159" s="70">
        <v>0</v>
      </c>
    </row>
    <row r="160" customFormat="1" hidden="1" customHeight="1" spans="1:3">
      <c r="A160" s="70" t="s">
        <v>1769</v>
      </c>
      <c r="B160" s="70" t="s">
        <v>4441</v>
      </c>
      <c r="C160" s="70">
        <v>0</v>
      </c>
    </row>
    <row r="161" customFormat="1" hidden="1" customHeight="1" spans="1:3">
      <c r="A161" s="70" t="s">
        <v>1771</v>
      </c>
      <c r="B161" s="70" t="s">
        <v>4442</v>
      </c>
      <c r="C161" s="70">
        <v>0</v>
      </c>
    </row>
    <row r="162" customFormat="1" hidden="1" customHeight="1" spans="1:3">
      <c r="A162" s="70" t="s">
        <v>1773</v>
      </c>
      <c r="B162" s="70" t="s">
        <v>3631</v>
      </c>
      <c r="C162" s="70">
        <v>0</v>
      </c>
    </row>
    <row r="163" customFormat="1" hidden="1" customHeight="1" spans="1:3">
      <c r="A163" s="70" t="s">
        <v>1775</v>
      </c>
      <c r="B163" s="70" t="s">
        <v>4443</v>
      </c>
      <c r="C163" s="70">
        <v>0</v>
      </c>
    </row>
    <row r="164" customFormat="1" hidden="1" customHeight="1" spans="1:3">
      <c r="A164" s="70" t="s">
        <v>1777</v>
      </c>
      <c r="B164" s="70" t="s">
        <v>4444</v>
      </c>
      <c r="C164" s="70">
        <v>0</v>
      </c>
    </row>
    <row r="165" customFormat="1" hidden="1" customHeight="1" spans="1:3">
      <c r="A165" s="70" t="s">
        <v>1779</v>
      </c>
      <c r="B165" s="70" t="s">
        <v>4445</v>
      </c>
      <c r="C165" s="70">
        <v>0</v>
      </c>
    </row>
    <row r="166" customFormat="1" hidden="1" customHeight="1" spans="1:3">
      <c r="A166" s="70" t="s">
        <v>1781</v>
      </c>
      <c r="B166" s="70" t="s">
        <v>4446</v>
      </c>
      <c r="C166" s="70">
        <v>0</v>
      </c>
    </row>
    <row r="167" customFormat="1" hidden="1" customHeight="1" spans="1:3">
      <c r="A167" s="70" t="s">
        <v>1783</v>
      </c>
      <c r="B167" s="70" t="s">
        <v>4447</v>
      </c>
      <c r="C167" s="70">
        <v>0</v>
      </c>
    </row>
    <row r="168" customFormat="1" hidden="1" customHeight="1" spans="1:3">
      <c r="A168" s="70" t="s">
        <v>1785</v>
      </c>
      <c r="B168" s="70" t="s">
        <v>4448</v>
      </c>
      <c r="C168" s="70">
        <v>0</v>
      </c>
    </row>
    <row r="169" customFormat="1" hidden="1" customHeight="1" spans="1:3">
      <c r="A169" s="70" t="s">
        <v>1787</v>
      </c>
      <c r="B169" s="70" t="s">
        <v>4449</v>
      </c>
      <c r="C169" s="70">
        <v>0</v>
      </c>
    </row>
    <row r="170" customFormat="1" hidden="1" customHeight="1" spans="1:3">
      <c r="A170" s="70" t="s">
        <v>1789</v>
      </c>
      <c r="B170" s="70" t="s">
        <v>4450</v>
      </c>
      <c r="C170" s="70">
        <v>0</v>
      </c>
    </row>
    <row r="171" customFormat="1" hidden="1" customHeight="1" spans="1:3">
      <c r="A171" s="70" t="s">
        <v>1791</v>
      </c>
      <c r="B171" s="70" t="s">
        <v>4417</v>
      </c>
      <c r="C171" s="70">
        <v>0</v>
      </c>
    </row>
    <row r="172" customFormat="1" hidden="1" customHeight="1" spans="1:3">
      <c r="A172" s="70" t="s">
        <v>1792</v>
      </c>
      <c r="B172" s="70" t="s">
        <v>4451</v>
      </c>
      <c r="C172" s="70">
        <v>0</v>
      </c>
    </row>
    <row r="173" customFormat="1" hidden="1" customHeight="1" spans="1:3">
      <c r="A173" s="70" t="s">
        <v>1794</v>
      </c>
      <c r="B173" s="70" t="s">
        <v>4452</v>
      </c>
      <c r="C173" s="70">
        <v>0</v>
      </c>
    </row>
    <row r="174" customFormat="1" hidden="1" customHeight="1" spans="1:3">
      <c r="A174" s="70" t="s">
        <v>1796</v>
      </c>
      <c r="B174" s="70" t="s">
        <v>4417</v>
      </c>
      <c r="C174" s="70">
        <v>0</v>
      </c>
    </row>
    <row r="175" customFormat="1" hidden="1" customHeight="1" spans="1:3">
      <c r="A175" s="70" t="s">
        <v>1797</v>
      </c>
      <c r="B175" s="70" t="s">
        <v>4453</v>
      </c>
      <c r="C175" s="70">
        <v>0</v>
      </c>
    </row>
    <row r="176" customFormat="1" hidden="1" customHeight="1" spans="1:3">
      <c r="A176" s="70" t="s">
        <v>1799</v>
      </c>
      <c r="B176" s="70" t="s">
        <v>4454</v>
      </c>
      <c r="C176" s="70">
        <v>0</v>
      </c>
    </row>
    <row r="177" customFormat="1" hidden="1" customHeight="1" spans="1:3">
      <c r="A177" s="70" t="s">
        <v>1801</v>
      </c>
      <c r="B177" s="70" t="s">
        <v>4455</v>
      </c>
      <c r="C177" s="70">
        <v>0</v>
      </c>
    </row>
    <row r="178" customFormat="1" hidden="1" customHeight="1" spans="1:3">
      <c r="A178" s="70" t="s">
        <v>1803</v>
      </c>
      <c r="B178" s="70" t="s">
        <v>4456</v>
      </c>
      <c r="C178" s="70">
        <v>0</v>
      </c>
    </row>
    <row r="179" customFormat="1" hidden="1" customHeight="1" spans="1:3">
      <c r="A179" s="70" t="s">
        <v>1805</v>
      </c>
      <c r="B179" s="70" t="s">
        <v>4457</v>
      </c>
      <c r="C179" s="70">
        <v>0</v>
      </c>
    </row>
    <row r="180" customFormat="1" hidden="1" customHeight="1" spans="1:3">
      <c r="A180" s="70" t="s">
        <v>1807</v>
      </c>
      <c r="B180" s="70" t="s">
        <v>4458</v>
      </c>
      <c r="C180" s="70">
        <v>0</v>
      </c>
    </row>
    <row r="181" customFormat="1" hidden="1" customHeight="1" spans="1:3">
      <c r="A181" s="70" t="s">
        <v>1809</v>
      </c>
      <c r="B181" s="70" t="s">
        <v>4459</v>
      </c>
      <c r="C181" s="70">
        <v>0</v>
      </c>
    </row>
    <row r="182" customFormat="1" hidden="1" customHeight="1" spans="1:3">
      <c r="A182" s="70" t="s">
        <v>1811</v>
      </c>
      <c r="B182" s="70" t="s">
        <v>4460</v>
      </c>
      <c r="C182" s="70">
        <v>0</v>
      </c>
    </row>
    <row r="183" customFormat="1" hidden="1" customHeight="1" spans="1:3">
      <c r="A183" s="353" t="s">
        <v>1813</v>
      </c>
      <c r="B183" s="70" t="s">
        <v>4461</v>
      </c>
      <c r="C183" s="70">
        <v>0</v>
      </c>
    </row>
    <row r="184" customFormat="1" hidden="1" customHeight="1" spans="1:3">
      <c r="A184" s="70" t="s">
        <v>1815</v>
      </c>
      <c r="B184" s="70" t="s">
        <v>4462</v>
      </c>
      <c r="C184" s="70">
        <v>0</v>
      </c>
    </row>
    <row r="185" customFormat="1" hidden="1" customHeight="1" spans="1:3">
      <c r="A185" s="70" t="s">
        <v>1817</v>
      </c>
      <c r="B185" s="70" t="s">
        <v>4463</v>
      </c>
      <c r="C185" s="70">
        <v>0</v>
      </c>
    </row>
    <row r="186" customHeight="1" spans="1:3">
      <c r="A186" s="63" t="s">
        <v>1819</v>
      </c>
      <c r="B186" s="63" t="s">
        <v>4464</v>
      </c>
      <c r="C186" s="63">
        <v>6490</v>
      </c>
    </row>
    <row r="187" customHeight="1" spans="1:3">
      <c r="A187" s="57" t="s">
        <v>1821</v>
      </c>
      <c r="B187" s="57" t="s">
        <v>1822</v>
      </c>
      <c r="C187" s="57">
        <v>4064</v>
      </c>
    </row>
    <row r="188" customFormat="1" hidden="1" customHeight="1" spans="1:3">
      <c r="A188" s="70" t="s">
        <v>1823</v>
      </c>
      <c r="B188" s="70" t="s">
        <v>4465</v>
      </c>
      <c r="C188" s="70">
        <v>0</v>
      </c>
    </row>
    <row r="189" customHeight="1" spans="1:3">
      <c r="A189" s="57" t="s">
        <v>1825</v>
      </c>
      <c r="B189" s="57" t="s">
        <v>1826</v>
      </c>
      <c r="C189" s="57">
        <v>4064</v>
      </c>
    </row>
    <row r="190" customFormat="1" hidden="1" customHeight="1" spans="1:3">
      <c r="A190" s="70" t="s">
        <v>1827</v>
      </c>
      <c r="B190" s="70" t="s">
        <v>4466</v>
      </c>
      <c r="C190" s="70">
        <v>0</v>
      </c>
    </row>
    <row r="191" customHeight="1" spans="1:3">
      <c r="A191" s="57" t="s">
        <v>1829</v>
      </c>
      <c r="B191" s="57" t="s">
        <v>1830</v>
      </c>
      <c r="C191" s="57">
        <v>41</v>
      </c>
    </row>
    <row r="192" customFormat="1" hidden="1" customHeight="1" spans="1:3">
      <c r="A192" s="70" t="s">
        <v>1831</v>
      </c>
      <c r="B192" s="70" t="s">
        <v>4467</v>
      </c>
      <c r="C192" s="70">
        <v>0</v>
      </c>
    </row>
    <row r="193" customFormat="1" hidden="1" customHeight="1" spans="1:3">
      <c r="A193" s="70" t="s">
        <v>1833</v>
      </c>
      <c r="B193" s="70" t="s">
        <v>4468</v>
      </c>
      <c r="C193" s="70">
        <v>0</v>
      </c>
    </row>
    <row r="194" customHeight="1" spans="1:3">
      <c r="A194" s="57" t="s">
        <v>1835</v>
      </c>
      <c r="B194" s="57" t="s">
        <v>1836</v>
      </c>
      <c r="C194" s="57">
        <v>41</v>
      </c>
    </row>
    <row r="195" customFormat="1" hidden="1" customHeight="1" spans="1:3">
      <c r="A195" s="70" t="s">
        <v>1837</v>
      </c>
      <c r="B195" s="70" t="s">
        <v>4469</v>
      </c>
      <c r="C195" s="70">
        <v>0</v>
      </c>
    </row>
    <row r="196" customFormat="1" hidden="1" customHeight="1" spans="1:3">
      <c r="A196" s="70" t="s">
        <v>1839</v>
      </c>
      <c r="B196" s="70" t="s">
        <v>4470</v>
      </c>
      <c r="C196" s="70">
        <v>0</v>
      </c>
    </row>
    <row r="197" customFormat="1" hidden="1" customHeight="1" spans="1:3">
      <c r="A197" s="70" t="s">
        <v>1841</v>
      </c>
      <c r="B197" s="70" t="s">
        <v>4471</v>
      </c>
      <c r="C197" s="70">
        <v>0</v>
      </c>
    </row>
    <row r="198" customFormat="1" hidden="1" customHeight="1" spans="1:3">
      <c r="A198" s="70" t="s">
        <v>1843</v>
      </c>
      <c r="B198" s="70" t="s">
        <v>4472</v>
      </c>
      <c r="C198" s="70">
        <v>0</v>
      </c>
    </row>
    <row r="199" customFormat="1" hidden="1" customHeight="1" spans="1:3">
      <c r="A199" s="70" t="s">
        <v>1845</v>
      </c>
      <c r="B199" s="70" t="s">
        <v>4473</v>
      </c>
      <c r="C199" s="70">
        <v>0</v>
      </c>
    </row>
    <row r="200" customFormat="1" hidden="1" customHeight="1" spans="1:3">
      <c r="A200" s="70" t="s">
        <v>1847</v>
      </c>
      <c r="B200" s="70" t="s">
        <v>4474</v>
      </c>
      <c r="C200" s="70">
        <v>0</v>
      </c>
    </row>
    <row r="201" customFormat="1" hidden="1" customHeight="1" spans="1:3">
      <c r="A201" s="353" t="s">
        <v>1849</v>
      </c>
      <c r="B201" s="70" t="s">
        <v>4475</v>
      </c>
      <c r="C201" s="70">
        <v>0</v>
      </c>
    </row>
    <row r="202" customHeight="1" spans="1:3">
      <c r="A202" s="57" t="s">
        <v>1851</v>
      </c>
      <c r="B202" s="57" t="s">
        <v>1852</v>
      </c>
      <c r="C202" s="57">
        <v>2385</v>
      </c>
    </row>
    <row r="203" customFormat="1" hidden="1" customHeight="1" spans="1:3">
      <c r="A203" s="70" t="s">
        <v>1853</v>
      </c>
      <c r="B203" s="70" t="s">
        <v>4476</v>
      </c>
      <c r="C203" s="70">
        <v>0</v>
      </c>
    </row>
    <row r="204" customHeight="1" spans="1:3">
      <c r="A204" s="57" t="s">
        <v>1855</v>
      </c>
      <c r="B204" s="57" t="s">
        <v>1856</v>
      </c>
      <c r="C204" s="57">
        <v>1966</v>
      </c>
    </row>
    <row r="205" customHeight="1" spans="1:3">
      <c r="A205" s="57" t="s">
        <v>1857</v>
      </c>
      <c r="B205" s="57" t="s">
        <v>1858</v>
      </c>
      <c r="C205" s="57">
        <v>419</v>
      </c>
    </row>
    <row r="206" customFormat="1" hidden="1" customHeight="1" spans="1:3">
      <c r="A206" s="70" t="s">
        <v>1859</v>
      </c>
      <c r="B206" s="70" t="s">
        <v>4477</v>
      </c>
      <c r="C206" s="70">
        <v>0</v>
      </c>
    </row>
    <row r="207" customFormat="1" hidden="1" customHeight="1" spans="1:3">
      <c r="A207" s="70" t="s">
        <v>1861</v>
      </c>
      <c r="B207" s="70" t="s">
        <v>4478</v>
      </c>
      <c r="C207" s="70">
        <v>0</v>
      </c>
    </row>
    <row r="208" customFormat="1" hidden="1" customHeight="1" spans="1:3">
      <c r="A208" s="70" t="s">
        <v>1863</v>
      </c>
      <c r="B208" s="70" t="s">
        <v>4479</v>
      </c>
      <c r="C208" s="70">
        <v>0</v>
      </c>
    </row>
    <row r="209" customFormat="1" hidden="1" customHeight="1" spans="1:3">
      <c r="A209" s="70" t="s">
        <v>1865</v>
      </c>
      <c r="B209" s="70" t="s">
        <v>4480</v>
      </c>
      <c r="C209" s="70">
        <v>0</v>
      </c>
    </row>
    <row r="210" customFormat="1" hidden="1" customHeight="1" spans="1:3">
      <c r="A210" s="70" t="s">
        <v>1867</v>
      </c>
      <c r="B210" s="70" t="s">
        <v>4481</v>
      </c>
      <c r="C210" s="70">
        <v>0</v>
      </c>
    </row>
    <row r="211" customFormat="1" hidden="1" customHeight="1" spans="1:3">
      <c r="A211" s="70" t="s">
        <v>1869</v>
      </c>
      <c r="B211" s="70" t="s">
        <v>4482</v>
      </c>
      <c r="C211" s="70">
        <v>0</v>
      </c>
    </row>
    <row r="212" customFormat="1" hidden="1" customHeight="1" spans="1:3">
      <c r="A212" s="70" t="s">
        <v>1871</v>
      </c>
      <c r="B212" s="70" t="s">
        <v>4483</v>
      </c>
      <c r="C212" s="70">
        <v>0</v>
      </c>
    </row>
    <row r="213" customFormat="1" hidden="1" customHeight="1" spans="1:3">
      <c r="A213" s="70" t="s">
        <v>1873</v>
      </c>
      <c r="B213" s="70" t="s">
        <v>4484</v>
      </c>
      <c r="C213" s="70">
        <v>0</v>
      </c>
    </row>
    <row r="214" customHeight="1" spans="1:3">
      <c r="A214" s="63" t="s">
        <v>1875</v>
      </c>
      <c r="B214" s="63" t="s">
        <v>4485</v>
      </c>
      <c r="C214" s="63">
        <v>17752</v>
      </c>
    </row>
    <row r="215" customHeight="1" spans="1:3">
      <c r="A215" s="57" t="s">
        <v>1877</v>
      </c>
      <c r="B215" s="57" t="s">
        <v>1878</v>
      </c>
      <c r="C215" s="57">
        <v>17752</v>
      </c>
    </row>
    <row r="216" customFormat="1" hidden="1" customHeight="1" spans="1:3">
      <c r="A216" s="70" t="s">
        <v>1879</v>
      </c>
      <c r="B216" s="70" t="s">
        <v>4486</v>
      </c>
      <c r="C216" s="70">
        <v>0</v>
      </c>
    </row>
    <row r="217" customFormat="1" hidden="1" customHeight="1" spans="1:3">
      <c r="A217" s="70" t="s">
        <v>1881</v>
      </c>
      <c r="B217" s="70" t="s">
        <v>4487</v>
      </c>
      <c r="C217" s="70">
        <v>0</v>
      </c>
    </row>
    <row r="218" customHeight="1" spans="1:3">
      <c r="A218" s="57" t="s">
        <v>1883</v>
      </c>
      <c r="B218" s="57" t="s">
        <v>1884</v>
      </c>
      <c r="C218" s="57">
        <v>14752</v>
      </c>
    </row>
    <row r="219" customFormat="1" hidden="1" customHeight="1" spans="1:3">
      <c r="A219" s="70" t="s">
        <v>1885</v>
      </c>
      <c r="B219" s="70" t="s">
        <v>4488</v>
      </c>
      <c r="C219" s="70">
        <v>0</v>
      </c>
    </row>
    <row r="220" customFormat="1" hidden="1" customHeight="1" spans="1:3">
      <c r="A220" s="70" t="s">
        <v>1887</v>
      </c>
      <c r="B220" s="70" t="s">
        <v>4489</v>
      </c>
      <c r="C220" s="70">
        <v>0</v>
      </c>
    </row>
    <row r="221" customFormat="1" hidden="1" customHeight="1" spans="1:3">
      <c r="A221" s="70" t="s">
        <v>1889</v>
      </c>
      <c r="B221" s="70" t="s">
        <v>4490</v>
      </c>
      <c r="C221" s="70">
        <v>0</v>
      </c>
    </row>
    <row r="222" customFormat="1" hidden="1" customHeight="1" spans="1:3">
      <c r="A222" s="70" t="s">
        <v>1891</v>
      </c>
      <c r="B222" s="70" t="s">
        <v>4491</v>
      </c>
      <c r="C222" s="70">
        <v>0</v>
      </c>
    </row>
    <row r="223" customFormat="1" hidden="1" customHeight="1" spans="1:3">
      <c r="A223" s="70" t="s">
        <v>1893</v>
      </c>
      <c r="B223" s="70" t="s">
        <v>4492</v>
      </c>
      <c r="C223" s="70">
        <v>0</v>
      </c>
    </row>
    <row r="224" customFormat="1" hidden="1" customHeight="1" spans="1:3">
      <c r="A224" s="70" t="s">
        <v>1895</v>
      </c>
      <c r="B224" s="70" t="s">
        <v>4493</v>
      </c>
      <c r="C224" s="70">
        <v>0</v>
      </c>
    </row>
    <row r="225" customFormat="1" hidden="1" customHeight="1" spans="1:3">
      <c r="A225" s="70" t="s">
        <v>1897</v>
      </c>
      <c r="B225" s="70" t="s">
        <v>4494</v>
      </c>
      <c r="C225" s="70">
        <v>0</v>
      </c>
    </row>
    <row r="226" customFormat="1" hidden="1" customHeight="1" spans="1:3">
      <c r="A226" s="70" t="s">
        <v>1899</v>
      </c>
      <c r="B226" s="70" t="s">
        <v>4495</v>
      </c>
      <c r="C226" s="70">
        <v>0</v>
      </c>
    </row>
    <row r="227" customFormat="1" hidden="1" customHeight="1" spans="1:3">
      <c r="A227" s="70" t="s">
        <v>1901</v>
      </c>
      <c r="B227" s="70" t="s">
        <v>4496</v>
      </c>
      <c r="C227" s="70">
        <v>0</v>
      </c>
    </row>
    <row r="228" customFormat="1" hidden="1" customHeight="1" spans="1:3">
      <c r="A228" s="70" t="s">
        <v>1903</v>
      </c>
      <c r="B228" s="70" t="s">
        <v>4497</v>
      </c>
      <c r="C228" s="70">
        <v>0</v>
      </c>
    </row>
    <row r="229" customHeight="1" spans="1:3">
      <c r="A229" s="57" t="s">
        <v>1905</v>
      </c>
      <c r="B229" s="57" t="s">
        <v>1906</v>
      </c>
      <c r="C229" s="57">
        <v>3000</v>
      </c>
    </row>
    <row r="230" customFormat="1" hidden="1" customHeight="1" spans="1:3">
      <c r="A230" s="70" t="s">
        <v>1907</v>
      </c>
      <c r="B230" s="70" t="s">
        <v>4498</v>
      </c>
      <c r="C230" s="70">
        <v>0</v>
      </c>
    </row>
    <row r="231" customFormat="1" hidden="1" customHeight="1" spans="1:3">
      <c r="A231" s="70" t="s">
        <v>1909</v>
      </c>
      <c r="B231" s="70" t="s">
        <v>4499</v>
      </c>
      <c r="C231" s="70">
        <v>0</v>
      </c>
    </row>
    <row r="232" customFormat="1" hidden="1" customHeight="1" spans="1:3">
      <c r="A232" s="70" t="s">
        <v>1911</v>
      </c>
      <c r="B232" s="70" t="s">
        <v>4500</v>
      </c>
      <c r="C232" s="70">
        <v>0</v>
      </c>
    </row>
    <row r="233" customFormat="1" hidden="1" customHeight="1" spans="1:3">
      <c r="A233" s="70" t="s">
        <v>1913</v>
      </c>
      <c r="B233" s="70" t="s">
        <v>4501</v>
      </c>
      <c r="C233" s="70">
        <v>0</v>
      </c>
    </row>
    <row r="234" customFormat="1" hidden="1" customHeight="1" spans="1:3">
      <c r="A234" s="70" t="s">
        <v>1915</v>
      </c>
      <c r="B234" s="70" t="s">
        <v>4502</v>
      </c>
      <c r="C234" s="70">
        <v>0</v>
      </c>
    </row>
    <row r="235" customFormat="1" hidden="1" customHeight="1" spans="1:3">
      <c r="A235" s="70" t="s">
        <v>1917</v>
      </c>
      <c r="B235" s="70" t="s">
        <v>4503</v>
      </c>
      <c r="C235" s="70">
        <v>0</v>
      </c>
    </row>
    <row r="236" customFormat="1" hidden="1" customHeight="1" spans="1:3">
      <c r="A236" s="70" t="s">
        <v>1919</v>
      </c>
      <c r="B236" s="70" t="s">
        <v>4504</v>
      </c>
      <c r="C236" s="70">
        <v>0</v>
      </c>
    </row>
    <row r="237" customFormat="1" hidden="1" customHeight="1" spans="1:3">
      <c r="A237" s="70" t="s">
        <v>1921</v>
      </c>
      <c r="B237" s="70" t="s">
        <v>4505</v>
      </c>
      <c r="C237" s="70">
        <v>0</v>
      </c>
    </row>
    <row r="238" customFormat="1" hidden="1" customHeight="1" spans="1:3">
      <c r="A238" s="70" t="s">
        <v>1923</v>
      </c>
      <c r="B238" s="70" t="s">
        <v>4506</v>
      </c>
      <c r="C238" s="70">
        <v>0</v>
      </c>
    </row>
    <row r="239" customFormat="1" hidden="1" customHeight="1" spans="1:3">
      <c r="A239" s="70" t="s">
        <v>1925</v>
      </c>
      <c r="B239" s="70" t="s">
        <v>4507</v>
      </c>
      <c r="C239" s="70">
        <v>0</v>
      </c>
    </row>
    <row r="240" customFormat="1" hidden="1" customHeight="1" spans="1:3">
      <c r="A240" s="70" t="s">
        <v>1927</v>
      </c>
      <c r="B240" s="70" t="s">
        <v>4508</v>
      </c>
      <c r="C240" s="70">
        <v>0</v>
      </c>
    </row>
    <row r="241" customFormat="1" hidden="1" customHeight="1" spans="1:3">
      <c r="A241" s="70" t="s">
        <v>1929</v>
      </c>
      <c r="B241" s="70" t="s">
        <v>4509</v>
      </c>
      <c r="C241" s="70">
        <v>0</v>
      </c>
    </row>
    <row r="242" customFormat="1" hidden="1" customHeight="1" spans="1:3">
      <c r="A242" s="70" t="s">
        <v>1931</v>
      </c>
      <c r="B242" s="70" t="s">
        <v>4510</v>
      </c>
      <c r="C242" s="70">
        <v>0</v>
      </c>
    </row>
    <row r="243" customFormat="1" hidden="1" customHeight="1" spans="1:3">
      <c r="A243" s="70" t="s">
        <v>1933</v>
      </c>
      <c r="B243" s="70" t="s">
        <v>4511</v>
      </c>
      <c r="C243" s="70">
        <v>0</v>
      </c>
    </row>
    <row r="244" customFormat="1" hidden="1" customHeight="1" spans="1:3">
      <c r="A244" s="70" t="s">
        <v>1935</v>
      </c>
      <c r="B244" s="70" t="s">
        <v>4512</v>
      </c>
      <c r="C244" s="70">
        <v>0</v>
      </c>
    </row>
    <row r="245" customFormat="1" hidden="1" customHeight="1" spans="1:3">
      <c r="A245" s="70" t="s">
        <v>1937</v>
      </c>
      <c r="B245" s="70" t="s">
        <v>4513</v>
      </c>
      <c r="C245" s="70">
        <v>0</v>
      </c>
    </row>
    <row r="246" customFormat="1" hidden="1" customHeight="1" spans="1:3">
      <c r="A246" s="70" t="s">
        <v>1939</v>
      </c>
      <c r="B246" s="70" t="s">
        <v>4514</v>
      </c>
      <c r="C246" s="70">
        <v>0</v>
      </c>
    </row>
    <row r="247" customFormat="1" hidden="1" customHeight="1" spans="1:3">
      <c r="A247" s="70" t="s">
        <v>1941</v>
      </c>
      <c r="B247" s="70" t="s">
        <v>4515</v>
      </c>
      <c r="C247" s="70">
        <v>0</v>
      </c>
    </row>
    <row r="248" customFormat="1" hidden="1" customHeight="1" spans="1:3">
      <c r="A248" s="70" t="s">
        <v>1943</v>
      </c>
      <c r="B248" s="70" t="s">
        <v>4516</v>
      </c>
      <c r="C248" s="70">
        <v>0</v>
      </c>
    </row>
    <row r="249" customFormat="1" hidden="1" customHeight="1" spans="1:3">
      <c r="A249" s="70" t="s">
        <v>1945</v>
      </c>
      <c r="B249" s="70" t="s">
        <v>4517</v>
      </c>
      <c r="C249" s="70">
        <v>0</v>
      </c>
    </row>
    <row r="250" customFormat="1" hidden="1" customHeight="1" spans="1:3">
      <c r="A250" s="70" t="s">
        <v>1947</v>
      </c>
      <c r="B250" s="70" t="s">
        <v>4518</v>
      </c>
      <c r="C250" s="70">
        <v>0</v>
      </c>
    </row>
    <row r="251" customFormat="1" hidden="1" customHeight="1" spans="1:3">
      <c r="A251" s="70" t="s">
        <v>1949</v>
      </c>
      <c r="B251" s="70" t="s">
        <v>4519</v>
      </c>
      <c r="C251" s="70">
        <v>0</v>
      </c>
    </row>
    <row r="252" customFormat="1" hidden="1" customHeight="1" spans="1:3">
      <c r="A252" s="70" t="s">
        <v>1951</v>
      </c>
      <c r="B252" s="70" t="s">
        <v>4520</v>
      </c>
      <c r="C252" s="70">
        <v>0</v>
      </c>
    </row>
    <row r="253" customFormat="1" hidden="1" customHeight="1" spans="1:3">
      <c r="A253" s="70" t="s">
        <v>1953</v>
      </c>
      <c r="B253" s="70" t="s">
        <v>4521</v>
      </c>
      <c r="C253" s="70">
        <v>0</v>
      </c>
    </row>
    <row r="254" customFormat="1" hidden="1" customHeight="1" spans="1:3">
      <c r="A254" s="70" t="s">
        <v>1955</v>
      </c>
      <c r="B254" s="70" t="s">
        <v>4522</v>
      </c>
      <c r="C254" s="70">
        <v>0</v>
      </c>
    </row>
    <row r="255" customFormat="1" hidden="1" customHeight="1" spans="1:3">
      <c r="A255" s="70" t="s">
        <v>1957</v>
      </c>
      <c r="B255" s="70" t="s">
        <v>4523</v>
      </c>
      <c r="C255" s="70">
        <v>0</v>
      </c>
    </row>
    <row r="256" customFormat="1" hidden="1" customHeight="1" spans="1:3">
      <c r="A256" s="70" t="s">
        <v>1959</v>
      </c>
      <c r="B256" s="70" t="s">
        <v>4524</v>
      </c>
      <c r="C256" s="70">
        <v>0</v>
      </c>
    </row>
    <row r="257" customFormat="1" hidden="1" customHeight="1" spans="1:3">
      <c r="A257" s="70" t="s">
        <v>1961</v>
      </c>
      <c r="B257" s="70" t="s">
        <v>4525</v>
      </c>
      <c r="C257" s="70">
        <v>0</v>
      </c>
    </row>
    <row r="258" customFormat="1" hidden="1" customHeight="1" spans="1:3">
      <c r="A258" s="70" t="s">
        <v>1963</v>
      </c>
      <c r="B258" s="70" t="s">
        <v>4526</v>
      </c>
      <c r="C258" s="70">
        <v>0</v>
      </c>
    </row>
    <row r="259" customFormat="1" hidden="1" customHeight="1" spans="1:3">
      <c r="A259" s="70" t="s">
        <v>1965</v>
      </c>
      <c r="B259" s="70" t="s">
        <v>4527</v>
      </c>
      <c r="C259" s="70">
        <v>0</v>
      </c>
    </row>
    <row r="260" customFormat="1" hidden="1" customHeight="1" spans="1:3">
      <c r="A260" s="70" t="s">
        <v>1967</v>
      </c>
      <c r="B260" s="70" t="s">
        <v>4528</v>
      </c>
      <c r="C260" s="70">
        <v>0</v>
      </c>
    </row>
    <row r="261" customFormat="1" hidden="1" customHeight="1" spans="1:3">
      <c r="A261" s="70" t="s">
        <v>1969</v>
      </c>
      <c r="B261" s="70" t="s">
        <v>4529</v>
      </c>
      <c r="C261" s="70">
        <v>0</v>
      </c>
    </row>
    <row r="262" customFormat="1" hidden="1" customHeight="1" spans="1:3">
      <c r="A262" s="70" t="s">
        <v>1971</v>
      </c>
      <c r="B262" s="70" t="s">
        <v>4530</v>
      </c>
      <c r="C262" s="70">
        <v>0</v>
      </c>
    </row>
    <row r="263" customFormat="1" hidden="1" customHeight="1" spans="1:3">
      <c r="A263" s="70" t="s">
        <v>1973</v>
      </c>
      <c r="B263" s="70" t="s">
        <v>3732</v>
      </c>
      <c r="C263" s="70">
        <v>0</v>
      </c>
    </row>
    <row r="264" customFormat="1" hidden="1" customHeight="1" spans="1:3">
      <c r="A264" s="70" t="s">
        <v>1975</v>
      </c>
      <c r="B264" s="70" t="s">
        <v>3811</v>
      </c>
      <c r="C264" s="70">
        <v>0</v>
      </c>
    </row>
    <row r="265" customFormat="1" hidden="1" customHeight="1" spans="1:3">
      <c r="A265" s="70" t="s">
        <v>1977</v>
      </c>
      <c r="B265" s="70" t="s">
        <v>4531</v>
      </c>
      <c r="C265" s="70">
        <v>0</v>
      </c>
    </row>
    <row r="266" customFormat="1" hidden="1" customHeight="1" spans="1:3">
      <c r="A266" s="70" t="s">
        <v>1979</v>
      </c>
      <c r="B266" s="70" t="s">
        <v>4532</v>
      </c>
      <c r="C266" s="70">
        <v>0</v>
      </c>
    </row>
    <row r="267" customFormat="1" hidden="1" customHeight="1" spans="1:3">
      <c r="A267" s="70" t="s">
        <v>1981</v>
      </c>
      <c r="B267" s="70" t="s">
        <v>4533</v>
      </c>
      <c r="C267" s="70">
        <v>0</v>
      </c>
    </row>
    <row r="268" customFormat="1" hidden="1" customHeight="1" spans="1:3">
      <c r="A268" s="70" t="s">
        <v>1983</v>
      </c>
      <c r="B268" s="70" t="s">
        <v>4534</v>
      </c>
      <c r="C268" s="70">
        <v>0</v>
      </c>
    </row>
    <row r="269" customHeight="1" spans="1:3">
      <c r="A269" s="57"/>
      <c r="B269" s="63" t="s">
        <v>4535</v>
      </c>
      <c r="C269" s="63">
        <v>61958</v>
      </c>
    </row>
    <row r="270" customHeight="1" spans="1:3">
      <c r="A270" s="63" t="s">
        <v>1986</v>
      </c>
      <c r="B270" s="63" t="s">
        <v>4536</v>
      </c>
      <c r="C270" s="63">
        <v>2288</v>
      </c>
    </row>
    <row r="271" customFormat="1" hidden="1" customHeight="1" spans="1:3">
      <c r="A271" s="70" t="s">
        <v>1988</v>
      </c>
      <c r="B271" s="70" t="s">
        <v>4537</v>
      </c>
      <c r="C271" s="70">
        <v>0</v>
      </c>
    </row>
    <row r="272" customHeight="1" spans="1:3">
      <c r="A272" s="57" t="s">
        <v>1990</v>
      </c>
      <c r="B272" s="57" t="s">
        <v>1991</v>
      </c>
      <c r="C272" s="57">
        <v>100</v>
      </c>
    </row>
    <row r="273" customHeight="1" spans="1:3">
      <c r="A273" s="57" t="s">
        <v>1992</v>
      </c>
      <c r="B273" s="57" t="s">
        <v>1993</v>
      </c>
      <c r="C273" s="57">
        <v>100</v>
      </c>
    </row>
    <row r="274" customFormat="1" hidden="1" customHeight="1" spans="1:3">
      <c r="A274" s="70" t="s">
        <v>1994</v>
      </c>
      <c r="B274" s="70" t="s">
        <v>4538</v>
      </c>
      <c r="C274" s="70">
        <v>0</v>
      </c>
    </row>
    <row r="275" customFormat="1" hidden="1" customHeight="1" spans="1:3">
      <c r="A275" s="70" t="s">
        <v>1996</v>
      </c>
      <c r="B275" s="70" t="s">
        <v>4539</v>
      </c>
      <c r="C275" s="70">
        <v>0</v>
      </c>
    </row>
    <row r="276" customHeight="1" spans="1:3">
      <c r="A276" s="57" t="s">
        <v>1998</v>
      </c>
      <c r="B276" s="57" t="s">
        <v>1999</v>
      </c>
      <c r="C276" s="57">
        <v>2188</v>
      </c>
    </row>
    <row r="277" customHeight="1" spans="1:3">
      <c r="A277" s="57" t="s">
        <v>2000</v>
      </c>
      <c r="B277" s="57" t="s">
        <v>2001</v>
      </c>
      <c r="C277" s="57">
        <v>2188</v>
      </c>
    </row>
    <row r="278" customFormat="1" hidden="1" customHeight="1" spans="1:3">
      <c r="A278" s="70" t="s">
        <v>2002</v>
      </c>
      <c r="B278" s="70" t="s">
        <v>4540</v>
      </c>
      <c r="C278" s="70">
        <v>0</v>
      </c>
    </row>
    <row r="279" customFormat="1" hidden="1" customHeight="1" spans="1:3">
      <c r="A279" s="70" t="s">
        <v>2004</v>
      </c>
      <c r="B279" s="70" t="s">
        <v>4541</v>
      </c>
      <c r="C279" s="70">
        <v>0</v>
      </c>
    </row>
    <row r="280" customFormat="1" hidden="1" customHeight="1" spans="1:3">
      <c r="A280" s="70" t="s">
        <v>2006</v>
      </c>
      <c r="B280" s="70" t="s">
        <v>4542</v>
      </c>
      <c r="C280" s="70">
        <v>0</v>
      </c>
    </row>
    <row r="281" customHeight="1" spans="1:3">
      <c r="A281" s="57"/>
      <c r="B281" s="55" t="s">
        <v>4543</v>
      </c>
      <c r="C281" s="63">
        <v>64246</v>
      </c>
    </row>
  </sheetData>
  <autoFilter ref="A4:C281">
    <filterColumn colId="2">
      <filters>
        <filter val="1,550"/>
        <filter val="6,490"/>
        <filter val="2,112"/>
        <filter val="14,752"/>
        <filter val="17,752"/>
        <filter val="57"/>
        <filter val="1,017"/>
        <filter val="61,958"/>
        <filter val="419"/>
        <filter val="10,420"/>
        <filter val="4,064"/>
        <filter val="1,966"/>
        <filter val="3,129"/>
        <filter val="30,369"/>
        <filter val="1,932"/>
        <filter val="2,236"/>
        <filter val="38"/>
        <filter val="100"/>
        <filter val="1,280"/>
        <filter val="3,000"/>
        <filter val="10,000"/>
        <filter val="41"/>
        <filter val="1,944"/>
        <filter val="2,385"/>
        <filter val="64,246"/>
        <filter val="1,887"/>
        <filter val="5,187"/>
        <filter val="2,188"/>
        <filter val="2,288"/>
        <filter val="34,549"/>
      </filters>
    </filterColumn>
    <extLst/>
  </autoFilter>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showGridLines="0" workbookViewId="0">
      <selection activeCell="B10" sqref="B10"/>
    </sheetView>
  </sheetViews>
  <sheetFormatPr defaultColWidth="9" defaultRowHeight="24.95" customHeight="1" outlineLevelCol="2"/>
  <cols>
    <col min="1" max="1" width="14.625" customWidth="1"/>
    <col min="2" max="2" width="54.25" customWidth="1"/>
    <col min="3" max="3" width="13.5" customWidth="1"/>
  </cols>
  <sheetData>
    <row r="1" s="1" customFormat="1" customHeight="1" spans="1:1">
      <c r="A1" s="4" t="s">
        <v>4544</v>
      </c>
    </row>
    <row r="2" s="2" customFormat="1" ht="36.95" customHeight="1" spans="1:3">
      <c r="A2" s="29" t="s">
        <v>4545</v>
      </c>
      <c r="B2" s="29"/>
      <c r="C2" s="29"/>
    </row>
    <row r="3" s="1" customFormat="1" customHeight="1" spans="1:3">
      <c r="A3" s="32"/>
      <c r="C3" s="17" t="s">
        <v>52</v>
      </c>
    </row>
    <row r="4" s="1" customFormat="1" ht="25.5" customHeight="1" spans="1:3">
      <c r="A4" s="63" t="s">
        <v>149</v>
      </c>
      <c r="B4" s="55" t="s">
        <v>4546</v>
      </c>
      <c r="C4" s="55" t="s">
        <v>4162</v>
      </c>
    </row>
    <row r="5" s="1" customFormat="1" customHeight="1" spans="1:3">
      <c r="A5" s="63" t="s">
        <v>1502</v>
      </c>
      <c r="B5" s="63" t="s">
        <v>4547</v>
      </c>
      <c r="C5" s="63">
        <v>38</v>
      </c>
    </row>
    <row r="6" s="1" customFormat="1" customHeight="1" spans="1:3">
      <c r="A6" s="57" t="s">
        <v>1504</v>
      </c>
      <c r="B6" s="57" t="s">
        <v>4548</v>
      </c>
      <c r="C6" s="57">
        <v>38</v>
      </c>
    </row>
    <row r="7" s="1" customFormat="1" customHeight="1" spans="1:3">
      <c r="A7" s="57" t="s">
        <v>1514</v>
      </c>
      <c r="B7" s="57" t="s">
        <v>4549</v>
      </c>
      <c r="C7" s="57">
        <v>38</v>
      </c>
    </row>
    <row r="8" s="1" customFormat="1" customHeight="1" spans="1:3">
      <c r="A8" s="63" t="s">
        <v>1556</v>
      </c>
      <c r="B8" s="63" t="s">
        <v>4550</v>
      </c>
      <c r="C8" s="63">
        <v>34549</v>
      </c>
    </row>
    <row r="9" s="1" customFormat="1" customHeight="1" spans="1:3">
      <c r="A9" s="57" t="s">
        <v>1558</v>
      </c>
      <c r="B9" s="57" t="s">
        <v>4551</v>
      </c>
      <c r="C9" s="57">
        <v>30369</v>
      </c>
    </row>
    <row r="10" s="1" customFormat="1" customHeight="1" spans="1:3">
      <c r="A10" s="57" t="s">
        <v>1560</v>
      </c>
      <c r="B10" s="57" t="s">
        <v>4552</v>
      </c>
      <c r="C10" s="57">
        <v>10000</v>
      </c>
    </row>
    <row r="11" s="1" customFormat="1" customHeight="1" spans="1:3">
      <c r="A11" s="57" t="s">
        <v>1562</v>
      </c>
      <c r="B11" s="57" t="s">
        <v>4553</v>
      </c>
      <c r="C11" s="57">
        <v>10420</v>
      </c>
    </row>
    <row r="12" s="1" customFormat="1" customHeight="1" spans="1:3">
      <c r="A12" s="57" t="s">
        <v>1566</v>
      </c>
      <c r="B12" s="57" t="s">
        <v>4554</v>
      </c>
      <c r="C12" s="57">
        <v>1932</v>
      </c>
    </row>
    <row r="13" s="1" customFormat="1" customHeight="1" spans="1:3">
      <c r="A13" s="57" t="s">
        <v>1574</v>
      </c>
      <c r="B13" s="57" t="s">
        <v>4555</v>
      </c>
      <c r="C13" s="57">
        <v>5187</v>
      </c>
    </row>
    <row r="14" s="1" customFormat="1" customHeight="1" spans="1:3">
      <c r="A14" s="57" t="s">
        <v>1582</v>
      </c>
      <c r="B14" s="57" t="s">
        <v>4556</v>
      </c>
      <c r="C14" s="57">
        <v>1550</v>
      </c>
    </row>
    <row r="15" s="1" customFormat="1" customHeight="1" spans="1:3">
      <c r="A15" s="57" t="s">
        <v>1584</v>
      </c>
      <c r="B15" s="57" t="s">
        <v>4557</v>
      </c>
      <c r="C15" s="57">
        <v>1280</v>
      </c>
    </row>
    <row r="16" s="1" customFormat="1" customHeight="1" spans="1:3">
      <c r="A16" s="57" t="s">
        <v>1598</v>
      </c>
      <c r="B16" s="57" t="s">
        <v>4558</v>
      </c>
      <c r="C16" s="57">
        <v>1944</v>
      </c>
    </row>
    <row r="17" s="1" customFormat="1" customHeight="1" spans="1:3">
      <c r="A17" s="57" t="s">
        <v>1600</v>
      </c>
      <c r="B17" s="57" t="s">
        <v>4559</v>
      </c>
      <c r="C17" s="57">
        <v>1887</v>
      </c>
    </row>
    <row r="18" s="1" customFormat="1" customHeight="1" spans="1:3">
      <c r="A18" s="57" t="s">
        <v>1608</v>
      </c>
      <c r="B18" s="57" t="s">
        <v>4560</v>
      </c>
      <c r="C18" s="57">
        <v>57</v>
      </c>
    </row>
    <row r="19" s="1" customFormat="1" customHeight="1" spans="1:3">
      <c r="A19" s="57" t="s">
        <v>1610</v>
      </c>
      <c r="B19" s="57" t="s">
        <v>4561</v>
      </c>
      <c r="C19" s="57">
        <v>2236</v>
      </c>
    </row>
    <row r="20" s="1" customFormat="1" customHeight="1" spans="1:3">
      <c r="A20" s="57" t="s">
        <v>1612</v>
      </c>
      <c r="B20" s="57" t="s">
        <v>4562</v>
      </c>
      <c r="C20" s="57">
        <v>2236</v>
      </c>
    </row>
    <row r="21" s="1" customFormat="1" customHeight="1" spans="1:3">
      <c r="A21" s="63" t="s">
        <v>1654</v>
      </c>
      <c r="B21" s="63" t="s">
        <v>4563</v>
      </c>
      <c r="C21" s="63">
        <v>3129</v>
      </c>
    </row>
    <row r="22" s="1" customFormat="1" customHeight="1" spans="1:3">
      <c r="A22" s="57" t="s">
        <v>1697</v>
      </c>
      <c r="B22" s="57" t="s">
        <v>1698</v>
      </c>
      <c r="C22" s="57">
        <v>2112</v>
      </c>
    </row>
    <row r="23" s="1" customFormat="1" customHeight="1" spans="1:3">
      <c r="A23" s="354" t="s">
        <v>1703</v>
      </c>
      <c r="B23" s="57" t="s">
        <v>1704</v>
      </c>
      <c r="C23" s="57">
        <v>2112</v>
      </c>
    </row>
    <row r="24" s="1" customFormat="1" customHeight="1" spans="1:3">
      <c r="A24" s="354" t="s">
        <v>1705</v>
      </c>
      <c r="B24" s="57" t="s">
        <v>1706</v>
      </c>
      <c r="C24" s="57">
        <v>1017</v>
      </c>
    </row>
    <row r="25" s="1" customFormat="1" customHeight="1" spans="1:3">
      <c r="A25" s="354" t="s">
        <v>1708</v>
      </c>
      <c r="B25" s="57" t="s">
        <v>1702</v>
      </c>
      <c r="C25" s="57">
        <v>1017</v>
      </c>
    </row>
    <row r="26" s="1" customFormat="1" customHeight="1" spans="1:3">
      <c r="A26" s="63" t="s">
        <v>1819</v>
      </c>
      <c r="B26" s="63" t="s">
        <v>4564</v>
      </c>
      <c r="C26" s="63">
        <v>6490</v>
      </c>
    </row>
    <row r="27" s="1" customFormat="1" customHeight="1" spans="1:3">
      <c r="A27" s="57" t="s">
        <v>1821</v>
      </c>
      <c r="B27" s="57" t="s">
        <v>4565</v>
      </c>
      <c r="C27" s="57">
        <v>4064</v>
      </c>
    </row>
    <row r="28" s="1" customFormat="1" customHeight="1" spans="1:3">
      <c r="A28" s="57" t="s">
        <v>1825</v>
      </c>
      <c r="B28" s="57" t="s">
        <v>4566</v>
      </c>
      <c r="C28" s="57">
        <v>4064</v>
      </c>
    </row>
    <row r="29" s="1" customFormat="1" customHeight="1" spans="1:3">
      <c r="A29" s="57" t="s">
        <v>1829</v>
      </c>
      <c r="B29" s="57" t="s">
        <v>4567</v>
      </c>
      <c r="C29" s="57">
        <v>41</v>
      </c>
    </row>
    <row r="30" s="1" customFormat="1" customHeight="1" spans="1:3">
      <c r="A30" s="57" t="s">
        <v>1835</v>
      </c>
      <c r="B30" s="57" t="s">
        <v>4568</v>
      </c>
      <c r="C30" s="57">
        <v>41</v>
      </c>
    </row>
    <row r="31" s="1" customFormat="1" customHeight="1" spans="1:3">
      <c r="A31" s="57" t="s">
        <v>1851</v>
      </c>
      <c r="B31" s="57" t="s">
        <v>4569</v>
      </c>
      <c r="C31" s="57">
        <v>2385</v>
      </c>
    </row>
    <row r="32" s="1" customFormat="1" customHeight="1" spans="1:3">
      <c r="A32" s="57" t="s">
        <v>1855</v>
      </c>
      <c r="B32" s="57" t="s">
        <v>4570</v>
      </c>
      <c r="C32" s="57">
        <v>1966</v>
      </c>
    </row>
    <row r="33" s="1" customFormat="1" customHeight="1" spans="1:3">
      <c r="A33" s="57" t="s">
        <v>1857</v>
      </c>
      <c r="B33" s="57" t="s">
        <v>4571</v>
      </c>
      <c r="C33" s="57">
        <v>419</v>
      </c>
    </row>
    <row r="34" s="1" customFormat="1" customHeight="1" spans="1:3">
      <c r="A34" s="63" t="s">
        <v>1875</v>
      </c>
      <c r="B34" s="63" t="s">
        <v>4572</v>
      </c>
      <c r="C34" s="63">
        <v>17752</v>
      </c>
    </row>
    <row r="35" s="1" customFormat="1" customHeight="1" spans="1:3">
      <c r="A35" s="57" t="s">
        <v>1877</v>
      </c>
      <c r="B35" s="57" t="s">
        <v>4573</v>
      </c>
      <c r="C35" s="57">
        <v>17752</v>
      </c>
    </row>
    <row r="36" s="1" customFormat="1" customHeight="1" spans="1:3">
      <c r="A36" s="57" t="s">
        <v>1883</v>
      </c>
      <c r="B36" s="57" t="s">
        <v>4574</v>
      </c>
      <c r="C36" s="57">
        <v>14752</v>
      </c>
    </row>
    <row r="37" s="1" customFormat="1" customHeight="1" spans="1:3">
      <c r="A37" s="57" t="s">
        <v>1905</v>
      </c>
      <c r="B37" s="57" t="s">
        <v>4575</v>
      </c>
      <c r="C37" s="57">
        <v>3000</v>
      </c>
    </row>
    <row r="38" s="1" customFormat="1" customHeight="1" spans="1:3">
      <c r="A38" s="57"/>
      <c r="B38" s="63" t="s">
        <v>4576</v>
      </c>
      <c r="C38" s="63">
        <v>61958</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3"/>
  <sheetViews>
    <sheetView showGridLines="0" showZeros="0" workbookViewId="0">
      <selection activeCell="F10" sqref="F10"/>
    </sheetView>
  </sheetViews>
  <sheetFormatPr defaultColWidth="9.125" defaultRowHeight="24.95" customHeight="1" outlineLevelCol="2"/>
  <cols>
    <col min="1" max="1" width="16.5" style="58" customWidth="1"/>
    <col min="2" max="2" width="42.875" style="59" customWidth="1"/>
    <col min="3" max="3" width="12.75" style="60" customWidth="1"/>
    <col min="4" max="16384" width="9.125" style="58"/>
  </cols>
  <sheetData>
    <row r="1" customHeight="1" spans="1:1">
      <c r="A1" s="51" t="s">
        <v>4577</v>
      </c>
    </row>
    <row r="2" customHeight="1" spans="1:3">
      <c r="A2" s="29" t="s">
        <v>4578</v>
      </c>
      <c r="B2" s="29"/>
      <c r="C2" s="29"/>
    </row>
    <row r="3" s="51" customFormat="1" customHeight="1" spans="2:3">
      <c r="B3" s="61"/>
      <c r="C3" s="62" t="s">
        <v>1172</v>
      </c>
    </row>
    <row r="4" s="51" customFormat="1" customHeight="1" spans="1:3">
      <c r="A4" s="63" t="s">
        <v>4579</v>
      </c>
      <c r="B4" s="55" t="s">
        <v>4546</v>
      </c>
      <c r="C4" s="55" t="s">
        <v>4580</v>
      </c>
    </row>
    <row r="5" s="51" customFormat="1" customHeight="1" spans="1:3">
      <c r="A5" s="57" t="s">
        <v>1988</v>
      </c>
      <c r="B5" s="57" t="s">
        <v>4537</v>
      </c>
      <c r="C5" s="56">
        <v>0</v>
      </c>
    </row>
    <row r="6" s="51" customFormat="1" customHeight="1" spans="1:3">
      <c r="A6" s="57" t="s">
        <v>1990</v>
      </c>
      <c r="B6" s="57" t="s">
        <v>4581</v>
      </c>
      <c r="C6" s="56">
        <v>100</v>
      </c>
    </row>
    <row r="7" s="51" customFormat="1" customHeight="1" spans="1:3">
      <c r="A7" s="57" t="s">
        <v>1992</v>
      </c>
      <c r="B7" s="57" t="s">
        <v>4582</v>
      </c>
      <c r="C7" s="56">
        <v>100</v>
      </c>
    </row>
    <row r="8" s="51" customFormat="1" customHeight="1" spans="1:3">
      <c r="A8" s="57" t="s">
        <v>1994</v>
      </c>
      <c r="B8" s="57" t="s">
        <v>4538</v>
      </c>
      <c r="C8" s="56">
        <v>0</v>
      </c>
    </row>
    <row r="9" s="51" customFormat="1" customHeight="1" spans="1:3">
      <c r="A9" s="57" t="s">
        <v>1996</v>
      </c>
      <c r="B9" s="57" t="s">
        <v>4539</v>
      </c>
      <c r="C9" s="56">
        <v>0</v>
      </c>
    </row>
    <row r="10" s="51" customFormat="1" customHeight="1" spans="1:3">
      <c r="A10" s="57" t="s">
        <v>1998</v>
      </c>
      <c r="B10" s="57" t="s">
        <v>4583</v>
      </c>
      <c r="C10" s="56">
        <v>2188</v>
      </c>
    </row>
    <row r="11" s="51" customFormat="1" customHeight="1" spans="1:3">
      <c r="A11" s="57" t="s">
        <v>2000</v>
      </c>
      <c r="B11" s="57" t="s">
        <v>4584</v>
      </c>
      <c r="C11" s="56">
        <v>2188</v>
      </c>
    </row>
    <row r="12" s="51" customFormat="1" customHeight="1" spans="1:3">
      <c r="A12" s="57" t="s">
        <v>2002</v>
      </c>
      <c r="B12" s="57" t="s">
        <v>4540</v>
      </c>
      <c r="C12" s="56">
        <v>0</v>
      </c>
    </row>
    <row r="13" s="51" customFormat="1" customHeight="1" spans="1:3">
      <c r="A13" s="57"/>
      <c r="B13" s="63" t="s">
        <v>4585</v>
      </c>
      <c r="C13" s="55">
        <v>2288</v>
      </c>
    </row>
  </sheetData>
  <mergeCells count="1">
    <mergeCell ref="A2:C2"/>
  </mergeCells>
  <printOptions horizontalCentered="1"/>
  <pageMargins left="0.748031496062992" right="0.748031496062992" top="0.78740157480315" bottom="0.78740157480315" header="0.15748031496063" footer="0.590551181102362"/>
  <pageSetup paperSize="9" firstPageNumber="3" fitToHeight="10" orientation="portrait" useFirstPageNumber="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6" sqref="B6"/>
    </sheetView>
  </sheetViews>
  <sheetFormatPr defaultColWidth="35.875" defaultRowHeight="39.95" customHeight="1" outlineLevelRow="5" outlineLevelCol="1"/>
  <cols>
    <col min="1" max="2" width="37.375" style="17" customWidth="1"/>
    <col min="3" max="16384" width="35.875" style="17"/>
  </cols>
  <sheetData>
    <row r="1" customHeight="1" spans="1:1">
      <c r="A1" s="53" t="s">
        <v>4586</v>
      </c>
    </row>
    <row r="2" s="50" customFormat="1" customHeight="1" spans="1:2">
      <c r="A2" s="54" t="s">
        <v>4587</v>
      </c>
      <c r="B2" s="54"/>
    </row>
    <row r="3" customHeight="1" spans="2:2">
      <c r="B3" s="33" t="s">
        <v>52</v>
      </c>
    </row>
    <row r="4" customHeight="1" spans="1:2">
      <c r="A4" s="55" t="s">
        <v>4588</v>
      </c>
      <c r="B4" s="55" t="s">
        <v>4589</v>
      </c>
    </row>
    <row r="5" s="51" customFormat="1" customHeight="1" spans="1:2">
      <c r="A5" s="56" t="s">
        <v>4590</v>
      </c>
      <c r="B5" s="57">
        <f>B6</f>
        <v>6646</v>
      </c>
    </row>
    <row r="6" s="52" customFormat="1" customHeight="1" spans="1:2">
      <c r="A6" s="56" t="s">
        <v>4591</v>
      </c>
      <c r="B6" s="57">
        <f>表二十五!C38</f>
        <v>6646</v>
      </c>
    </row>
  </sheetData>
  <mergeCells count="1">
    <mergeCell ref="A2:B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4" sqref="C4"/>
    </sheetView>
  </sheetViews>
  <sheetFormatPr defaultColWidth="9" defaultRowHeight="48.75" customHeight="1" outlineLevelRow="4" outlineLevelCol="2"/>
  <cols>
    <col min="1" max="1" width="17.25" style="44" customWidth="1"/>
    <col min="2" max="3" width="32" customWidth="1"/>
  </cols>
  <sheetData>
    <row r="1" s="1" customFormat="1" ht="39.95" customHeight="1" spans="1:1">
      <c r="A1" s="45" t="s">
        <v>4592</v>
      </c>
    </row>
    <row r="2" s="2" customFormat="1" ht="39.95" customHeight="1" spans="1:3">
      <c r="A2" s="29" t="s">
        <v>4593</v>
      </c>
      <c r="B2" s="29"/>
      <c r="C2" s="29"/>
    </row>
    <row r="3" s="1" customFormat="1" ht="39.95" customHeight="1" spans="1:3">
      <c r="A3" s="46"/>
      <c r="B3" s="32"/>
      <c r="C3" s="47" t="s">
        <v>2014</v>
      </c>
    </row>
    <row r="4" s="1" customFormat="1" ht="39.95" customHeight="1" spans="1:3">
      <c r="A4" s="48" t="s">
        <v>2015</v>
      </c>
      <c r="B4" s="48" t="s">
        <v>2016</v>
      </c>
      <c r="C4" s="48" t="s">
        <v>2017</v>
      </c>
    </row>
    <row r="5" s="1" customFormat="1" ht="39.95" customHeight="1" spans="1:3">
      <c r="A5" s="49" t="s">
        <v>2018</v>
      </c>
      <c r="B5" s="49">
        <v>46.24</v>
      </c>
      <c r="C5" s="49">
        <v>46.24</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showGridLines="0" workbookViewId="0">
      <selection activeCell="C13" sqref="C13"/>
    </sheetView>
  </sheetViews>
  <sheetFormatPr defaultColWidth="9" defaultRowHeight="24.95" customHeight="1" outlineLevelCol="2"/>
  <cols>
    <col min="1" max="1" width="18.375" customWidth="1"/>
    <col min="2" max="2" width="36.5" customWidth="1"/>
    <col min="3" max="3" width="18.5" customWidth="1"/>
  </cols>
  <sheetData>
    <row r="1" customHeight="1" spans="1:1">
      <c r="A1" s="43" t="s">
        <v>4594</v>
      </c>
    </row>
    <row r="2" customHeight="1" spans="1:3">
      <c r="A2" s="29" t="s">
        <v>4595</v>
      </c>
      <c r="B2" s="29"/>
      <c r="C2" s="29"/>
    </row>
    <row r="3" s="1" customFormat="1" customHeight="1" spans="1:3">
      <c r="A3" s="32"/>
      <c r="B3" s="33"/>
      <c r="C3" s="33" t="s">
        <v>52</v>
      </c>
    </row>
    <row r="4" s="1" customFormat="1" customHeight="1" spans="1:3">
      <c r="A4" s="35" t="s">
        <v>76</v>
      </c>
      <c r="B4" s="35" t="s">
        <v>4596</v>
      </c>
      <c r="C4" s="10" t="s">
        <v>4597</v>
      </c>
    </row>
    <row r="5" s="1" customFormat="1" customHeight="1" spans="1:3">
      <c r="A5" s="40"/>
      <c r="B5" s="40"/>
      <c r="C5" s="11"/>
    </row>
    <row r="6" s="1" customFormat="1" customHeight="1" spans="1:3">
      <c r="A6" s="40" t="s">
        <v>2024</v>
      </c>
      <c r="B6" s="41" t="s">
        <v>4598</v>
      </c>
      <c r="C6" s="11">
        <v>0</v>
      </c>
    </row>
    <row r="7" s="1" customFormat="1" customHeight="1" spans="1:3">
      <c r="A7" s="40" t="s">
        <v>2026</v>
      </c>
      <c r="B7" s="41" t="s">
        <v>4599</v>
      </c>
      <c r="C7" s="11">
        <v>0</v>
      </c>
    </row>
    <row r="8" s="1" customFormat="1" customHeight="1" spans="1:3">
      <c r="A8" s="40" t="s">
        <v>2028</v>
      </c>
      <c r="B8" s="41" t="s">
        <v>4600</v>
      </c>
      <c r="C8" s="11">
        <v>0</v>
      </c>
    </row>
    <row r="9" s="1" customFormat="1" customHeight="1" spans="1:3">
      <c r="A9" s="40" t="s">
        <v>2030</v>
      </c>
      <c r="B9" s="41" t="s">
        <v>4601</v>
      </c>
      <c r="C9" s="11">
        <v>0</v>
      </c>
    </row>
    <row r="10" s="1" customFormat="1" customHeight="1" spans="1:3">
      <c r="A10" s="40" t="s">
        <v>2032</v>
      </c>
      <c r="B10" s="41" t="s">
        <v>4602</v>
      </c>
      <c r="C10" s="11">
        <v>690</v>
      </c>
    </row>
    <row r="11" s="1" customFormat="1" customHeight="1" spans="1:3">
      <c r="A11" s="40"/>
      <c r="B11" s="40"/>
      <c r="C11" s="11"/>
    </row>
    <row r="12" s="1" customFormat="1" customHeight="1" spans="1:3">
      <c r="A12" s="35"/>
      <c r="B12" s="39" t="s">
        <v>4603</v>
      </c>
      <c r="C12" s="10">
        <v>690</v>
      </c>
    </row>
    <row r="13" s="1" customFormat="1" customHeight="1" spans="1:3">
      <c r="A13" s="35" t="s">
        <v>1458</v>
      </c>
      <c r="B13" s="39" t="s">
        <v>4604</v>
      </c>
      <c r="C13" s="10">
        <v>200</v>
      </c>
    </row>
    <row r="14" s="1" customFormat="1" customHeight="1" spans="1:3">
      <c r="A14" s="40" t="s">
        <v>2036</v>
      </c>
      <c r="B14" s="41" t="s">
        <v>4605</v>
      </c>
      <c r="C14" s="11">
        <v>200</v>
      </c>
    </row>
    <row r="15" s="1" customFormat="1" customHeight="1" spans="1:3">
      <c r="A15" s="40" t="s">
        <v>2038</v>
      </c>
      <c r="B15" s="41" t="s">
        <v>4605</v>
      </c>
      <c r="C15" s="11">
        <v>200</v>
      </c>
    </row>
    <row r="16" s="1" customFormat="1" customHeight="1" spans="1:3">
      <c r="A16" s="40" t="s">
        <v>1462</v>
      </c>
      <c r="B16" s="41" t="s">
        <v>4606</v>
      </c>
      <c r="C16" s="11">
        <v>0</v>
      </c>
    </row>
    <row r="17" s="1" customFormat="1" customHeight="1" spans="1:3">
      <c r="A17" s="40" t="s">
        <v>2040</v>
      </c>
      <c r="B17" s="41" t="s">
        <v>4607</v>
      </c>
      <c r="C17" s="11">
        <v>0</v>
      </c>
    </row>
    <row r="18" s="1" customFormat="1" customHeight="1" spans="1:3">
      <c r="A18" s="40" t="s">
        <v>1466</v>
      </c>
      <c r="B18" s="41" t="s">
        <v>4608</v>
      </c>
      <c r="C18" s="11">
        <v>0</v>
      </c>
    </row>
    <row r="19" s="1" customFormat="1" customHeight="1" spans="1:3">
      <c r="A19" s="40" t="s">
        <v>2043</v>
      </c>
      <c r="B19" s="41" t="s">
        <v>4609</v>
      </c>
      <c r="C19" s="11">
        <v>0</v>
      </c>
    </row>
    <row r="20" s="1" customFormat="1" customHeight="1" spans="1:3">
      <c r="A20" s="40"/>
      <c r="B20" s="11"/>
      <c r="C20" s="11"/>
    </row>
    <row r="21" s="1" customFormat="1" customHeight="1" spans="1:3">
      <c r="A21" s="40"/>
      <c r="B21" s="11"/>
      <c r="C21" s="11"/>
    </row>
    <row r="22" s="1" customFormat="1" customHeight="1" spans="1:3">
      <c r="A22" s="40"/>
      <c r="B22" s="35" t="s">
        <v>4610</v>
      </c>
      <c r="C22" s="35">
        <v>890</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workbookViewId="0">
      <selection activeCell="A12" sqref="A12:C21"/>
    </sheetView>
  </sheetViews>
  <sheetFormatPr defaultColWidth="9" defaultRowHeight="24.95" customHeight="1" outlineLevelCol="2"/>
  <cols>
    <col min="1" max="1" width="14.625" customWidth="1"/>
    <col min="2" max="2" width="39.125" customWidth="1"/>
    <col min="3" max="3" width="22" customWidth="1"/>
  </cols>
  <sheetData>
    <row r="1" s="1" customFormat="1" customHeight="1" spans="1:1">
      <c r="A1" s="4" t="s">
        <v>4611</v>
      </c>
    </row>
    <row r="2" s="2" customFormat="1" ht="34.5" customHeight="1" spans="1:3">
      <c r="A2" s="29" t="s">
        <v>4612</v>
      </c>
      <c r="B2" s="29"/>
      <c r="C2" s="29"/>
    </row>
    <row r="3" s="1" customFormat="1" customHeight="1" spans="1:3">
      <c r="A3" s="32"/>
      <c r="C3" s="33" t="s">
        <v>52</v>
      </c>
    </row>
    <row r="4" s="1" customFormat="1" customHeight="1" spans="1:3">
      <c r="A4" s="42" t="s">
        <v>4613</v>
      </c>
      <c r="B4" s="35" t="s">
        <v>4596</v>
      </c>
      <c r="C4" s="10" t="s">
        <v>4597</v>
      </c>
    </row>
    <row r="5" s="1" customFormat="1" customHeight="1" spans="1:3">
      <c r="A5" s="40" t="s">
        <v>2048</v>
      </c>
      <c r="B5" s="41" t="s">
        <v>4614</v>
      </c>
      <c r="C5" s="11">
        <v>0</v>
      </c>
    </row>
    <row r="6" s="1" customFormat="1" customHeight="1" spans="1:3">
      <c r="A6" s="40" t="s">
        <v>2050</v>
      </c>
      <c r="B6" s="41" t="s">
        <v>4615</v>
      </c>
      <c r="C6" s="11">
        <v>200</v>
      </c>
    </row>
    <row r="7" s="1" customFormat="1" customHeight="1" spans="1:3">
      <c r="A7" s="40" t="s">
        <v>2052</v>
      </c>
      <c r="B7" s="41" t="s">
        <v>4616</v>
      </c>
      <c r="C7" s="11">
        <v>0</v>
      </c>
    </row>
    <row r="8" s="1" customFormat="1" customHeight="1" spans="1:3">
      <c r="A8" s="40" t="s">
        <v>2054</v>
      </c>
      <c r="B8" s="41" t="s">
        <v>4617</v>
      </c>
      <c r="C8" s="11">
        <v>0</v>
      </c>
    </row>
    <row r="9" s="1" customFormat="1" customHeight="1" spans="1:3">
      <c r="A9" s="40" t="s">
        <v>2056</v>
      </c>
      <c r="B9" s="41" t="s">
        <v>4618</v>
      </c>
      <c r="C9" s="11">
        <v>578</v>
      </c>
    </row>
    <row r="10" s="1" customFormat="1" customHeight="1" spans="1:3">
      <c r="A10" s="40"/>
      <c r="B10" s="40"/>
      <c r="C10" s="11"/>
    </row>
    <row r="11" s="1" customFormat="1" customHeight="1" spans="1:3">
      <c r="A11" s="35"/>
      <c r="B11" s="35" t="s">
        <v>4619</v>
      </c>
      <c r="C11" s="10">
        <v>778</v>
      </c>
    </row>
    <row r="12" s="1" customFormat="1" customHeight="1" spans="1:3">
      <c r="A12" s="35" t="s">
        <v>1986</v>
      </c>
      <c r="B12" s="39" t="s">
        <v>4620</v>
      </c>
      <c r="C12" s="10">
        <v>112</v>
      </c>
    </row>
    <row r="13" s="1" customFormat="1" customHeight="1" spans="1:3">
      <c r="A13" s="40" t="s">
        <v>2060</v>
      </c>
      <c r="B13" s="41" t="s">
        <v>4621</v>
      </c>
      <c r="C13" s="11">
        <v>0</v>
      </c>
    </row>
    <row r="14" s="1" customFormat="1" customHeight="1" spans="1:3">
      <c r="A14" s="40" t="s">
        <v>2062</v>
      </c>
      <c r="B14" s="41" t="s">
        <v>4622</v>
      </c>
      <c r="C14" s="11">
        <v>0</v>
      </c>
    </row>
    <row r="15" s="1" customFormat="1" customHeight="1" spans="1:3">
      <c r="A15" s="35" t="s">
        <v>1990</v>
      </c>
      <c r="B15" s="39" t="s">
        <v>4623</v>
      </c>
      <c r="C15" s="11">
        <v>0</v>
      </c>
    </row>
    <row r="16" s="1" customFormat="1" customHeight="1" spans="1:3">
      <c r="A16" s="40" t="s">
        <v>2065</v>
      </c>
      <c r="B16" s="41" t="s">
        <v>4624</v>
      </c>
      <c r="C16" s="11">
        <v>0</v>
      </c>
    </row>
    <row r="17" s="1" customFormat="1" customHeight="1" spans="1:3">
      <c r="A17" s="35" t="s">
        <v>1994</v>
      </c>
      <c r="B17" s="39" t="s">
        <v>4625</v>
      </c>
      <c r="C17" s="11">
        <v>112</v>
      </c>
    </row>
    <row r="18" s="1" customFormat="1" customHeight="1" spans="1:3">
      <c r="A18" s="40" t="s">
        <v>2068</v>
      </c>
      <c r="B18" s="41" t="s">
        <v>4626</v>
      </c>
      <c r="C18" s="11">
        <v>112</v>
      </c>
    </row>
    <row r="19" s="1" customFormat="1" customHeight="1" spans="1:3">
      <c r="A19" s="35" t="s">
        <v>1998</v>
      </c>
      <c r="B19" s="39" t="s">
        <v>4627</v>
      </c>
      <c r="C19" s="11">
        <v>0</v>
      </c>
    </row>
    <row r="20" s="1" customFormat="1" customHeight="1" spans="1:3">
      <c r="A20" s="40" t="s">
        <v>2071</v>
      </c>
      <c r="B20" s="41" t="s">
        <v>4628</v>
      </c>
      <c r="C20" s="11">
        <v>0</v>
      </c>
    </row>
    <row r="21" s="1" customFormat="1" customHeight="1" spans="1:3">
      <c r="A21" s="40"/>
      <c r="B21" s="35" t="s">
        <v>4629</v>
      </c>
      <c r="C21" s="35">
        <v>890</v>
      </c>
    </row>
  </sheetData>
  <mergeCells count="1">
    <mergeCell ref="A2:C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H17" sqref="H17"/>
    </sheetView>
  </sheetViews>
  <sheetFormatPr defaultColWidth="9" defaultRowHeight="24.95" customHeight="1" outlineLevelCol="2"/>
  <cols>
    <col min="1" max="1" width="17.875" customWidth="1"/>
    <col min="2" max="2" width="45.5" customWidth="1"/>
    <col min="3" max="3" width="13.75" customWidth="1"/>
  </cols>
  <sheetData>
    <row r="1" s="1" customFormat="1" customHeight="1" spans="1:2">
      <c r="A1" s="4" t="s">
        <v>4630</v>
      </c>
      <c r="B1" s="4"/>
    </row>
    <row r="2" s="2" customFormat="1" customHeight="1" spans="1:3">
      <c r="A2" s="29" t="s">
        <v>4631</v>
      </c>
      <c r="B2" s="29"/>
      <c r="C2" s="29"/>
    </row>
    <row r="3" s="1" customFormat="1" customHeight="1" spans="1:3">
      <c r="A3" s="32"/>
      <c r="B3" s="32"/>
      <c r="C3" s="33" t="s">
        <v>52</v>
      </c>
    </row>
    <row r="4" s="1" customFormat="1" customHeight="1" spans="1:3">
      <c r="A4" s="34" t="s">
        <v>76</v>
      </c>
      <c r="B4" s="34" t="s">
        <v>4596</v>
      </c>
      <c r="C4" s="35" t="s">
        <v>4106</v>
      </c>
    </row>
    <row r="5" s="1" customFormat="1" customHeight="1" spans="1:3">
      <c r="A5" s="34" t="s">
        <v>2048</v>
      </c>
      <c r="B5" s="36" t="s">
        <v>4632</v>
      </c>
      <c r="C5" s="10">
        <v>0</v>
      </c>
    </row>
    <row r="6" s="1" customFormat="1" customHeight="1" spans="1:3">
      <c r="A6" s="34" t="s">
        <v>2050</v>
      </c>
      <c r="B6" s="36" t="s">
        <v>4633</v>
      </c>
      <c r="C6" s="10">
        <v>200</v>
      </c>
    </row>
    <row r="7" s="1" customFormat="1" customHeight="1" spans="1:3">
      <c r="A7" s="37">
        <v>2230199</v>
      </c>
      <c r="B7" s="38" t="s">
        <v>4634</v>
      </c>
      <c r="C7" s="11">
        <v>200</v>
      </c>
    </row>
    <row r="8" s="1" customFormat="1" customHeight="1" spans="1:3">
      <c r="A8" s="34" t="s">
        <v>2052</v>
      </c>
      <c r="B8" s="36" t="s">
        <v>4635</v>
      </c>
      <c r="C8" s="10">
        <v>0</v>
      </c>
    </row>
    <row r="9" s="1" customFormat="1" customHeight="1" spans="1:3">
      <c r="A9" s="34" t="s">
        <v>2054</v>
      </c>
      <c r="B9" s="36" t="s">
        <v>4636</v>
      </c>
      <c r="C9" s="10">
        <v>0</v>
      </c>
    </row>
    <row r="10" s="1" customFormat="1" customHeight="1" spans="1:3">
      <c r="A10" s="34" t="s">
        <v>2056</v>
      </c>
      <c r="B10" s="36" t="s">
        <v>4637</v>
      </c>
      <c r="C10" s="10">
        <v>578</v>
      </c>
    </row>
    <row r="11" s="1" customFormat="1" customHeight="1" spans="1:3">
      <c r="A11" s="34">
        <v>21239999</v>
      </c>
      <c r="B11" s="38" t="s">
        <v>4638</v>
      </c>
      <c r="C11" s="11">
        <v>578</v>
      </c>
    </row>
    <row r="12" s="1" customFormat="1" customHeight="1" spans="1:3">
      <c r="A12" s="34"/>
      <c r="B12" s="36" t="s">
        <v>4619</v>
      </c>
      <c r="C12" s="10">
        <v>778</v>
      </c>
    </row>
    <row r="13" s="1" customFormat="1" customHeight="1" spans="1:3">
      <c r="A13" s="35" t="s">
        <v>1986</v>
      </c>
      <c r="B13" s="39" t="s">
        <v>4620</v>
      </c>
      <c r="C13" s="10">
        <v>112</v>
      </c>
    </row>
    <row r="14" customHeight="1" spans="1:3">
      <c r="A14" s="40" t="s">
        <v>2060</v>
      </c>
      <c r="B14" s="41" t="s">
        <v>4621</v>
      </c>
      <c r="C14" s="11">
        <v>0</v>
      </c>
    </row>
    <row r="15" customHeight="1" spans="1:3">
      <c r="A15" s="40" t="s">
        <v>2062</v>
      </c>
      <c r="B15" s="41" t="s">
        <v>4622</v>
      </c>
      <c r="C15" s="11">
        <v>0</v>
      </c>
    </row>
    <row r="16" customHeight="1" spans="1:3">
      <c r="A16" s="35" t="s">
        <v>1990</v>
      </c>
      <c r="B16" s="39" t="s">
        <v>4623</v>
      </c>
      <c r="C16" s="11">
        <v>0</v>
      </c>
    </row>
    <row r="17" customHeight="1" spans="1:3">
      <c r="A17" s="40" t="s">
        <v>2065</v>
      </c>
      <c r="B17" s="41" t="s">
        <v>4624</v>
      </c>
      <c r="C17" s="11">
        <v>0</v>
      </c>
    </row>
    <row r="18" customHeight="1" spans="1:3">
      <c r="A18" s="35" t="s">
        <v>1994</v>
      </c>
      <c r="B18" s="39" t="s">
        <v>4625</v>
      </c>
      <c r="C18" s="11">
        <v>112</v>
      </c>
    </row>
    <row r="19" customHeight="1" spans="1:3">
      <c r="A19" s="40" t="s">
        <v>2068</v>
      </c>
      <c r="B19" s="41" t="s">
        <v>4626</v>
      </c>
      <c r="C19" s="11">
        <v>112</v>
      </c>
    </row>
    <row r="20" customHeight="1" spans="1:3">
      <c r="A20" s="35" t="s">
        <v>1998</v>
      </c>
      <c r="B20" s="39" t="s">
        <v>4627</v>
      </c>
      <c r="C20" s="11">
        <v>0</v>
      </c>
    </row>
    <row r="21" customHeight="1" spans="1:3">
      <c r="A21" s="40" t="s">
        <v>2071</v>
      </c>
      <c r="B21" s="41" t="s">
        <v>4628</v>
      </c>
      <c r="C21" s="11">
        <v>0</v>
      </c>
    </row>
    <row r="22" customHeight="1" spans="1:3">
      <c r="A22" s="40"/>
      <c r="B22" s="35" t="s">
        <v>4629</v>
      </c>
      <c r="C22" s="35">
        <v>890</v>
      </c>
    </row>
  </sheetData>
  <mergeCells count="1">
    <mergeCell ref="A2:C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workbookViewId="0">
      <selection activeCell="E14" sqref="E14"/>
    </sheetView>
  </sheetViews>
  <sheetFormatPr defaultColWidth="9" defaultRowHeight="15.75" outlineLevelCol="1"/>
  <cols>
    <col min="1" max="1" width="47.375" style="1" customWidth="1"/>
    <col min="2" max="2" width="33.25" style="1" customWidth="1"/>
    <col min="3" max="16384" width="9" style="1"/>
  </cols>
  <sheetData>
    <row r="1" ht="24.95" customHeight="1" spans="1:2">
      <c r="A1" s="4" t="s">
        <v>4639</v>
      </c>
      <c r="B1" s="4"/>
    </row>
    <row r="2" ht="37.5" customHeight="1" spans="1:2">
      <c r="A2" s="29" t="s">
        <v>4640</v>
      </c>
      <c r="B2" s="30"/>
    </row>
    <row r="3" ht="24.95" customHeight="1" spans="1:2">
      <c r="A3" s="31" t="s">
        <v>2011</v>
      </c>
      <c r="B3" s="31"/>
    </row>
    <row r="4" ht="13.5" spans="1:2">
      <c r="A4" s="31"/>
      <c r="B4" s="31"/>
    </row>
    <row r="5" ht="13.5" spans="1:2">
      <c r="A5" s="31"/>
      <c r="B5" s="31"/>
    </row>
    <row r="6" ht="13.5" spans="1:2">
      <c r="A6" s="31"/>
      <c r="B6" s="31"/>
    </row>
    <row r="7" ht="13.5" spans="1:2">
      <c r="A7" s="31"/>
      <c r="B7" s="31"/>
    </row>
    <row r="8" ht="13.5" spans="1:2">
      <c r="A8" s="31"/>
      <c r="B8" s="31"/>
    </row>
    <row r="9" ht="13.5" spans="1:2">
      <c r="A9" s="31"/>
      <c r="B9" s="31"/>
    </row>
    <row r="10" ht="13.5" spans="1:2">
      <c r="A10" s="31"/>
      <c r="B10" s="31"/>
    </row>
    <row r="11" ht="13.5" spans="1:2">
      <c r="A11" s="31"/>
      <c r="B11" s="31"/>
    </row>
    <row r="12" ht="13.5" spans="1:2">
      <c r="A12" s="31"/>
      <c r="B12" s="31"/>
    </row>
    <row r="13" ht="13.5" spans="1:2">
      <c r="A13" s="31"/>
      <c r="B13" s="31"/>
    </row>
    <row r="14" ht="13.5" spans="1:2">
      <c r="A14" s="31"/>
      <c r="B14" s="31"/>
    </row>
    <row r="15" ht="13.5" spans="1:2">
      <c r="A15" s="31"/>
      <c r="B15" s="31"/>
    </row>
    <row r="16" ht="13.5" spans="1:2">
      <c r="A16" s="31"/>
      <c r="B16" s="31"/>
    </row>
    <row r="17" ht="13.5" spans="1:2">
      <c r="A17" s="31"/>
      <c r="B17" s="31"/>
    </row>
    <row r="18" ht="13.5" spans="1:2">
      <c r="A18" s="31"/>
      <c r="B18" s="31"/>
    </row>
    <row r="19" ht="13.5" spans="1:2">
      <c r="A19" s="31"/>
      <c r="B19" s="31"/>
    </row>
    <row r="20" ht="13.5" spans="1:2">
      <c r="A20" s="31"/>
      <c r="B20" s="31"/>
    </row>
    <row r="21" ht="13.5" spans="1:2">
      <c r="A21" s="31"/>
      <c r="B21" s="31"/>
    </row>
    <row r="22" ht="13.5" spans="1:2">
      <c r="A22" s="31"/>
      <c r="B22" s="31"/>
    </row>
    <row r="23" ht="13.5" spans="1:2">
      <c r="A23" s="31"/>
      <c r="B23" s="31"/>
    </row>
  </sheetData>
  <mergeCells count="3">
    <mergeCell ref="A1:B1"/>
    <mergeCell ref="A2:B2"/>
    <mergeCell ref="A3:B23"/>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B5" sqref="B5:B6"/>
    </sheetView>
  </sheetViews>
  <sheetFormatPr defaultColWidth="9" defaultRowHeight="24.95" customHeight="1" outlineLevelCol="7"/>
  <cols>
    <col min="1" max="1" width="17.25" style="19" customWidth="1"/>
    <col min="2" max="8" width="9.5" style="19" customWidth="1"/>
  </cols>
  <sheetData>
    <row r="1" s="1" customFormat="1" customHeight="1" spans="1:8">
      <c r="A1" s="20" t="s">
        <v>4641</v>
      </c>
      <c r="B1" s="19"/>
      <c r="C1" s="19"/>
      <c r="D1" s="19"/>
      <c r="E1" s="19"/>
      <c r="F1" s="19"/>
      <c r="G1" s="19"/>
      <c r="H1" s="19"/>
    </row>
    <row r="2" s="2" customFormat="1" customHeight="1" spans="1:8">
      <c r="A2" s="21" t="s">
        <v>4642</v>
      </c>
      <c r="B2" s="21"/>
      <c r="C2" s="21"/>
      <c r="D2" s="21"/>
      <c r="E2" s="21"/>
      <c r="F2" s="21"/>
      <c r="G2" s="21"/>
      <c r="H2" s="21"/>
    </row>
    <row r="3" s="1" customFormat="1" customHeight="1" spans="1:8">
      <c r="A3" s="22"/>
      <c r="B3" s="22"/>
      <c r="C3" s="22"/>
      <c r="D3" s="22"/>
      <c r="E3" s="22"/>
      <c r="F3" s="22"/>
      <c r="G3" s="28" t="s">
        <v>4643</v>
      </c>
      <c r="H3" s="28"/>
    </row>
    <row r="4" s="17" customFormat="1" ht="75" customHeight="1" spans="1:8">
      <c r="A4" s="23" t="s">
        <v>2076</v>
      </c>
      <c r="B4" s="23" t="s">
        <v>1377</v>
      </c>
      <c r="C4" s="24" t="s">
        <v>4644</v>
      </c>
      <c r="D4" s="24" t="s">
        <v>4645</v>
      </c>
      <c r="E4" s="24" t="s">
        <v>2080</v>
      </c>
      <c r="F4" s="24" t="s">
        <v>4646</v>
      </c>
      <c r="G4" s="24" t="s">
        <v>4647</v>
      </c>
      <c r="H4" s="24" t="s">
        <v>4648</v>
      </c>
    </row>
    <row r="5" s="18" customFormat="1" ht="32.25" customHeight="1" spans="1:8">
      <c r="A5" s="25" t="s">
        <v>4649</v>
      </c>
      <c r="B5" s="26">
        <f>SUM(C5:D5)</f>
        <v>107839</v>
      </c>
      <c r="C5" s="26">
        <v>105554</v>
      </c>
      <c r="D5" s="26">
        <v>2285</v>
      </c>
      <c r="E5" s="26"/>
      <c r="F5" s="26"/>
      <c r="G5" s="26"/>
      <c r="H5" s="26"/>
    </row>
    <row r="6" s="18" customFormat="1" ht="32.25" customHeight="1" spans="1:8">
      <c r="A6" s="25" t="s">
        <v>4650</v>
      </c>
      <c r="B6" s="26">
        <f>+C6+D6+E6+F6+G6+H6</f>
        <v>118243.774148</v>
      </c>
      <c r="C6" s="26">
        <f t="shared" ref="C6:H6" si="0">+C7+C8+C9+C10+C11+C12</f>
        <v>43226.19</v>
      </c>
      <c r="D6" s="26">
        <f t="shared" si="0"/>
        <v>75017.584148</v>
      </c>
      <c r="E6" s="26">
        <f t="shared" si="0"/>
        <v>0</v>
      </c>
      <c r="F6" s="26">
        <f t="shared" si="0"/>
        <v>0</v>
      </c>
      <c r="G6" s="26">
        <f t="shared" si="0"/>
        <v>0</v>
      </c>
      <c r="H6" s="26">
        <f t="shared" si="0"/>
        <v>0</v>
      </c>
    </row>
    <row r="7" s="18" customFormat="1" ht="32.25" customHeight="1" spans="1:8">
      <c r="A7" s="27" t="s">
        <v>4651</v>
      </c>
      <c r="B7" s="26">
        <v>47089.488262</v>
      </c>
      <c r="C7" s="26">
        <v>16017.73</v>
      </c>
      <c r="D7" s="26">
        <v>31071.758262</v>
      </c>
      <c r="E7" s="26"/>
      <c r="F7" s="26"/>
      <c r="G7" s="26"/>
      <c r="H7" s="26"/>
    </row>
    <row r="8" s="18" customFormat="1" ht="32.25" customHeight="1" spans="1:8">
      <c r="A8" s="27" t="s">
        <v>4652</v>
      </c>
      <c r="B8" s="26">
        <v>411.536524</v>
      </c>
      <c r="C8" s="26">
        <v>340</v>
      </c>
      <c r="D8" s="26">
        <v>71.536524</v>
      </c>
      <c r="E8" s="26"/>
      <c r="F8" s="26"/>
      <c r="G8" s="26"/>
      <c r="H8" s="26"/>
    </row>
    <row r="9" s="18" customFormat="1" ht="32.25" customHeight="1" spans="1:8">
      <c r="A9" s="27" t="s">
        <v>4653</v>
      </c>
      <c r="B9" s="26">
        <v>69550.46</v>
      </c>
      <c r="C9" s="26">
        <v>26820.46</v>
      </c>
      <c r="D9" s="26">
        <v>42730</v>
      </c>
      <c r="E9" s="26"/>
      <c r="F9" s="26"/>
      <c r="G9" s="26"/>
      <c r="H9" s="26"/>
    </row>
    <row r="10" s="18" customFormat="1" ht="32.25" customHeight="1" spans="1:8">
      <c r="A10" s="27" t="s">
        <v>4654</v>
      </c>
      <c r="B10" s="26">
        <v>0</v>
      </c>
      <c r="C10" s="26">
        <v>0</v>
      </c>
      <c r="D10" s="26"/>
      <c r="E10" s="26"/>
      <c r="F10" s="26"/>
      <c r="G10" s="26"/>
      <c r="H10" s="26"/>
    </row>
    <row r="11" s="18" customFormat="1" ht="32.25" customHeight="1" spans="1:8">
      <c r="A11" s="27" t="s">
        <v>4655</v>
      </c>
      <c r="B11" s="26">
        <v>25</v>
      </c>
      <c r="C11" s="26">
        <v>25</v>
      </c>
      <c r="D11" s="26">
        <v>0</v>
      </c>
      <c r="E11" s="26"/>
      <c r="F11" s="26"/>
      <c r="G11" s="26"/>
      <c r="H11" s="26"/>
    </row>
    <row r="12" s="18" customFormat="1" ht="32.25" customHeight="1" spans="1:8">
      <c r="A12" s="27" t="s">
        <v>4656</v>
      </c>
      <c r="B12" s="26">
        <v>1167.289362</v>
      </c>
      <c r="C12" s="26">
        <v>23</v>
      </c>
      <c r="D12" s="26">
        <v>1144.289362</v>
      </c>
      <c r="E12" s="26"/>
      <c r="F12" s="26"/>
      <c r="G12" s="26"/>
      <c r="H12" s="26"/>
    </row>
    <row r="13" s="18" customFormat="1" ht="32.25" customHeight="1" spans="1:8">
      <c r="A13" s="25" t="s">
        <v>4657</v>
      </c>
      <c r="B13" s="26">
        <f t="shared" ref="B13:H13" si="1">+B5+B6</f>
        <v>226082.774148</v>
      </c>
      <c r="C13" s="26">
        <f t="shared" si="1"/>
        <v>148780.19</v>
      </c>
      <c r="D13" s="26">
        <f t="shared" si="1"/>
        <v>77302.584148</v>
      </c>
      <c r="E13" s="26">
        <f t="shared" si="1"/>
        <v>0</v>
      </c>
      <c r="F13" s="26">
        <f t="shared" si="1"/>
        <v>0</v>
      </c>
      <c r="G13" s="26">
        <f t="shared" si="1"/>
        <v>0</v>
      </c>
      <c r="H13" s="26">
        <f t="shared" si="1"/>
        <v>0</v>
      </c>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showGridLines="0" workbookViewId="0">
      <selection activeCell="C26" sqref="C26"/>
    </sheetView>
  </sheetViews>
  <sheetFormatPr defaultColWidth="9" defaultRowHeight="24.95" customHeight="1" outlineLevelCol="5"/>
  <cols>
    <col min="1" max="1" width="10.875" style="3" customWidth="1"/>
    <col min="2" max="2" width="31.25" style="3" customWidth="1"/>
    <col min="3" max="3" width="16.25" style="314" customWidth="1"/>
    <col min="4" max="4" width="14.625" style="315" customWidth="1"/>
    <col min="5" max="5" width="12.25" style="3" customWidth="1"/>
    <col min="6" max="16384" width="9" style="3"/>
  </cols>
  <sheetData>
    <row r="1" customHeight="1" spans="1:4">
      <c r="A1" s="88" t="s">
        <v>74</v>
      </c>
      <c r="B1" s="88"/>
      <c r="C1" s="316"/>
      <c r="D1" s="317"/>
    </row>
    <row r="2" ht="39" customHeight="1" spans="1:5">
      <c r="A2" s="30" t="s">
        <v>75</v>
      </c>
      <c r="B2" s="30"/>
      <c r="C2" s="30"/>
      <c r="D2" s="30"/>
      <c r="E2" s="30"/>
    </row>
    <row r="3" customHeight="1" spans="1:5">
      <c r="A3" s="318"/>
      <c r="B3" s="318"/>
      <c r="C3" s="319"/>
      <c r="D3" s="320"/>
      <c r="E3" s="330" t="s">
        <v>52</v>
      </c>
    </row>
    <row r="4" ht="39" customHeight="1" spans="1:5">
      <c r="A4" s="321" t="s">
        <v>76</v>
      </c>
      <c r="B4" s="321" t="s">
        <v>77</v>
      </c>
      <c r="C4" s="321" t="s">
        <v>78</v>
      </c>
      <c r="D4" s="321" t="s">
        <v>79</v>
      </c>
      <c r="E4" s="321" t="s">
        <v>80</v>
      </c>
    </row>
    <row r="5" customHeight="1" spans="1:5">
      <c r="A5" s="131" t="s">
        <v>81</v>
      </c>
      <c r="B5" s="322" t="s">
        <v>82</v>
      </c>
      <c r="C5" s="323">
        <f>SUM(C6:C22)</f>
        <v>107469</v>
      </c>
      <c r="D5" s="324">
        <f>SUM(D6:D22)</f>
        <v>58208</v>
      </c>
      <c r="E5" s="331">
        <f>D5/C5</f>
        <v>0.541625957252789</v>
      </c>
    </row>
    <row r="6" customHeight="1" spans="1:5">
      <c r="A6" s="136" t="s">
        <v>83</v>
      </c>
      <c r="B6" s="311" t="s">
        <v>84</v>
      </c>
      <c r="C6" s="325">
        <v>26250</v>
      </c>
      <c r="D6" s="326">
        <v>23381</v>
      </c>
      <c r="E6" s="331">
        <f t="shared" ref="E6:E34" si="0">D6/C6</f>
        <v>0.890704761904762</v>
      </c>
    </row>
    <row r="7" customHeight="1" spans="1:5">
      <c r="A7" s="136" t="s">
        <v>85</v>
      </c>
      <c r="B7" s="311" t="s">
        <v>86</v>
      </c>
      <c r="C7" s="325">
        <v>7280</v>
      </c>
      <c r="D7" s="326">
        <v>6339</v>
      </c>
      <c r="E7" s="331">
        <f t="shared" si="0"/>
        <v>0.870741758241758</v>
      </c>
    </row>
    <row r="8" customHeight="1" spans="1:5">
      <c r="A8" s="136" t="s">
        <v>87</v>
      </c>
      <c r="B8" s="311" t="s">
        <v>88</v>
      </c>
      <c r="C8" s="325">
        <v>1960</v>
      </c>
      <c r="D8" s="326">
        <v>1461</v>
      </c>
      <c r="E8" s="331">
        <f t="shared" si="0"/>
        <v>0.745408163265306</v>
      </c>
    </row>
    <row r="9" customHeight="1" spans="1:5">
      <c r="A9" s="136" t="s">
        <v>89</v>
      </c>
      <c r="B9" s="311" t="s">
        <v>90</v>
      </c>
      <c r="C9" s="325">
        <v>7500</v>
      </c>
      <c r="D9" s="326">
        <v>822</v>
      </c>
      <c r="E9" s="331">
        <f t="shared" si="0"/>
        <v>0.1096</v>
      </c>
    </row>
    <row r="10" customHeight="1" spans="1:5">
      <c r="A10" s="136" t="s">
        <v>91</v>
      </c>
      <c r="B10" s="311" t="s">
        <v>92</v>
      </c>
      <c r="C10" s="325">
        <v>3625</v>
      </c>
      <c r="D10" s="326">
        <v>2761</v>
      </c>
      <c r="E10" s="331">
        <f t="shared" si="0"/>
        <v>0.761655172413793</v>
      </c>
    </row>
    <row r="11" customHeight="1" spans="1:5">
      <c r="A11" s="136" t="s">
        <v>93</v>
      </c>
      <c r="B11" s="311" t="s">
        <v>94</v>
      </c>
      <c r="C11" s="325">
        <v>4014</v>
      </c>
      <c r="D11" s="326">
        <v>4689</v>
      </c>
      <c r="E11" s="331">
        <f t="shared" si="0"/>
        <v>1.16816143497758</v>
      </c>
    </row>
    <row r="12" customHeight="1" spans="1:5">
      <c r="A12" s="136" t="s">
        <v>95</v>
      </c>
      <c r="B12" s="311" t="s">
        <v>96</v>
      </c>
      <c r="C12" s="325">
        <v>1800</v>
      </c>
      <c r="D12" s="326">
        <v>1357</v>
      </c>
      <c r="E12" s="331">
        <f t="shared" si="0"/>
        <v>0.753888888888889</v>
      </c>
    </row>
    <row r="13" customHeight="1" spans="1:5">
      <c r="A13" s="136" t="s">
        <v>97</v>
      </c>
      <c r="B13" s="311" t="s">
        <v>98</v>
      </c>
      <c r="C13" s="325">
        <v>1400</v>
      </c>
      <c r="D13" s="326">
        <v>1336</v>
      </c>
      <c r="E13" s="331">
        <f t="shared" si="0"/>
        <v>0.954285714285714</v>
      </c>
    </row>
    <row r="14" customHeight="1" spans="1:5">
      <c r="A14" s="136" t="s">
        <v>99</v>
      </c>
      <c r="B14" s="311" t="s">
        <v>100</v>
      </c>
      <c r="C14" s="325">
        <v>15000</v>
      </c>
      <c r="D14" s="326">
        <v>13013</v>
      </c>
      <c r="E14" s="331">
        <f t="shared" si="0"/>
        <v>0.867533333333333</v>
      </c>
    </row>
    <row r="15" customHeight="1" spans="1:5">
      <c r="A15" s="136" t="s">
        <v>101</v>
      </c>
      <c r="B15" s="311" t="s">
        <v>102</v>
      </c>
      <c r="C15" s="325">
        <v>2500</v>
      </c>
      <c r="D15" s="326">
        <v>2142</v>
      </c>
      <c r="E15" s="331">
        <f t="shared" si="0"/>
        <v>0.8568</v>
      </c>
    </row>
    <row r="16" customHeight="1" spans="1:5">
      <c r="A16" s="136" t="s">
        <v>103</v>
      </c>
      <c r="B16" s="311" t="s">
        <v>104</v>
      </c>
      <c r="C16" s="325">
        <v>3000</v>
      </c>
      <c r="D16" s="326">
        <v>500</v>
      </c>
      <c r="E16" s="331">
        <f t="shared" si="0"/>
        <v>0.166666666666667</v>
      </c>
    </row>
    <row r="17" customHeight="1" spans="1:5">
      <c r="A17" s="136" t="s">
        <v>105</v>
      </c>
      <c r="B17" s="311" t="s">
        <v>106</v>
      </c>
      <c r="C17" s="325">
        <v>33000</v>
      </c>
      <c r="D17" s="326">
        <v>334</v>
      </c>
      <c r="E17" s="331">
        <f t="shared" si="0"/>
        <v>0.0101212121212121</v>
      </c>
    </row>
    <row r="18" hidden="1" customHeight="1" spans="1:5">
      <c r="A18" s="136" t="s">
        <v>107</v>
      </c>
      <c r="B18" s="311" t="s">
        <v>108</v>
      </c>
      <c r="C18" s="325"/>
      <c r="D18" s="326">
        <v>0</v>
      </c>
      <c r="E18" s="331"/>
    </row>
    <row r="19" customHeight="1" spans="1:5">
      <c r="A19" s="136" t="s">
        <v>109</v>
      </c>
      <c r="B19" s="311" t="s">
        <v>110</v>
      </c>
      <c r="C19" s="325">
        <v>140</v>
      </c>
      <c r="D19" s="326">
        <v>72</v>
      </c>
      <c r="E19" s="331">
        <f t="shared" si="0"/>
        <v>0.514285714285714</v>
      </c>
    </row>
    <row r="20" customHeight="1" spans="1:5">
      <c r="A20" s="136" t="s">
        <v>111</v>
      </c>
      <c r="B20" s="311" t="s">
        <v>112</v>
      </c>
      <c r="C20" s="325"/>
      <c r="D20" s="326">
        <v>1</v>
      </c>
      <c r="E20" s="331"/>
    </row>
    <row r="21" hidden="1" customHeight="1" spans="1:5">
      <c r="A21" s="136"/>
      <c r="B21" s="311"/>
      <c r="C21" s="325"/>
      <c r="D21" s="326"/>
      <c r="E21" s="331" t="e">
        <f t="shared" si="0"/>
        <v>#DIV/0!</v>
      </c>
    </row>
    <row r="22" hidden="1" customHeight="1" spans="1:5">
      <c r="A22" s="136"/>
      <c r="B22" s="311"/>
      <c r="C22" s="325"/>
      <c r="D22" s="326"/>
      <c r="E22" s="331" t="e">
        <f t="shared" si="0"/>
        <v>#DIV/0!</v>
      </c>
    </row>
    <row r="23" customHeight="1" spans="1:5">
      <c r="A23" s="131" t="s">
        <v>113</v>
      </c>
      <c r="B23" s="322" t="s">
        <v>114</v>
      </c>
      <c r="C23" s="323">
        <f>SUM(C24:C33)</f>
        <v>63790</v>
      </c>
      <c r="D23" s="324">
        <f>SUM(D24:D33)</f>
        <v>87822</v>
      </c>
      <c r="E23" s="331">
        <f t="shared" si="0"/>
        <v>1.37673616554319</v>
      </c>
    </row>
    <row r="24" customHeight="1" spans="1:5">
      <c r="A24" s="136" t="s">
        <v>115</v>
      </c>
      <c r="B24" s="311" t="s">
        <v>116</v>
      </c>
      <c r="C24" s="325">
        <v>5312</v>
      </c>
      <c r="D24" s="326">
        <v>6006</v>
      </c>
      <c r="E24" s="331">
        <f t="shared" si="0"/>
        <v>1.13064759036145</v>
      </c>
    </row>
    <row r="25" customHeight="1" spans="1:5">
      <c r="A25" s="136" t="s">
        <v>117</v>
      </c>
      <c r="B25" s="311" t="s">
        <v>118</v>
      </c>
      <c r="C25" s="325">
        <v>7045</v>
      </c>
      <c r="D25" s="326">
        <v>8564</v>
      </c>
      <c r="E25" s="331">
        <f t="shared" si="0"/>
        <v>1.21561391057488</v>
      </c>
    </row>
    <row r="26" customHeight="1" spans="1:5">
      <c r="A26" s="136" t="s">
        <v>119</v>
      </c>
      <c r="B26" s="311" t="s">
        <v>120</v>
      </c>
      <c r="C26" s="325">
        <v>8024</v>
      </c>
      <c r="D26" s="326">
        <v>22800</v>
      </c>
      <c r="E26" s="331">
        <f t="shared" si="0"/>
        <v>2.84147557328016</v>
      </c>
    </row>
    <row r="27" customHeight="1" spans="1:5">
      <c r="A27" s="136" t="s">
        <v>121</v>
      </c>
      <c r="B27" s="311" t="s">
        <v>122</v>
      </c>
      <c r="C27" s="325"/>
      <c r="D27" s="326">
        <v>0</v>
      </c>
      <c r="E27" s="331"/>
    </row>
    <row r="28" customHeight="1" spans="1:5">
      <c r="A28" s="136" t="s">
        <v>123</v>
      </c>
      <c r="B28" s="311" t="s">
        <v>124</v>
      </c>
      <c r="C28" s="325">
        <v>41079</v>
      </c>
      <c r="D28" s="326">
        <v>49512</v>
      </c>
      <c r="E28" s="331">
        <f t="shared" si="0"/>
        <v>1.20528737311035</v>
      </c>
    </row>
    <row r="29" hidden="1" customHeight="1" spans="1:5">
      <c r="A29" s="136" t="s">
        <v>125</v>
      </c>
      <c r="B29" s="311" t="s">
        <v>126</v>
      </c>
      <c r="C29" s="325"/>
      <c r="D29" s="326"/>
      <c r="E29" s="331"/>
    </row>
    <row r="30" hidden="1" customHeight="1" spans="1:5">
      <c r="A30" s="136" t="s">
        <v>127</v>
      </c>
      <c r="B30" s="311" t="s">
        <v>128</v>
      </c>
      <c r="C30" s="325"/>
      <c r="D30" s="326">
        <v>0</v>
      </c>
      <c r="E30" s="331"/>
    </row>
    <row r="31" customHeight="1" spans="1:5">
      <c r="A31" s="136" t="s">
        <v>129</v>
      </c>
      <c r="B31" s="311" t="s">
        <v>130</v>
      </c>
      <c r="C31" s="325">
        <v>2330</v>
      </c>
      <c r="D31" s="326">
        <v>940</v>
      </c>
      <c r="E31" s="331">
        <f t="shared" si="0"/>
        <v>0.40343347639485</v>
      </c>
    </row>
    <row r="32" hidden="1" customHeight="1" spans="1:5">
      <c r="A32" s="136"/>
      <c r="B32" s="311"/>
      <c r="C32" s="325"/>
      <c r="D32" s="326"/>
      <c r="E32" s="331" t="e">
        <f t="shared" si="0"/>
        <v>#DIV/0!</v>
      </c>
    </row>
    <row r="33" hidden="1" customHeight="1" spans="1:5">
      <c r="A33" s="136"/>
      <c r="B33" s="311"/>
      <c r="C33" s="325"/>
      <c r="D33" s="326"/>
      <c r="E33" s="331" t="e">
        <f t="shared" si="0"/>
        <v>#DIV/0!</v>
      </c>
    </row>
    <row r="34" customHeight="1" spans="1:6">
      <c r="A34" s="321" t="s">
        <v>131</v>
      </c>
      <c r="B34" s="321"/>
      <c r="C34" s="321">
        <f>C5+C23</f>
        <v>171259</v>
      </c>
      <c r="D34" s="321">
        <f>D5+D23</f>
        <v>146030</v>
      </c>
      <c r="E34" s="332">
        <f t="shared" si="0"/>
        <v>0.852685114358953</v>
      </c>
      <c r="F34" s="333"/>
    </row>
    <row r="35" customHeight="1" spans="1:4">
      <c r="A35" s="327"/>
      <c r="B35" s="327"/>
      <c r="C35" s="328"/>
      <c r="D35" s="329"/>
    </row>
  </sheetData>
  <mergeCells count="4">
    <mergeCell ref="B1:C1"/>
    <mergeCell ref="A2:E2"/>
    <mergeCell ref="A4:B4"/>
    <mergeCell ref="A34:B34"/>
  </mergeCells>
  <dataValidations count="1">
    <dataValidation allowBlank="1" showErrorMessage="1" promptTitle="注意：新增科目必须以政府收支分类科目书或中央修订通知为准。" prompt="新增款级收入科目在此录入" sqref="A21:B22 A32:B33"/>
  </dataValidations>
  <printOptions horizontalCentered="1"/>
  <pageMargins left="0.590551181102362" right="0.511811023622047" top="0.748031496062992" bottom="0.748031496062992" header="0.31496062992126" footer="0.31496062992126"/>
  <pageSetup paperSize="9" orientation="portrait" horizontalDpi="2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GridLines="0" workbookViewId="0">
      <selection activeCell="J15" sqref="J15"/>
    </sheetView>
  </sheetViews>
  <sheetFormatPr defaultColWidth="9" defaultRowHeight="24.95" customHeight="1" outlineLevelCol="7"/>
  <cols>
    <col min="1" max="1" width="20.375" customWidth="1"/>
    <col min="2" max="4" width="12.25" customWidth="1"/>
    <col min="5" max="8" width="7.625" customWidth="1"/>
  </cols>
  <sheetData>
    <row r="1" s="1" customFormat="1" customHeight="1" spans="1:1">
      <c r="A1" s="4" t="s">
        <v>4658</v>
      </c>
    </row>
    <row r="2" s="2" customFormat="1" customHeight="1" spans="1:8">
      <c r="A2" s="5" t="s">
        <v>4659</v>
      </c>
      <c r="B2" s="5"/>
      <c r="C2" s="5"/>
      <c r="D2" s="5"/>
      <c r="E2" s="5"/>
      <c r="F2" s="5"/>
      <c r="G2" s="5"/>
      <c r="H2" s="5"/>
    </row>
    <row r="3" s="1" customFormat="1" customHeight="1" spans="1:8">
      <c r="A3" s="6"/>
      <c r="B3" s="6"/>
      <c r="C3" s="6"/>
      <c r="D3" s="6"/>
      <c r="E3" s="6"/>
      <c r="F3" s="6"/>
      <c r="G3" s="16" t="s">
        <v>2095</v>
      </c>
      <c r="H3" s="16"/>
    </row>
    <row r="4" s="1" customFormat="1" ht="83.25" customHeight="1" spans="1:8">
      <c r="A4" s="7" t="s">
        <v>2096</v>
      </c>
      <c r="B4" s="8" t="s">
        <v>2097</v>
      </c>
      <c r="C4" s="8" t="s">
        <v>2098</v>
      </c>
      <c r="D4" s="8" t="s">
        <v>2099</v>
      </c>
      <c r="E4" s="8" t="s">
        <v>2100</v>
      </c>
      <c r="F4" s="8" t="s">
        <v>2101</v>
      </c>
      <c r="G4" s="8" t="s">
        <v>2102</v>
      </c>
      <c r="H4" s="8" t="s">
        <v>2103</v>
      </c>
    </row>
    <row r="5" s="3" customFormat="1" ht="27.95" customHeight="1" spans="1:8">
      <c r="A5" s="9" t="s">
        <v>2104</v>
      </c>
      <c r="B5" s="10">
        <f>+C5+D5+E5+F5+G5+H5</f>
        <v>105024</v>
      </c>
      <c r="C5" s="10">
        <f t="shared" ref="C5:H5" si="0">+C6+C7+C8</f>
        <v>30006</v>
      </c>
      <c r="D5" s="10">
        <f t="shared" si="0"/>
        <v>75018</v>
      </c>
      <c r="E5" s="10">
        <f t="shared" si="0"/>
        <v>0</v>
      </c>
      <c r="F5" s="10">
        <f t="shared" si="0"/>
        <v>0</v>
      </c>
      <c r="G5" s="10">
        <f t="shared" si="0"/>
        <v>0</v>
      </c>
      <c r="H5" s="10">
        <f t="shared" si="0"/>
        <v>0</v>
      </c>
    </row>
    <row r="6" s="3" customFormat="1" ht="27.95" customHeight="1" spans="1:8">
      <c r="A6" s="7" t="s">
        <v>2105</v>
      </c>
      <c r="B6" s="11">
        <f t="shared" ref="B6:B11" si="1">SUM(C6:H6)</f>
        <v>102385</v>
      </c>
      <c r="C6" s="11">
        <v>29967</v>
      </c>
      <c r="D6" s="11">
        <v>72418</v>
      </c>
      <c r="E6" s="11"/>
      <c r="F6" s="11"/>
      <c r="G6" s="11"/>
      <c r="H6" s="11"/>
    </row>
    <row r="7" s="3" customFormat="1" ht="27.95" customHeight="1" spans="1:8">
      <c r="A7" s="12" t="s">
        <v>2106</v>
      </c>
      <c r="B7" s="11">
        <f t="shared" si="1"/>
        <v>2360</v>
      </c>
      <c r="C7" s="13"/>
      <c r="D7" s="11">
        <v>2360</v>
      </c>
      <c r="E7" s="13"/>
      <c r="F7" s="13"/>
      <c r="G7" s="11"/>
      <c r="H7" s="11"/>
    </row>
    <row r="8" s="3" customFormat="1" ht="27.95" customHeight="1" spans="1:8">
      <c r="A8" s="12" t="s">
        <v>2107</v>
      </c>
      <c r="B8" s="11">
        <f t="shared" si="1"/>
        <v>279</v>
      </c>
      <c r="C8" s="11">
        <v>39</v>
      </c>
      <c r="D8" s="11">
        <v>240</v>
      </c>
      <c r="E8" s="13"/>
      <c r="F8" s="13"/>
      <c r="G8" s="13"/>
      <c r="H8" s="11"/>
    </row>
    <row r="9" s="3" customFormat="1" ht="27.95" customHeight="1" spans="1:8">
      <c r="A9" s="9" t="s">
        <v>2108</v>
      </c>
      <c r="B9" s="11">
        <f t="shared" si="1"/>
        <v>0</v>
      </c>
      <c r="C9" s="14">
        <v>0</v>
      </c>
      <c r="D9" s="14">
        <v>0</v>
      </c>
      <c r="E9" s="14">
        <v>0</v>
      </c>
      <c r="F9" s="14">
        <v>0</v>
      </c>
      <c r="G9" s="14">
        <v>0</v>
      </c>
      <c r="H9" s="14">
        <v>0</v>
      </c>
    </row>
    <row r="10" s="3" customFormat="1" ht="27.95" customHeight="1" spans="1:8">
      <c r="A10" s="9" t="s">
        <v>2109</v>
      </c>
      <c r="B10" s="11">
        <f t="shared" si="1"/>
        <v>107840</v>
      </c>
      <c r="C10" s="10">
        <f>+表十四!C13-表十五!C5-表十五!C9</f>
        <v>105554</v>
      </c>
      <c r="D10" s="10">
        <f>+表十四!D13-表十五!D5-表十五!D9</f>
        <v>2286</v>
      </c>
      <c r="E10" s="10">
        <f>+表十四!E13-表十五!E5-表十五!E9</f>
        <v>0</v>
      </c>
      <c r="F10" s="10">
        <f>+表十四!F13-表十五!F5-表十五!F9</f>
        <v>0</v>
      </c>
      <c r="G10" s="10">
        <f>+表十四!G13-表十五!G5-表十五!G9</f>
        <v>0</v>
      </c>
      <c r="H10" s="10">
        <f>+表十四!H13-表十五!H5-表十五!H9</f>
        <v>0</v>
      </c>
    </row>
    <row r="11" s="3" customFormat="1" ht="27.95" customHeight="1" spans="1:8">
      <c r="A11" s="9" t="s">
        <v>2110</v>
      </c>
      <c r="B11" s="10">
        <f t="shared" si="1"/>
        <v>212864</v>
      </c>
      <c r="C11" s="10">
        <f t="shared" ref="B11:H11" si="2">+C5+C9+C10</f>
        <v>135560</v>
      </c>
      <c r="D11" s="10">
        <f t="shared" si="2"/>
        <v>77304</v>
      </c>
      <c r="E11" s="10">
        <f t="shared" si="2"/>
        <v>0</v>
      </c>
      <c r="F11" s="10">
        <f t="shared" si="2"/>
        <v>0</v>
      </c>
      <c r="G11" s="10">
        <f t="shared" si="2"/>
        <v>0</v>
      </c>
      <c r="H11" s="10">
        <f t="shared" si="2"/>
        <v>0</v>
      </c>
    </row>
    <row r="12" customHeight="1" spans="2:2">
      <c r="B12" s="15"/>
    </row>
    <row r="13" customHeight="1" spans="2:8">
      <c r="B13" s="15"/>
      <c r="C13" s="15"/>
      <c r="D13" s="15"/>
      <c r="E13" s="15"/>
      <c r="F13" s="15"/>
      <c r="G13" s="15"/>
      <c r="H13" s="15"/>
    </row>
  </sheetData>
  <mergeCells count="2">
    <mergeCell ref="A2:H2"/>
    <mergeCell ref="G3:H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GridLines="0" workbookViewId="0">
      <selection activeCell="C5" sqref="C5"/>
    </sheetView>
  </sheetViews>
  <sheetFormatPr defaultColWidth="9" defaultRowHeight="27.95" customHeight="1" outlineLevelCol="2"/>
  <cols>
    <col min="1" max="1" width="28.5" style="1" customWidth="1"/>
    <col min="2" max="2" width="25.125" style="1" customWidth="1"/>
    <col min="3" max="3" width="28" style="1" customWidth="1"/>
    <col min="4" max="16384" width="9" style="1"/>
  </cols>
  <sheetData>
    <row r="1" ht="24.95" customHeight="1" spans="1:3">
      <c r="A1" s="88" t="s">
        <v>132</v>
      </c>
      <c r="B1" s="310"/>
      <c r="C1" s="310"/>
    </row>
    <row r="2" ht="24.95" customHeight="1" spans="1:3">
      <c r="A2" s="30" t="s">
        <v>133</v>
      </c>
      <c r="B2" s="30"/>
      <c r="C2" s="30"/>
    </row>
    <row r="3" ht="24.95" customHeight="1" spans="1:3">
      <c r="A3" s="32"/>
      <c r="B3" s="47" t="s">
        <v>52</v>
      </c>
      <c r="C3" s="47"/>
    </row>
    <row r="4" ht="24.95" customHeight="1" spans="1:3">
      <c r="A4" s="34" t="s">
        <v>134</v>
      </c>
      <c r="B4" s="34" t="s">
        <v>135</v>
      </c>
      <c r="C4" s="34" t="s">
        <v>136</v>
      </c>
    </row>
    <row r="5" ht="24.95" customHeight="1" spans="1:3">
      <c r="A5" s="136" t="s">
        <v>137</v>
      </c>
      <c r="B5" s="40">
        <v>687755</v>
      </c>
      <c r="C5" s="40">
        <v>712708</v>
      </c>
    </row>
    <row r="6" ht="24.95" customHeight="1" spans="1:3">
      <c r="A6" s="136" t="s">
        <v>138</v>
      </c>
      <c r="B6" s="311">
        <v>18711</v>
      </c>
      <c r="C6" s="40">
        <v>11329</v>
      </c>
    </row>
    <row r="7" ht="24.95" customHeight="1" spans="1:3">
      <c r="A7" s="136" t="s">
        <v>139</v>
      </c>
      <c r="B7" s="40">
        <v>14245</v>
      </c>
      <c r="C7" s="40">
        <v>23177</v>
      </c>
    </row>
    <row r="8" ht="24.95" customHeight="1" spans="1:3">
      <c r="A8" s="136" t="s">
        <v>140</v>
      </c>
      <c r="B8" s="40">
        <v>27343</v>
      </c>
      <c r="C8" s="40">
        <v>54305</v>
      </c>
    </row>
    <row r="9" ht="24.95" customHeight="1" spans="1:3">
      <c r="A9" s="136" t="s">
        <v>141</v>
      </c>
      <c r="B9" s="40">
        <v>114107</v>
      </c>
      <c r="C9" s="40">
        <v>128960</v>
      </c>
    </row>
    <row r="10" ht="24.95" customHeight="1" spans="1:3">
      <c r="A10" s="136" t="s">
        <v>142</v>
      </c>
      <c r="B10" s="312">
        <v>114107</v>
      </c>
      <c r="C10" s="312">
        <v>128960</v>
      </c>
    </row>
    <row r="11" ht="24.95" customHeight="1" spans="1:3">
      <c r="A11" s="136" t="s">
        <v>143</v>
      </c>
      <c r="B11" s="40"/>
      <c r="C11" s="40"/>
    </row>
    <row r="12" ht="24.95" customHeight="1" spans="1:3">
      <c r="A12" s="48" t="s">
        <v>144</v>
      </c>
      <c r="B12" s="35">
        <f>+B9+B8+B7+B6+B5</f>
        <v>862161</v>
      </c>
      <c r="C12" s="35">
        <f>+C9+C8+C7+C6+C5</f>
        <v>930479</v>
      </c>
    </row>
    <row r="13" ht="24.95" customHeight="1" spans="1:1">
      <c r="A13" s="88" t="s">
        <v>145</v>
      </c>
    </row>
    <row r="14" customHeight="1" spans="1:1">
      <c r="A14" s="313"/>
    </row>
  </sheetData>
  <mergeCells count="2">
    <mergeCell ref="A2:C2"/>
    <mergeCell ref="B3:C3"/>
  </mergeCells>
  <printOptions horizontalCentered="1"/>
  <pageMargins left="0.708661417322835" right="0.708661417322835" top="0.984251968503937" bottom="0.748031496062992" header="0.31496062992126" footer="0.31496062992126"/>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E1317"/>
  <sheetViews>
    <sheetView showGridLines="0" workbookViewId="0">
      <pane xSplit="2" ySplit="4" topLeftCell="C5" activePane="bottomRight" state="frozen"/>
      <selection/>
      <selection pane="topRight"/>
      <selection pane="bottomLeft"/>
      <selection pane="bottomRight" activeCell="L18" sqref="L18"/>
    </sheetView>
  </sheetViews>
  <sheetFormatPr defaultColWidth="9" defaultRowHeight="21" customHeight="1" outlineLevelCol="4"/>
  <cols>
    <col min="1" max="1" width="10" style="17" customWidth="1"/>
    <col min="2" max="2" width="37.125" style="50" customWidth="1"/>
    <col min="3" max="3" width="16.125" style="291" customWidth="1"/>
    <col min="4" max="4" width="17.125" style="292" customWidth="1"/>
    <col min="5" max="5" width="14.125" style="293" customWidth="1"/>
    <col min="6" max="16384" width="9" style="1"/>
  </cols>
  <sheetData>
    <row r="1" customHeight="1" spans="1:3">
      <c r="A1" s="4" t="s">
        <v>146</v>
      </c>
      <c r="C1" s="294"/>
    </row>
    <row r="2" ht="24" spans="1:5">
      <c r="A2" s="64" t="s">
        <v>147</v>
      </c>
      <c r="B2" s="64"/>
      <c r="C2" s="64"/>
      <c r="D2" s="64"/>
      <c r="E2" s="64"/>
    </row>
    <row r="3" customHeight="1" spans="2:5">
      <c r="B3" s="295" t="s">
        <v>148</v>
      </c>
      <c r="C3" s="296"/>
      <c r="D3" s="296"/>
      <c r="E3" s="300"/>
    </row>
    <row r="4" ht="44" customHeight="1" spans="1:5">
      <c r="A4" s="297" t="s">
        <v>149</v>
      </c>
      <c r="B4" s="297" t="s">
        <v>150</v>
      </c>
      <c r="C4" s="298" t="s">
        <v>135</v>
      </c>
      <c r="D4" s="298" t="s">
        <v>151</v>
      </c>
      <c r="E4" s="301" t="s">
        <v>152</v>
      </c>
    </row>
    <row r="5" customHeight="1" spans="1:5">
      <c r="A5" s="49"/>
      <c r="B5" s="271" t="s">
        <v>153</v>
      </c>
      <c r="C5" s="289">
        <v>687755</v>
      </c>
      <c r="D5" s="289">
        <v>712708</v>
      </c>
      <c r="E5" s="302">
        <f>+C5/D5</f>
        <v>0.96498846652486</v>
      </c>
    </row>
    <row r="6" customHeight="1" spans="1:5">
      <c r="A6" s="49">
        <v>201</v>
      </c>
      <c r="B6" s="299" t="s">
        <v>154</v>
      </c>
      <c r="C6" s="290">
        <v>43958</v>
      </c>
      <c r="D6" s="290">
        <v>42134</v>
      </c>
      <c r="E6" s="303">
        <f>+C6/D6</f>
        <v>1.04329045426496</v>
      </c>
    </row>
    <row r="7" customHeight="1" spans="1:5">
      <c r="A7" s="49">
        <v>20101</v>
      </c>
      <c r="B7" s="299" t="s">
        <v>155</v>
      </c>
      <c r="C7" s="290">
        <v>1001</v>
      </c>
      <c r="D7" s="290">
        <v>1092</v>
      </c>
      <c r="E7" s="303">
        <f>+C7/D7</f>
        <v>0.916666666666667</v>
      </c>
    </row>
    <row r="8" customHeight="1" spans="1:5">
      <c r="A8" s="49">
        <v>2010101</v>
      </c>
      <c r="B8" s="299" t="s">
        <v>156</v>
      </c>
      <c r="C8" s="290">
        <v>809</v>
      </c>
      <c r="D8" s="290">
        <v>778</v>
      </c>
      <c r="E8" s="303">
        <f>+C8/D8</f>
        <v>1.03984575835476</v>
      </c>
    </row>
    <row r="9" customHeight="1" spans="1:5">
      <c r="A9" s="49">
        <v>2010102</v>
      </c>
      <c r="B9" s="299" t="s">
        <v>157</v>
      </c>
      <c r="C9" s="290">
        <v>90</v>
      </c>
      <c r="D9" s="290">
        <v>118</v>
      </c>
      <c r="E9" s="303">
        <f>+C9/D9</f>
        <v>0.76271186440678</v>
      </c>
    </row>
    <row r="10" hidden="1" customHeight="1" spans="1:5">
      <c r="A10" s="49">
        <v>2010103</v>
      </c>
      <c r="B10" s="299" t="s">
        <v>158</v>
      </c>
      <c r="C10" s="290">
        <v>0</v>
      </c>
      <c r="D10" s="290">
        <v>0</v>
      </c>
      <c r="E10" s="303"/>
    </row>
    <row r="11" customHeight="1" spans="1:5">
      <c r="A11" s="49">
        <v>2010104</v>
      </c>
      <c r="B11" s="299" t="s">
        <v>159</v>
      </c>
      <c r="C11" s="290">
        <v>26</v>
      </c>
      <c r="D11" s="290">
        <v>41</v>
      </c>
      <c r="E11" s="303">
        <f>+C11/D11</f>
        <v>0.634146341463415</v>
      </c>
    </row>
    <row r="12" hidden="1" customHeight="1" spans="1:5">
      <c r="A12" s="49">
        <v>2010105</v>
      </c>
      <c r="B12" s="299" t="s">
        <v>160</v>
      </c>
      <c r="C12" s="290">
        <v>0</v>
      </c>
      <c r="D12" s="290">
        <v>0</v>
      </c>
      <c r="E12" s="303"/>
    </row>
    <row r="13" hidden="1" customHeight="1" spans="1:5">
      <c r="A13" s="49">
        <v>2010106</v>
      </c>
      <c r="B13" s="299" t="s">
        <v>161</v>
      </c>
      <c r="C13" s="290">
        <v>0</v>
      </c>
      <c r="D13" s="290">
        <v>0</v>
      </c>
      <c r="E13" s="303"/>
    </row>
    <row r="14" hidden="1" customHeight="1" spans="1:5">
      <c r="A14" s="49">
        <v>2010107</v>
      </c>
      <c r="B14" s="299" t="s">
        <v>162</v>
      </c>
      <c r="C14" s="290">
        <v>0</v>
      </c>
      <c r="D14" s="290">
        <v>0</v>
      </c>
      <c r="E14" s="303"/>
    </row>
    <row r="15" customHeight="1" spans="1:5">
      <c r="A15" s="49">
        <v>2010108</v>
      </c>
      <c r="B15" s="299" t="s">
        <v>163</v>
      </c>
      <c r="C15" s="290">
        <v>27</v>
      </c>
      <c r="D15" s="290">
        <v>1</v>
      </c>
      <c r="E15" s="303">
        <f>+C15/D15</f>
        <v>27</v>
      </c>
    </row>
    <row r="16" hidden="1" customHeight="1" spans="1:5">
      <c r="A16" s="49">
        <v>2010109</v>
      </c>
      <c r="B16" s="299" t="s">
        <v>164</v>
      </c>
      <c r="C16" s="290">
        <v>0</v>
      </c>
      <c r="D16" s="290">
        <v>0</v>
      </c>
      <c r="E16" s="303"/>
    </row>
    <row r="17" hidden="1" customHeight="1" spans="1:5">
      <c r="A17" s="49">
        <v>2010150</v>
      </c>
      <c r="B17" s="299" t="s">
        <v>165</v>
      </c>
      <c r="C17" s="290">
        <v>0</v>
      </c>
      <c r="D17" s="290">
        <v>0</v>
      </c>
      <c r="E17" s="303"/>
    </row>
    <row r="18" customHeight="1" spans="1:5">
      <c r="A18" s="49">
        <v>2010199</v>
      </c>
      <c r="B18" s="299" t="s">
        <v>166</v>
      </c>
      <c r="C18" s="290">
        <v>49</v>
      </c>
      <c r="D18" s="290">
        <v>154</v>
      </c>
      <c r="E18" s="303">
        <f>+C18/D18</f>
        <v>0.318181818181818</v>
      </c>
    </row>
    <row r="19" customHeight="1" spans="1:5">
      <c r="A19" s="49">
        <v>20102</v>
      </c>
      <c r="B19" s="299" t="s">
        <v>167</v>
      </c>
      <c r="C19" s="290">
        <v>787</v>
      </c>
      <c r="D19" s="290">
        <v>793</v>
      </c>
      <c r="E19" s="303">
        <f>+C19/D19</f>
        <v>0.992433795712484</v>
      </c>
    </row>
    <row r="20" customHeight="1" spans="1:5">
      <c r="A20" s="49">
        <v>2010201</v>
      </c>
      <c r="B20" s="299" t="s">
        <v>156</v>
      </c>
      <c r="C20" s="290">
        <v>595</v>
      </c>
      <c r="D20" s="290">
        <v>532</v>
      </c>
      <c r="E20" s="303">
        <f>+C20/D20</f>
        <v>1.11842105263158</v>
      </c>
    </row>
    <row r="21" hidden="1" customHeight="1" spans="1:5">
      <c r="A21" s="49">
        <v>2010202</v>
      </c>
      <c r="B21" s="299" t="s">
        <v>157</v>
      </c>
      <c r="C21" s="290">
        <v>0</v>
      </c>
      <c r="D21" s="290">
        <v>111</v>
      </c>
      <c r="E21" s="303">
        <f>+C21/D21</f>
        <v>0</v>
      </c>
    </row>
    <row r="22" hidden="1" customHeight="1" spans="1:5">
      <c r="A22" s="49">
        <v>2010203</v>
      </c>
      <c r="B22" s="299" t="s">
        <v>158</v>
      </c>
      <c r="C22" s="290">
        <v>0</v>
      </c>
      <c r="D22" s="290">
        <v>0</v>
      </c>
      <c r="E22" s="303"/>
    </row>
    <row r="23" hidden="1" customHeight="1" spans="1:5">
      <c r="A23" s="49">
        <v>2010204</v>
      </c>
      <c r="B23" s="299" t="s">
        <v>168</v>
      </c>
      <c r="C23" s="290">
        <v>0</v>
      </c>
      <c r="D23" s="290">
        <v>0</v>
      </c>
      <c r="E23" s="303"/>
    </row>
    <row r="24" hidden="1" customHeight="1" spans="1:5">
      <c r="A24" s="49">
        <v>2010205</v>
      </c>
      <c r="B24" s="299" t="s">
        <v>169</v>
      </c>
      <c r="C24" s="290">
        <v>0</v>
      </c>
      <c r="D24" s="290">
        <v>0</v>
      </c>
      <c r="E24" s="303"/>
    </row>
    <row r="25" hidden="1" customHeight="1" spans="1:5">
      <c r="A25" s="49">
        <v>2010206</v>
      </c>
      <c r="B25" s="299" t="s">
        <v>170</v>
      </c>
      <c r="C25" s="290">
        <v>0</v>
      </c>
      <c r="D25" s="290">
        <v>0</v>
      </c>
      <c r="E25" s="303"/>
    </row>
    <row r="26" hidden="1" customHeight="1" spans="1:5">
      <c r="A26" s="49">
        <v>2010250</v>
      </c>
      <c r="B26" s="299" t="s">
        <v>165</v>
      </c>
      <c r="C26" s="290">
        <v>0</v>
      </c>
      <c r="D26" s="290">
        <v>0</v>
      </c>
      <c r="E26" s="303"/>
    </row>
    <row r="27" customHeight="1" spans="1:5">
      <c r="A27" s="49">
        <v>2010299</v>
      </c>
      <c r="B27" s="299" t="s">
        <v>171</v>
      </c>
      <c r="C27" s="290">
        <v>192</v>
      </c>
      <c r="D27" s="290">
        <v>150</v>
      </c>
      <c r="E27" s="303">
        <f>+C27/D27</f>
        <v>1.28</v>
      </c>
    </row>
    <row r="28" customHeight="1" spans="1:5">
      <c r="A28" s="49">
        <v>20103</v>
      </c>
      <c r="B28" s="299" t="s">
        <v>172</v>
      </c>
      <c r="C28" s="290">
        <v>16076</v>
      </c>
      <c r="D28" s="290">
        <v>15586</v>
      </c>
      <c r="E28" s="303">
        <f>+C28/D28</f>
        <v>1.03143847042217</v>
      </c>
    </row>
    <row r="29" customHeight="1" spans="1:5">
      <c r="A29" s="49">
        <v>2010301</v>
      </c>
      <c r="B29" s="299" t="s">
        <v>156</v>
      </c>
      <c r="C29" s="290">
        <v>13678</v>
      </c>
      <c r="D29" s="290">
        <v>13271</v>
      </c>
      <c r="E29" s="303">
        <f>+C29/D29</f>
        <v>1.0306683746515</v>
      </c>
    </row>
    <row r="30" customHeight="1" spans="1:5">
      <c r="A30" s="49">
        <v>2010302</v>
      </c>
      <c r="B30" s="299" t="s">
        <v>157</v>
      </c>
      <c r="C30" s="290">
        <v>240</v>
      </c>
      <c r="D30" s="290">
        <v>225</v>
      </c>
      <c r="E30" s="303">
        <f>+C30/D30</f>
        <v>1.06666666666667</v>
      </c>
    </row>
    <row r="31" hidden="1" customHeight="1" spans="1:5">
      <c r="A31" s="49">
        <v>2010303</v>
      </c>
      <c r="B31" s="299" t="s">
        <v>158</v>
      </c>
      <c r="C31" s="290">
        <v>0</v>
      </c>
      <c r="D31" s="290">
        <v>244</v>
      </c>
      <c r="E31" s="303">
        <f>+C31/D31</f>
        <v>0</v>
      </c>
    </row>
    <row r="32" hidden="1" customHeight="1" spans="1:5">
      <c r="A32" s="49">
        <v>2010304</v>
      </c>
      <c r="B32" s="299" t="s">
        <v>173</v>
      </c>
      <c r="C32" s="290">
        <v>0</v>
      </c>
      <c r="D32" s="290">
        <v>0</v>
      </c>
      <c r="E32" s="303"/>
    </row>
    <row r="33" hidden="1" customHeight="1" spans="1:5">
      <c r="A33" s="49">
        <v>2010305</v>
      </c>
      <c r="B33" s="299" t="s">
        <v>174</v>
      </c>
      <c r="C33" s="290">
        <v>0</v>
      </c>
      <c r="D33" s="290">
        <v>0</v>
      </c>
      <c r="E33" s="303"/>
    </row>
    <row r="34" customHeight="1" spans="1:5">
      <c r="A34" s="49">
        <v>2010306</v>
      </c>
      <c r="B34" s="299" t="s">
        <v>175</v>
      </c>
      <c r="C34" s="290">
        <v>104</v>
      </c>
      <c r="D34" s="290">
        <v>1</v>
      </c>
      <c r="E34" s="303">
        <f>+C34/D34</f>
        <v>104</v>
      </c>
    </row>
    <row r="35" customHeight="1" spans="1:5">
      <c r="A35" s="49">
        <v>2010308</v>
      </c>
      <c r="B35" s="299" t="s">
        <v>176</v>
      </c>
      <c r="C35" s="290">
        <v>213</v>
      </c>
      <c r="D35" s="290">
        <v>612</v>
      </c>
      <c r="E35" s="303">
        <f>+C35/D35</f>
        <v>0.348039215686274</v>
      </c>
    </row>
    <row r="36" hidden="1" customHeight="1" spans="1:5">
      <c r="A36" s="49">
        <v>2010309</v>
      </c>
      <c r="B36" s="299" t="s">
        <v>177</v>
      </c>
      <c r="C36" s="290">
        <v>0</v>
      </c>
      <c r="D36" s="290">
        <v>0</v>
      </c>
      <c r="E36" s="303"/>
    </row>
    <row r="37" hidden="1" customHeight="1" spans="1:5">
      <c r="A37" s="49">
        <v>2010350</v>
      </c>
      <c r="B37" s="299" t="s">
        <v>165</v>
      </c>
      <c r="C37" s="290">
        <v>0</v>
      </c>
      <c r="D37" s="290">
        <v>0</v>
      </c>
      <c r="E37" s="303"/>
    </row>
    <row r="38" customHeight="1" spans="1:5">
      <c r="A38" s="49">
        <v>2010399</v>
      </c>
      <c r="B38" s="299" t="s">
        <v>178</v>
      </c>
      <c r="C38" s="290">
        <v>1841</v>
      </c>
      <c r="D38" s="290">
        <v>1233</v>
      </c>
      <c r="E38" s="303">
        <f>+C38/D38</f>
        <v>1.49310624493106</v>
      </c>
    </row>
    <row r="39" customHeight="1" spans="1:5">
      <c r="A39" s="49">
        <v>20104</v>
      </c>
      <c r="B39" s="299" t="s">
        <v>179</v>
      </c>
      <c r="C39" s="290">
        <v>1729</v>
      </c>
      <c r="D39" s="290">
        <v>1105</v>
      </c>
      <c r="E39" s="303">
        <f>+C39/D39</f>
        <v>1.56470588235294</v>
      </c>
    </row>
    <row r="40" customHeight="1" spans="1:5">
      <c r="A40" s="49">
        <v>2010401</v>
      </c>
      <c r="B40" s="299" t="s">
        <v>156</v>
      </c>
      <c r="C40" s="290">
        <v>447</v>
      </c>
      <c r="D40" s="290">
        <v>439</v>
      </c>
      <c r="E40" s="303">
        <f>+C40/D40</f>
        <v>1.01822323462415</v>
      </c>
    </row>
    <row r="41" customHeight="1" spans="1:5">
      <c r="A41" s="49">
        <v>2010402</v>
      </c>
      <c r="B41" s="299" t="s">
        <v>157</v>
      </c>
      <c r="C41" s="290">
        <v>50</v>
      </c>
      <c r="D41" s="290">
        <v>55</v>
      </c>
      <c r="E41" s="303">
        <f>+C41/D41</f>
        <v>0.909090909090909</v>
      </c>
    </row>
    <row r="42" hidden="1" customHeight="1" spans="1:5">
      <c r="A42" s="49">
        <v>2010403</v>
      </c>
      <c r="B42" s="299" t="s">
        <v>158</v>
      </c>
      <c r="C42" s="290">
        <v>0</v>
      </c>
      <c r="D42" s="290">
        <v>0</v>
      </c>
      <c r="E42" s="303"/>
    </row>
    <row r="43" hidden="1" customHeight="1" spans="1:5">
      <c r="A43" s="49">
        <v>2010404</v>
      </c>
      <c r="B43" s="299" t="s">
        <v>180</v>
      </c>
      <c r="C43" s="290">
        <v>0</v>
      </c>
      <c r="D43" s="290">
        <v>0</v>
      </c>
      <c r="E43" s="303"/>
    </row>
    <row r="44" hidden="1" customHeight="1" spans="1:5">
      <c r="A44" s="49">
        <v>2010405</v>
      </c>
      <c r="B44" s="299" t="s">
        <v>181</v>
      </c>
      <c r="C44" s="290">
        <v>0</v>
      </c>
      <c r="D44" s="290">
        <v>0</v>
      </c>
      <c r="E44" s="303"/>
    </row>
    <row r="45" hidden="1" customHeight="1" spans="1:5">
      <c r="A45" s="49">
        <v>2010406</v>
      </c>
      <c r="B45" s="299" t="s">
        <v>182</v>
      </c>
      <c r="C45" s="290">
        <v>0</v>
      </c>
      <c r="D45" s="290">
        <v>0</v>
      </c>
      <c r="E45" s="303"/>
    </row>
    <row r="46" hidden="1" customHeight="1" spans="1:5">
      <c r="A46" s="49">
        <v>2010407</v>
      </c>
      <c r="B46" s="299" t="s">
        <v>183</v>
      </c>
      <c r="C46" s="290">
        <v>0</v>
      </c>
      <c r="D46" s="290">
        <v>0</v>
      </c>
      <c r="E46" s="303"/>
    </row>
    <row r="47" hidden="1" customHeight="1" spans="1:5">
      <c r="A47" s="49">
        <v>2010408</v>
      </c>
      <c r="B47" s="299" t="s">
        <v>184</v>
      </c>
      <c r="C47" s="290">
        <v>0</v>
      </c>
      <c r="D47" s="290">
        <v>1</v>
      </c>
      <c r="E47" s="303">
        <f>+C47/D47</f>
        <v>0</v>
      </c>
    </row>
    <row r="48" hidden="1" customHeight="1" spans="1:5">
      <c r="A48" s="49">
        <v>2010450</v>
      </c>
      <c r="B48" s="299" t="s">
        <v>165</v>
      </c>
      <c r="C48" s="290">
        <v>0</v>
      </c>
      <c r="D48" s="290">
        <v>0</v>
      </c>
      <c r="E48" s="303"/>
    </row>
    <row r="49" customHeight="1" spans="1:5">
      <c r="A49" s="49">
        <v>2010499</v>
      </c>
      <c r="B49" s="299" t="s">
        <v>185</v>
      </c>
      <c r="C49" s="290">
        <v>1232</v>
      </c>
      <c r="D49" s="290">
        <v>610</v>
      </c>
      <c r="E49" s="303">
        <f>+C49/D49</f>
        <v>2.01967213114754</v>
      </c>
    </row>
    <row r="50" customHeight="1" spans="1:5">
      <c r="A50" s="49">
        <v>20105</v>
      </c>
      <c r="B50" s="299" t="s">
        <v>186</v>
      </c>
      <c r="C50" s="290">
        <v>294</v>
      </c>
      <c r="D50" s="290">
        <v>258</v>
      </c>
      <c r="E50" s="303">
        <f>+C50/D50</f>
        <v>1.13953488372093</v>
      </c>
    </row>
    <row r="51" customHeight="1" spans="1:5">
      <c r="A51" s="49">
        <v>2010501</v>
      </c>
      <c r="B51" s="299" t="s">
        <v>156</v>
      </c>
      <c r="C51" s="290">
        <v>200</v>
      </c>
      <c r="D51" s="290">
        <v>192</v>
      </c>
      <c r="E51" s="303">
        <f>+C51/D51</f>
        <v>1.04166666666667</v>
      </c>
    </row>
    <row r="52" customHeight="1" spans="1:5">
      <c r="A52" s="49">
        <v>2010502</v>
      </c>
      <c r="B52" s="299" t="s">
        <v>157</v>
      </c>
      <c r="C52" s="290">
        <v>12</v>
      </c>
      <c r="D52" s="290">
        <v>38</v>
      </c>
      <c r="E52" s="303">
        <f>+C52/D52</f>
        <v>0.315789473684211</v>
      </c>
    </row>
    <row r="53" hidden="1" customHeight="1" spans="1:5">
      <c r="A53" s="49">
        <v>2010503</v>
      </c>
      <c r="B53" s="299" t="s">
        <v>158</v>
      </c>
      <c r="C53" s="290">
        <v>30</v>
      </c>
      <c r="D53" s="290">
        <v>0</v>
      </c>
      <c r="E53" s="303"/>
    </row>
    <row r="54" hidden="1" customHeight="1" spans="1:5">
      <c r="A54" s="49">
        <v>2010504</v>
      </c>
      <c r="B54" s="299" t="s">
        <v>187</v>
      </c>
      <c r="C54" s="290">
        <v>0</v>
      </c>
      <c r="D54" s="290">
        <v>0</v>
      </c>
      <c r="E54" s="303"/>
    </row>
    <row r="55" hidden="1" customHeight="1" spans="1:5">
      <c r="A55" s="49">
        <v>2010505</v>
      </c>
      <c r="B55" s="299" t="s">
        <v>188</v>
      </c>
      <c r="C55" s="290">
        <v>0</v>
      </c>
      <c r="D55" s="290">
        <v>0</v>
      </c>
      <c r="E55" s="303"/>
    </row>
    <row r="56" hidden="1" customHeight="1" spans="1:5">
      <c r="A56" s="49">
        <v>2010506</v>
      </c>
      <c r="B56" s="299" t="s">
        <v>189</v>
      </c>
      <c r="C56" s="290">
        <v>0</v>
      </c>
      <c r="D56" s="290">
        <v>0</v>
      </c>
      <c r="E56" s="303"/>
    </row>
    <row r="57" hidden="1" customHeight="1" spans="1:5">
      <c r="A57" s="49">
        <v>2010507</v>
      </c>
      <c r="B57" s="299" t="s">
        <v>190</v>
      </c>
      <c r="C57" s="290">
        <v>15</v>
      </c>
      <c r="D57" s="290">
        <v>0</v>
      </c>
      <c r="E57" s="303"/>
    </row>
    <row r="58" hidden="1" customHeight="1" spans="1:5">
      <c r="A58" s="49">
        <v>2010508</v>
      </c>
      <c r="B58" s="299" t="s">
        <v>191</v>
      </c>
      <c r="C58" s="290">
        <v>0</v>
      </c>
      <c r="D58" s="290">
        <v>0</v>
      </c>
      <c r="E58" s="303"/>
    </row>
    <row r="59" hidden="1" customHeight="1" spans="1:5">
      <c r="A59" s="49">
        <v>2010550</v>
      </c>
      <c r="B59" s="299" t="s">
        <v>165</v>
      </c>
      <c r="C59" s="290">
        <v>0</v>
      </c>
      <c r="D59" s="290">
        <v>0</v>
      </c>
      <c r="E59" s="303"/>
    </row>
    <row r="60" customHeight="1" spans="1:5">
      <c r="A60" s="49">
        <v>2010599</v>
      </c>
      <c r="B60" s="299" t="s">
        <v>192</v>
      </c>
      <c r="C60" s="290">
        <v>37</v>
      </c>
      <c r="D60" s="290">
        <v>28</v>
      </c>
      <c r="E60" s="303">
        <f>+C60/D60</f>
        <v>1.32142857142857</v>
      </c>
    </row>
    <row r="61" customHeight="1" spans="1:5">
      <c r="A61" s="49">
        <v>20106</v>
      </c>
      <c r="B61" s="299" t="s">
        <v>193</v>
      </c>
      <c r="C61" s="290">
        <v>1628</v>
      </c>
      <c r="D61" s="290">
        <v>2772</v>
      </c>
      <c r="E61" s="303">
        <f>+C61/D61</f>
        <v>0.587301587301587</v>
      </c>
    </row>
    <row r="62" customHeight="1" spans="1:5">
      <c r="A62" s="49">
        <v>2010601</v>
      </c>
      <c r="B62" s="299" t="s">
        <v>156</v>
      </c>
      <c r="C62" s="290">
        <v>1093</v>
      </c>
      <c r="D62" s="290">
        <v>1381</v>
      </c>
      <c r="E62" s="303">
        <f>+C62/D62</f>
        <v>0.79145546705286</v>
      </c>
    </row>
    <row r="63" customHeight="1" spans="1:5">
      <c r="A63" s="49">
        <v>2010602</v>
      </c>
      <c r="B63" s="299" t="s">
        <v>157</v>
      </c>
      <c r="C63" s="290">
        <v>84</v>
      </c>
      <c r="D63" s="290">
        <v>134</v>
      </c>
      <c r="E63" s="303">
        <f>+C63/D63</f>
        <v>0.626865671641791</v>
      </c>
    </row>
    <row r="64" hidden="1" customHeight="1" spans="1:5">
      <c r="A64" s="49">
        <v>2010603</v>
      </c>
      <c r="B64" s="299" t="s">
        <v>158</v>
      </c>
      <c r="C64" s="290">
        <v>0</v>
      </c>
      <c r="D64" s="290">
        <v>0</v>
      </c>
      <c r="E64" s="303"/>
    </row>
    <row r="65" hidden="1" customHeight="1" spans="1:5">
      <c r="A65" s="49">
        <v>2010604</v>
      </c>
      <c r="B65" s="299" t="s">
        <v>194</v>
      </c>
      <c r="C65" s="290">
        <v>0</v>
      </c>
      <c r="D65" s="290">
        <v>0</v>
      </c>
      <c r="E65" s="303"/>
    </row>
    <row r="66" hidden="1" customHeight="1" spans="1:5">
      <c r="A66" s="49">
        <v>2010605</v>
      </c>
      <c r="B66" s="299" t="s">
        <v>195</v>
      </c>
      <c r="C66" s="290">
        <v>0</v>
      </c>
      <c r="D66" s="290">
        <v>105</v>
      </c>
      <c r="E66" s="303">
        <f>+C66/D66</f>
        <v>0</v>
      </c>
    </row>
    <row r="67" hidden="1" customHeight="1" spans="1:5">
      <c r="A67" s="49">
        <v>2010606</v>
      </c>
      <c r="B67" s="299" t="s">
        <v>196</v>
      </c>
      <c r="C67" s="290">
        <v>0</v>
      </c>
      <c r="D67" s="290">
        <v>0</v>
      </c>
      <c r="E67" s="303"/>
    </row>
    <row r="68" customHeight="1" spans="1:5">
      <c r="A68" s="49">
        <v>2010607</v>
      </c>
      <c r="B68" s="299" t="s">
        <v>197</v>
      </c>
      <c r="C68" s="290">
        <v>93</v>
      </c>
      <c r="D68" s="290">
        <v>117</v>
      </c>
      <c r="E68" s="303">
        <f>+C68/D68</f>
        <v>0.794871794871795</v>
      </c>
    </row>
    <row r="69" hidden="1" customHeight="1" spans="1:5">
      <c r="A69" s="49">
        <v>2010608</v>
      </c>
      <c r="B69" s="299" t="s">
        <v>198</v>
      </c>
      <c r="C69" s="290">
        <v>0</v>
      </c>
      <c r="D69" s="290">
        <v>0</v>
      </c>
      <c r="E69" s="303"/>
    </row>
    <row r="70" hidden="1" customHeight="1" spans="1:5">
      <c r="A70" s="49">
        <v>2010650</v>
      </c>
      <c r="B70" s="299" t="s">
        <v>165</v>
      </c>
      <c r="C70" s="290">
        <v>0</v>
      </c>
      <c r="D70" s="290">
        <v>0</v>
      </c>
      <c r="E70" s="303"/>
    </row>
    <row r="71" customHeight="1" spans="1:5">
      <c r="A71" s="49">
        <v>2010699</v>
      </c>
      <c r="B71" s="299" t="s">
        <v>199</v>
      </c>
      <c r="C71" s="290">
        <v>358</v>
      </c>
      <c r="D71" s="290">
        <v>1035</v>
      </c>
      <c r="E71" s="303">
        <f>+C71/D71</f>
        <v>0.345893719806763</v>
      </c>
    </row>
    <row r="72" customHeight="1" spans="1:5">
      <c r="A72" s="49">
        <v>20107</v>
      </c>
      <c r="B72" s="299" t="s">
        <v>200</v>
      </c>
      <c r="C72" s="290">
        <v>5594</v>
      </c>
      <c r="D72" s="290">
        <v>3714</v>
      </c>
      <c r="E72" s="303">
        <f>+C72/D72</f>
        <v>1.50619278406031</v>
      </c>
    </row>
    <row r="73" customHeight="1" spans="1:5">
      <c r="A73" s="49">
        <v>2010701</v>
      </c>
      <c r="B73" s="299" t="s">
        <v>156</v>
      </c>
      <c r="C73" s="290">
        <v>4009</v>
      </c>
      <c r="D73" s="290">
        <v>3692</v>
      </c>
      <c r="E73" s="303">
        <f>+C73/D73</f>
        <v>1.08586132177681</v>
      </c>
    </row>
    <row r="74" hidden="1" customHeight="1" spans="1:5">
      <c r="A74" s="49">
        <v>2010702</v>
      </c>
      <c r="B74" s="299" t="s">
        <v>157</v>
      </c>
      <c r="C74" s="290">
        <v>0</v>
      </c>
      <c r="D74" s="290">
        <v>0</v>
      </c>
      <c r="E74" s="303"/>
    </row>
    <row r="75" hidden="1" customHeight="1" spans="1:5">
      <c r="A75" s="49">
        <v>2010703</v>
      </c>
      <c r="B75" s="299" t="s">
        <v>158</v>
      </c>
      <c r="C75" s="290">
        <v>0</v>
      </c>
      <c r="D75" s="290">
        <v>0</v>
      </c>
      <c r="E75" s="303"/>
    </row>
    <row r="76" hidden="1" customHeight="1" spans="1:5">
      <c r="A76" s="49">
        <v>2010709</v>
      </c>
      <c r="B76" s="299" t="s">
        <v>197</v>
      </c>
      <c r="C76" s="290">
        <v>0</v>
      </c>
      <c r="D76" s="290">
        <v>0</v>
      </c>
      <c r="E76" s="303"/>
    </row>
    <row r="77" hidden="1" customHeight="1" spans="1:5">
      <c r="A77" s="49">
        <v>2010710</v>
      </c>
      <c r="B77" s="299" t="s">
        <v>201</v>
      </c>
      <c r="C77" s="290">
        <v>67</v>
      </c>
      <c r="D77" s="290">
        <v>0</v>
      </c>
      <c r="E77" s="303"/>
    </row>
    <row r="78" hidden="1" customHeight="1" spans="1:5">
      <c r="A78" s="49">
        <v>2010750</v>
      </c>
      <c r="B78" s="299" t="s">
        <v>165</v>
      </c>
      <c r="C78" s="290">
        <v>0</v>
      </c>
      <c r="D78" s="290">
        <v>0</v>
      </c>
      <c r="E78" s="303"/>
    </row>
    <row r="79" customHeight="1" spans="1:5">
      <c r="A79" s="49">
        <v>2010799</v>
      </c>
      <c r="B79" s="299" t="s">
        <v>202</v>
      </c>
      <c r="C79" s="290">
        <v>1518</v>
      </c>
      <c r="D79" s="290">
        <v>22</v>
      </c>
      <c r="E79" s="303">
        <f>+C79/D79</f>
        <v>69</v>
      </c>
    </row>
    <row r="80" customHeight="1" spans="1:5">
      <c r="A80" s="49">
        <v>20108</v>
      </c>
      <c r="B80" s="299" t="s">
        <v>203</v>
      </c>
      <c r="C80" s="290">
        <v>739</v>
      </c>
      <c r="D80" s="290">
        <v>827</v>
      </c>
      <c r="E80" s="303">
        <f>+C80/D80</f>
        <v>0.893591293833132</v>
      </c>
    </row>
    <row r="81" customHeight="1" spans="1:5">
      <c r="A81" s="49">
        <v>2010801</v>
      </c>
      <c r="B81" s="299" t="s">
        <v>156</v>
      </c>
      <c r="C81" s="290">
        <v>548</v>
      </c>
      <c r="D81" s="290">
        <v>477</v>
      </c>
      <c r="E81" s="303">
        <f>+C81/D81</f>
        <v>1.14884696016771</v>
      </c>
    </row>
    <row r="82" hidden="1" customHeight="1" spans="1:5">
      <c r="A82" s="49">
        <v>2010802</v>
      </c>
      <c r="B82" s="299" t="s">
        <v>157</v>
      </c>
      <c r="C82" s="290">
        <v>0</v>
      </c>
      <c r="D82" s="290">
        <v>41</v>
      </c>
      <c r="E82" s="303">
        <f>+C82/D82</f>
        <v>0</v>
      </c>
    </row>
    <row r="83" hidden="1" customHeight="1" spans="1:5">
      <c r="A83" s="49">
        <v>2010803</v>
      </c>
      <c r="B83" s="299" t="s">
        <v>158</v>
      </c>
      <c r="C83" s="290">
        <v>0</v>
      </c>
      <c r="D83" s="290">
        <v>0</v>
      </c>
      <c r="E83" s="303"/>
    </row>
    <row r="84" hidden="1" customHeight="1" spans="1:5">
      <c r="A84" s="49">
        <v>2010804</v>
      </c>
      <c r="B84" s="299" t="s">
        <v>204</v>
      </c>
      <c r="C84" s="290">
        <v>0</v>
      </c>
      <c r="D84" s="290">
        <v>250</v>
      </c>
      <c r="E84" s="303">
        <f>+C84/D84</f>
        <v>0</v>
      </c>
    </row>
    <row r="85" hidden="1" customHeight="1" spans="1:5">
      <c r="A85" s="49">
        <v>2010805</v>
      </c>
      <c r="B85" s="299" t="s">
        <v>205</v>
      </c>
      <c r="C85" s="290">
        <v>0</v>
      </c>
      <c r="D85" s="290">
        <v>0</v>
      </c>
      <c r="E85" s="303"/>
    </row>
    <row r="86" hidden="1" customHeight="1" spans="1:5">
      <c r="A86" s="49">
        <v>2010806</v>
      </c>
      <c r="B86" s="299" t="s">
        <v>197</v>
      </c>
      <c r="C86" s="290">
        <v>0</v>
      </c>
      <c r="D86" s="290">
        <v>0</v>
      </c>
      <c r="E86" s="303"/>
    </row>
    <row r="87" hidden="1" customHeight="1" spans="1:5">
      <c r="A87" s="49">
        <v>2010850</v>
      </c>
      <c r="B87" s="299" t="s">
        <v>165</v>
      </c>
      <c r="C87" s="290">
        <v>0</v>
      </c>
      <c r="D87" s="290">
        <v>0</v>
      </c>
      <c r="E87" s="303"/>
    </row>
    <row r="88" customHeight="1" spans="1:5">
      <c r="A88" s="49">
        <v>2010899</v>
      </c>
      <c r="B88" s="299" t="s">
        <v>206</v>
      </c>
      <c r="C88" s="290">
        <v>191</v>
      </c>
      <c r="D88" s="290">
        <v>59</v>
      </c>
      <c r="E88" s="303">
        <f>+C88/D88</f>
        <v>3.23728813559322</v>
      </c>
    </row>
    <row r="89" hidden="1" customHeight="1" spans="1:5">
      <c r="A89" s="49">
        <v>20109</v>
      </c>
      <c r="B89" s="299" t="s">
        <v>207</v>
      </c>
      <c r="C89" s="290">
        <v>0</v>
      </c>
      <c r="D89" s="290">
        <v>0</v>
      </c>
      <c r="E89" s="303"/>
    </row>
    <row r="90" hidden="1" customHeight="1" spans="1:5">
      <c r="A90" s="49">
        <v>2010901</v>
      </c>
      <c r="B90" s="299" t="s">
        <v>156</v>
      </c>
      <c r="C90" s="290">
        <v>0</v>
      </c>
      <c r="D90" s="290">
        <v>0</v>
      </c>
      <c r="E90" s="303"/>
    </row>
    <row r="91" hidden="1" customHeight="1" spans="1:5">
      <c r="A91" s="49">
        <v>2010902</v>
      </c>
      <c r="B91" s="299" t="s">
        <v>157</v>
      </c>
      <c r="C91" s="290">
        <v>0</v>
      </c>
      <c r="D91" s="290">
        <v>0</v>
      </c>
      <c r="E91" s="303"/>
    </row>
    <row r="92" hidden="1" customHeight="1" spans="1:5">
      <c r="A92" s="49">
        <v>2010903</v>
      </c>
      <c r="B92" s="299" t="s">
        <v>158</v>
      </c>
      <c r="C92" s="290">
        <v>0</v>
      </c>
      <c r="D92" s="290">
        <v>0</v>
      </c>
      <c r="E92" s="303"/>
    </row>
    <row r="93" hidden="1" customHeight="1" spans="1:5">
      <c r="A93" s="49">
        <v>2010905</v>
      </c>
      <c r="B93" s="299" t="s">
        <v>208</v>
      </c>
      <c r="C93" s="290">
        <v>0</v>
      </c>
      <c r="D93" s="290">
        <v>0</v>
      </c>
      <c r="E93" s="303"/>
    </row>
    <row r="94" hidden="1" customHeight="1" spans="1:5">
      <c r="A94" s="49">
        <v>2010907</v>
      </c>
      <c r="B94" s="299" t="s">
        <v>209</v>
      </c>
      <c r="C94" s="290">
        <v>0</v>
      </c>
      <c r="D94" s="290">
        <v>0</v>
      </c>
      <c r="E94" s="303"/>
    </row>
    <row r="95" hidden="1" customHeight="1" spans="1:5">
      <c r="A95" s="49">
        <v>2010908</v>
      </c>
      <c r="B95" s="299" t="s">
        <v>197</v>
      </c>
      <c r="C95" s="290">
        <v>0</v>
      </c>
      <c r="D95" s="290">
        <v>0</v>
      </c>
      <c r="E95" s="303"/>
    </row>
    <row r="96" hidden="1" customHeight="1" spans="1:5">
      <c r="A96" s="49">
        <v>2010909</v>
      </c>
      <c r="B96" s="299" t="s">
        <v>210</v>
      </c>
      <c r="C96" s="290">
        <v>0</v>
      </c>
      <c r="D96" s="290">
        <v>0</v>
      </c>
      <c r="E96" s="303"/>
    </row>
    <row r="97" hidden="1" customHeight="1" spans="1:5">
      <c r="A97" s="49">
        <v>2010910</v>
      </c>
      <c r="B97" s="299" t="s">
        <v>211</v>
      </c>
      <c r="C97" s="290">
        <v>0</v>
      </c>
      <c r="D97" s="290">
        <v>0</v>
      </c>
      <c r="E97" s="303"/>
    </row>
    <row r="98" hidden="1" customHeight="1" spans="1:5">
      <c r="A98" s="49">
        <v>2010911</v>
      </c>
      <c r="B98" s="299" t="s">
        <v>212</v>
      </c>
      <c r="C98" s="290">
        <v>0</v>
      </c>
      <c r="D98" s="290">
        <v>0</v>
      </c>
      <c r="E98" s="303"/>
    </row>
    <row r="99" hidden="1" customHeight="1" spans="1:5">
      <c r="A99" s="49">
        <v>2010912</v>
      </c>
      <c r="B99" s="299" t="s">
        <v>213</v>
      </c>
      <c r="C99" s="290">
        <v>0</v>
      </c>
      <c r="D99" s="290">
        <v>0</v>
      </c>
      <c r="E99" s="303"/>
    </row>
    <row r="100" hidden="1" customHeight="1" spans="1:5">
      <c r="A100" s="49">
        <v>2010950</v>
      </c>
      <c r="B100" s="299" t="s">
        <v>165</v>
      </c>
      <c r="C100" s="290">
        <v>0</v>
      </c>
      <c r="D100" s="290">
        <v>0</v>
      </c>
      <c r="E100" s="303"/>
    </row>
    <row r="101" hidden="1" customHeight="1" spans="1:5">
      <c r="A101" s="49">
        <v>2010999</v>
      </c>
      <c r="B101" s="299" t="s">
        <v>214</v>
      </c>
      <c r="C101" s="290">
        <v>0</v>
      </c>
      <c r="D101" s="290">
        <v>0</v>
      </c>
      <c r="E101" s="303"/>
    </row>
    <row r="102" customHeight="1" spans="1:5">
      <c r="A102" s="49">
        <v>20111</v>
      </c>
      <c r="B102" s="299" t="s">
        <v>215</v>
      </c>
      <c r="C102" s="290">
        <v>2360</v>
      </c>
      <c r="D102" s="290">
        <v>2459</v>
      </c>
      <c r="E102" s="303">
        <f>+C102/D102</f>
        <v>0.959739731598211</v>
      </c>
    </row>
    <row r="103" customHeight="1" spans="1:5">
      <c r="A103" s="49">
        <v>2011101</v>
      </c>
      <c r="B103" s="299" t="s">
        <v>156</v>
      </c>
      <c r="C103" s="290">
        <v>1349</v>
      </c>
      <c r="D103" s="290">
        <v>1423</v>
      </c>
      <c r="E103" s="303">
        <f>+C103/D103</f>
        <v>0.947997189037245</v>
      </c>
    </row>
    <row r="104" hidden="1" customHeight="1" spans="1:5">
      <c r="A104" s="49">
        <v>2011102</v>
      </c>
      <c r="B104" s="299" t="s">
        <v>157</v>
      </c>
      <c r="C104" s="290">
        <v>691</v>
      </c>
      <c r="D104" s="290">
        <v>0</v>
      </c>
      <c r="E104" s="303"/>
    </row>
    <row r="105" hidden="1" customHeight="1" spans="1:5">
      <c r="A105" s="49">
        <v>2011103</v>
      </c>
      <c r="B105" s="299" t="s">
        <v>158</v>
      </c>
      <c r="C105" s="290">
        <v>0</v>
      </c>
      <c r="D105" s="290">
        <v>0</v>
      </c>
      <c r="E105" s="303"/>
    </row>
    <row r="106" hidden="1" customHeight="1" spans="1:5">
      <c r="A106" s="49">
        <v>2011104</v>
      </c>
      <c r="B106" s="299" t="s">
        <v>216</v>
      </c>
      <c r="C106" s="290">
        <v>0</v>
      </c>
      <c r="D106" s="290">
        <v>0</v>
      </c>
      <c r="E106" s="303"/>
    </row>
    <row r="107" hidden="1" customHeight="1" spans="1:5">
      <c r="A107" s="49">
        <v>2011105</v>
      </c>
      <c r="B107" s="299" t="s">
        <v>217</v>
      </c>
      <c r="C107" s="290">
        <v>0</v>
      </c>
      <c r="D107" s="290">
        <v>0</v>
      </c>
      <c r="E107" s="303"/>
    </row>
    <row r="108" customHeight="1" spans="1:5">
      <c r="A108" s="49">
        <v>2011106</v>
      </c>
      <c r="B108" s="299" t="s">
        <v>218</v>
      </c>
      <c r="C108" s="290">
        <v>60</v>
      </c>
      <c r="D108" s="290">
        <v>1</v>
      </c>
      <c r="E108" s="303">
        <f>+C108/D108</f>
        <v>60</v>
      </c>
    </row>
    <row r="109" hidden="1" customHeight="1" spans="1:5">
      <c r="A109" s="49">
        <v>2011150</v>
      </c>
      <c r="B109" s="299" t="s">
        <v>165</v>
      </c>
      <c r="C109" s="290">
        <v>0</v>
      </c>
      <c r="D109" s="290">
        <v>0</v>
      </c>
      <c r="E109" s="303"/>
    </row>
    <row r="110" customHeight="1" spans="1:5">
      <c r="A110" s="49">
        <v>2011199</v>
      </c>
      <c r="B110" s="299" t="s">
        <v>219</v>
      </c>
      <c r="C110" s="290">
        <v>260</v>
      </c>
      <c r="D110" s="290">
        <v>1035</v>
      </c>
      <c r="E110" s="303">
        <f>+C110/D110</f>
        <v>0.251207729468599</v>
      </c>
    </row>
    <row r="111" customHeight="1" spans="1:5">
      <c r="A111" s="49">
        <v>20113</v>
      </c>
      <c r="B111" s="299" t="s">
        <v>220</v>
      </c>
      <c r="C111" s="290">
        <v>1234</v>
      </c>
      <c r="D111" s="290">
        <v>2699</v>
      </c>
      <c r="E111" s="303">
        <f>+C111/D111</f>
        <v>0.457206372730641</v>
      </c>
    </row>
    <row r="112" customHeight="1" spans="1:5">
      <c r="A112" s="49">
        <v>2011301</v>
      </c>
      <c r="B112" s="299" t="s">
        <v>156</v>
      </c>
      <c r="C112" s="290">
        <v>332</v>
      </c>
      <c r="D112" s="290">
        <v>299</v>
      </c>
      <c r="E112" s="303">
        <f>+C112/D112</f>
        <v>1.11036789297659</v>
      </c>
    </row>
    <row r="113" hidden="1" customHeight="1" spans="1:5">
      <c r="A113" s="49">
        <v>2011302</v>
      </c>
      <c r="B113" s="299" t="s">
        <v>157</v>
      </c>
      <c r="C113" s="290">
        <v>0</v>
      </c>
      <c r="D113" s="290">
        <v>54</v>
      </c>
      <c r="E113" s="303">
        <f>+C113/D113</f>
        <v>0</v>
      </c>
    </row>
    <row r="114" hidden="1" customHeight="1" spans="1:5">
      <c r="A114" s="49">
        <v>2011303</v>
      </c>
      <c r="B114" s="299" t="s">
        <v>158</v>
      </c>
      <c r="C114" s="290">
        <v>0</v>
      </c>
      <c r="D114" s="290">
        <v>0</v>
      </c>
      <c r="E114" s="303"/>
    </row>
    <row r="115" hidden="1" customHeight="1" spans="1:5">
      <c r="A115" s="49">
        <v>2011304</v>
      </c>
      <c r="B115" s="299" t="s">
        <v>221</v>
      </c>
      <c r="C115" s="290">
        <v>0</v>
      </c>
      <c r="D115" s="290">
        <v>0</v>
      </c>
      <c r="E115" s="303"/>
    </row>
    <row r="116" hidden="1" customHeight="1" spans="1:5">
      <c r="A116" s="49">
        <v>2011305</v>
      </c>
      <c r="B116" s="299" t="s">
        <v>222</v>
      </c>
      <c r="C116" s="290">
        <v>0</v>
      </c>
      <c r="D116" s="290">
        <v>0</v>
      </c>
      <c r="E116" s="303"/>
    </row>
    <row r="117" hidden="1" customHeight="1" spans="1:5">
      <c r="A117" s="49">
        <v>2011306</v>
      </c>
      <c r="B117" s="299" t="s">
        <v>223</v>
      </c>
      <c r="C117" s="290">
        <v>0</v>
      </c>
      <c r="D117" s="290">
        <v>0</v>
      </c>
      <c r="E117" s="303"/>
    </row>
    <row r="118" hidden="1" customHeight="1" spans="1:5">
      <c r="A118" s="49">
        <v>2011307</v>
      </c>
      <c r="B118" s="299" t="s">
        <v>224</v>
      </c>
      <c r="C118" s="290">
        <v>0</v>
      </c>
      <c r="D118" s="290">
        <v>0</v>
      </c>
      <c r="E118" s="303"/>
    </row>
    <row r="119" customHeight="1" spans="1:5">
      <c r="A119" s="49">
        <v>2011308</v>
      </c>
      <c r="B119" s="299" t="s">
        <v>225</v>
      </c>
      <c r="C119" s="290">
        <v>511</v>
      </c>
      <c r="D119" s="290">
        <v>1448</v>
      </c>
      <c r="E119" s="303">
        <f>+C119/D119</f>
        <v>0.352900552486188</v>
      </c>
    </row>
    <row r="120" customHeight="1" spans="1:5">
      <c r="A120" s="49">
        <v>2011350</v>
      </c>
      <c r="B120" s="299" t="s">
        <v>165</v>
      </c>
      <c r="C120" s="290">
        <v>82</v>
      </c>
      <c r="D120" s="290">
        <v>97</v>
      </c>
      <c r="E120" s="303">
        <f>+C120/D120</f>
        <v>0.845360824742268</v>
      </c>
    </row>
    <row r="121" customHeight="1" spans="1:5">
      <c r="A121" s="49">
        <v>2011399</v>
      </c>
      <c r="B121" s="299" t="s">
        <v>226</v>
      </c>
      <c r="C121" s="290">
        <v>309</v>
      </c>
      <c r="D121" s="290">
        <v>801</v>
      </c>
      <c r="E121" s="303">
        <f>+C121/D121</f>
        <v>0.385767790262172</v>
      </c>
    </row>
    <row r="122" customHeight="1" spans="1:5">
      <c r="A122" s="49">
        <v>20114</v>
      </c>
      <c r="B122" s="299" t="s">
        <v>227</v>
      </c>
      <c r="C122" s="290">
        <v>63</v>
      </c>
      <c r="D122" s="290">
        <v>34</v>
      </c>
      <c r="E122" s="303">
        <f>+C122/D122</f>
        <v>1.85294117647059</v>
      </c>
    </row>
    <row r="123" hidden="1" customHeight="1" spans="1:5">
      <c r="A123" s="49">
        <v>2011401</v>
      </c>
      <c r="B123" s="299" t="s">
        <v>156</v>
      </c>
      <c r="C123" s="290">
        <v>0</v>
      </c>
      <c r="D123" s="290">
        <v>0</v>
      </c>
      <c r="E123" s="303"/>
    </row>
    <row r="124" hidden="1" customHeight="1" spans="1:5">
      <c r="A124" s="49">
        <v>2011402</v>
      </c>
      <c r="B124" s="299" t="s">
        <v>157</v>
      </c>
      <c r="C124" s="290">
        <v>0</v>
      </c>
      <c r="D124" s="290">
        <v>0</v>
      </c>
      <c r="E124" s="303"/>
    </row>
    <row r="125" hidden="1" customHeight="1" spans="1:5">
      <c r="A125" s="49">
        <v>2011403</v>
      </c>
      <c r="B125" s="299" t="s">
        <v>158</v>
      </c>
      <c r="C125" s="290">
        <v>0</v>
      </c>
      <c r="D125" s="290">
        <v>0</v>
      </c>
      <c r="E125" s="303"/>
    </row>
    <row r="126" hidden="1" customHeight="1" spans="1:5">
      <c r="A126" s="49">
        <v>2011404</v>
      </c>
      <c r="B126" s="299" t="s">
        <v>228</v>
      </c>
      <c r="C126" s="290">
        <v>0</v>
      </c>
      <c r="D126" s="290">
        <v>0</v>
      </c>
      <c r="E126" s="303"/>
    </row>
    <row r="127" customHeight="1" spans="1:5">
      <c r="A127" s="49">
        <v>2011405</v>
      </c>
      <c r="B127" s="299" t="s">
        <v>229</v>
      </c>
      <c r="C127" s="290">
        <v>43</v>
      </c>
      <c r="D127" s="290">
        <v>22</v>
      </c>
      <c r="E127" s="303">
        <f>+C127/D127</f>
        <v>1.95454545454545</v>
      </c>
    </row>
    <row r="128" hidden="1" customHeight="1" spans="1:5">
      <c r="A128" s="49">
        <v>2011408</v>
      </c>
      <c r="B128" s="299" t="s">
        <v>230</v>
      </c>
      <c r="C128" s="290">
        <v>0</v>
      </c>
      <c r="D128" s="290">
        <v>0</v>
      </c>
      <c r="E128" s="303"/>
    </row>
    <row r="129" hidden="1" customHeight="1" spans="1:5">
      <c r="A129" s="49">
        <v>2011409</v>
      </c>
      <c r="B129" s="299" t="s">
        <v>231</v>
      </c>
      <c r="C129" s="290">
        <v>20</v>
      </c>
      <c r="D129" s="290">
        <v>0</v>
      </c>
      <c r="E129" s="303"/>
    </row>
    <row r="130" hidden="1" customHeight="1" spans="1:5">
      <c r="A130" s="49">
        <v>2011410</v>
      </c>
      <c r="B130" s="299" t="s">
        <v>232</v>
      </c>
      <c r="C130" s="290">
        <v>0</v>
      </c>
      <c r="D130" s="290">
        <v>0</v>
      </c>
      <c r="E130" s="303"/>
    </row>
    <row r="131" hidden="1" customHeight="1" spans="1:5">
      <c r="A131" s="49">
        <v>2011411</v>
      </c>
      <c r="B131" s="299" t="s">
        <v>233</v>
      </c>
      <c r="C131" s="290">
        <v>0</v>
      </c>
      <c r="D131" s="290">
        <v>0</v>
      </c>
      <c r="E131" s="303"/>
    </row>
    <row r="132" hidden="1" customHeight="1" spans="1:5">
      <c r="A132" s="49">
        <v>2011450</v>
      </c>
      <c r="B132" s="299" t="s">
        <v>165</v>
      </c>
      <c r="C132" s="290">
        <v>0</v>
      </c>
      <c r="D132" s="290">
        <v>0</v>
      </c>
      <c r="E132" s="303"/>
    </row>
    <row r="133" hidden="1" customHeight="1" spans="1:5">
      <c r="A133" s="49">
        <v>2011499</v>
      </c>
      <c r="B133" s="299" t="s">
        <v>234</v>
      </c>
      <c r="C133" s="290">
        <v>0</v>
      </c>
      <c r="D133" s="290">
        <v>12</v>
      </c>
      <c r="E133" s="303">
        <f>+C133/D133</f>
        <v>0</v>
      </c>
    </row>
    <row r="134" hidden="1" customHeight="1" spans="1:5">
      <c r="A134" s="49">
        <v>20123</v>
      </c>
      <c r="B134" s="299" t="s">
        <v>235</v>
      </c>
      <c r="C134" s="290">
        <v>0</v>
      </c>
      <c r="D134" s="290">
        <v>0</v>
      </c>
      <c r="E134" s="303"/>
    </row>
    <row r="135" hidden="1" customHeight="1" spans="1:5">
      <c r="A135" s="49">
        <v>2012301</v>
      </c>
      <c r="B135" s="299" t="s">
        <v>156</v>
      </c>
      <c r="C135" s="290">
        <v>0</v>
      </c>
      <c r="D135" s="290">
        <v>0</v>
      </c>
      <c r="E135" s="303"/>
    </row>
    <row r="136" hidden="1" customHeight="1" spans="1:5">
      <c r="A136" s="49">
        <v>2012302</v>
      </c>
      <c r="B136" s="299" t="s">
        <v>157</v>
      </c>
      <c r="C136" s="290">
        <v>0</v>
      </c>
      <c r="D136" s="290">
        <v>0</v>
      </c>
      <c r="E136" s="303"/>
    </row>
    <row r="137" hidden="1" customHeight="1" spans="1:5">
      <c r="A137" s="49">
        <v>2012303</v>
      </c>
      <c r="B137" s="299" t="s">
        <v>158</v>
      </c>
      <c r="C137" s="290">
        <v>0</v>
      </c>
      <c r="D137" s="290">
        <v>0</v>
      </c>
      <c r="E137" s="303"/>
    </row>
    <row r="138" hidden="1" customHeight="1" spans="1:5">
      <c r="A138" s="49">
        <v>2012304</v>
      </c>
      <c r="B138" s="299" t="s">
        <v>236</v>
      </c>
      <c r="C138" s="290">
        <v>0</v>
      </c>
      <c r="D138" s="290">
        <v>0</v>
      </c>
      <c r="E138" s="303"/>
    </row>
    <row r="139" hidden="1" customHeight="1" spans="1:5">
      <c r="A139" s="49">
        <v>2012350</v>
      </c>
      <c r="B139" s="299" t="s">
        <v>165</v>
      </c>
      <c r="C139" s="290">
        <v>0</v>
      </c>
      <c r="D139" s="290">
        <v>0</v>
      </c>
      <c r="E139" s="303"/>
    </row>
    <row r="140" hidden="1" customHeight="1" spans="1:5">
      <c r="A140" s="49">
        <v>2012399</v>
      </c>
      <c r="B140" s="299" t="s">
        <v>237</v>
      </c>
      <c r="C140" s="290">
        <v>0</v>
      </c>
      <c r="D140" s="290">
        <v>0</v>
      </c>
      <c r="E140" s="303"/>
    </row>
    <row r="141" hidden="1" customHeight="1" spans="1:5">
      <c r="A141" s="49">
        <v>20125</v>
      </c>
      <c r="B141" s="299" t="s">
        <v>238</v>
      </c>
      <c r="C141" s="290">
        <v>0</v>
      </c>
      <c r="D141" s="290">
        <v>0</v>
      </c>
      <c r="E141" s="303"/>
    </row>
    <row r="142" hidden="1" customHeight="1" spans="1:5">
      <c r="A142" s="49">
        <v>2012501</v>
      </c>
      <c r="B142" s="299" t="s">
        <v>156</v>
      </c>
      <c r="C142" s="290">
        <v>0</v>
      </c>
      <c r="D142" s="290">
        <v>0</v>
      </c>
      <c r="E142" s="303"/>
    </row>
    <row r="143" hidden="1" customHeight="1" spans="1:5">
      <c r="A143" s="49">
        <v>2012502</v>
      </c>
      <c r="B143" s="299" t="s">
        <v>157</v>
      </c>
      <c r="C143" s="290">
        <v>0</v>
      </c>
      <c r="D143" s="290">
        <v>0</v>
      </c>
      <c r="E143" s="303"/>
    </row>
    <row r="144" hidden="1" customHeight="1" spans="1:5">
      <c r="A144" s="49">
        <v>2012503</v>
      </c>
      <c r="B144" s="299" t="s">
        <v>158</v>
      </c>
      <c r="C144" s="290">
        <v>0</v>
      </c>
      <c r="D144" s="290">
        <v>0</v>
      </c>
      <c r="E144" s="303"/>
    </row>
    <row r="145" hidden="1" customHeight="1" spans="1:5">
      <c r="A145" s="49">
        <v>2012504</v>
      </c>
      <c r="B145" s="299" t="s">
        <v>239</v>
      </c>
      <c r="C145" s="290">
        <v>0</v>
      </c>
      <c r="D145" s="290">
        <v>0</v>
      </c>
      <c r="E145" s="303"/>
    </row>
    <row r="146" hidden="1" customHeight="1" spans="1:5">
      <c r="A146" s="49">
        <v>2012505</v>
      </c>
      <c r="B146" s="299" t="s">
        <v>240</v>
      </c>
      <c r="C146" s="290">
        <v>0</v>
      </c>
      <c r="D146" s="290">
        <v>0</v>
      </c>
      <c r="E146" s="303"/>
    </row>
    <row r="147" hidden="1" customHeight="1" spans="1:5">
      <c r="A147" s="49">
        <v>2012550</v>
      </c>
      <c r="B147" s="299" t="s">
        <v>165</v>
      </c>
      <c r="C147" s="290">
        <v>0</v>
      </c>
      <c r="D147" s="290">
        <v>0</v>
      </c>
      <c r="E147" s="303"/>
    </row>
    <row r="148" hidden="1" customHeight="1" spans="1:5">
      <c r="A148" s="49">
        <v>2012599</v>
      </c>
      <c r="B148" s="299" t="s">
        <v>241</v>
      </c>
      <c r="C148" s="290">
        <v>0</v>
      </c>
      <c r="D148" s="290">
        <v>0</v>
      </c>
      <c r="E148" s="303"/>
    </row>
    <row r="149" customHeight="1" spans="1:5">
      <c r="A149" s="49">
        <v>20126</v>
      </c>
      <c r="B149" s="299" t="s">
        <v>242</v>
      </c>
      <c r="C149" s="290">
        <v>28</v>
      </c>
      <c r="D149" s="290">
        <v>134</v>
      </c>
      <c r="E149" s="303">
        <f>+C149/D149</f>
        <v>0.208955223880597</v>
      </c>
    </row>
    <row r="150" customHeight="1" spans="1:5">
      <c r="A150" s="49">
        <v>2012601</v>
      </c>
      <c r="B150" s="299" t="s">
        <v>156</v>
      </c>
      <c r="C150" s="290">
        <v>28</v>
      </c>
      <c r="D150" s="290">
        <v>17</v>
      </c>
      <c r="E150" s="303">
        <f>+C150/D150</f>
        <v>1.64705882352941</v>
      </c>
    </row>
    <row r="151" hidden="1" customHeight="1" spans="1:5">
      <c r="A151" s="49">
        <v>2012602</v>
      </c>
      <c r="B151" s="299" t="s">
        <v>157</v>
      </c>
      <c r="C151" s="290">
        <v>0</v>
      </c>
      <c r="D151" s="290">
        <v>0</v>
      </c>
      <c r="E151" s="303"/>
    </row>
    <row r="152" hidden="1" customHeight="1" spans="1:5">
      <c r="A152" s="49">
        <v>2012603</v>
      </c>
      <c r="B152" s="299" t="s">
        <v>158</v>
      </c>
      <c r="C152" s="290">
        <v>0</v>
      </c>
      <c r="D152" s="290">
        <v>0</v>
      </c>
      <c r="E152" s="303"/>
    </row>
    <row r="153" hidden="1" customHeight="1" spans="1:5">
      <c r="A153" s="49">
        <v>2012604</v>
      </c>
      <c r="B153" s="299" t="s">
        <v>243</v>
      </c>
      <c r="C153" s="290">
        <v>0</v>
      </c>
      <c r="D153" s="290">
        <v>117</v>
      </c>
      <c r="E153" s="303">
        <f>+C153/D153</f>
        <v>0</v>
      </c>
    </row>
    <row r="154" hidden="1" customHeight="1" spans="1:5">
      <c r="A154" s="49">
        <v>2012699</v>
      </c>
      <c r="B154" s="299" t="s">
        <v>244</v>
      </c>
      <c r="C154" s="290">
        <v>0</v>
      </c>
      <c r="D154" s="290">
        <v>0</v>
      </c>
      <c r="E154" s="303"/>
    </row>
    <row r="155" customHeight="1" spans="1:5">
      <c r="A155" s="49">
        <v>20128</v>
      </c>
      <c r="B155" s="299" t="s">
        <v>245</v>
      </c>
      <c r="C155" s="290">
        <v>104</v>
      </c>
      <c r="D155" s="290">
        <v>158</v>
      </c>
      <c r="E155" s="303">
        <f>+C155/D155</f>
        <v>0.658227848101266</v>
      </c>
    </row>
    <row r="156" customHeight="1" spans="1:5">
      <c r="A156" s="49">
        <v>2012801</v>
      </c>
      <c r="B156" s="299" t="s">
        <v>156</v>
      </c>
      <c r="C156" s="290">
        <v>92</v>
      </c>
      <c r="D156" s="290">
        <v>119</v>
      </c>
      <c r="E156" s="303">
        <f>+C156/D156</f>
        <v>0.773109243697479</v>
      </c>
    </row>
    <row r="157" hidden="1" customHeight="1" spans="1:5">
      <c r="A157" s="49">
        <v>2012802</v>
      </c>
      <c r="B157" s="299" t="s">
        <v>157</v>
      </c>
      <c r="C157" s="290">
        <v>0</v>
      </c>
      <c r="D157" s="290">
        <v>39</v>
      </c>
      <c r="E157" s="303">
        <f>+C157/D157</f>
        <v>0</v>
      </c>
    </row>
    <row r="158" hidden="1" customHeight="1" spans="1:5">
      <c r="A158" s="49">
        <v>2012803</v>
      </c>
      <c r="B158" s="299" t="s">
        <v>158</v>
      </c>
      <c r="C158" s="290">
        <v>0</v>
      </c>
      <c r="D158" s="290">
        <v>0</v>
      </c>
      <c r="E158" s="303"/>
    </row>
    <row r="159" hidden="1" customHeight="1" spans="1:5">
      <c r="A159" s="49">
        <v>2012804</v>
      </c>
      <c r="B159" s="299" t="s">
        <v>170</v>
      </c>
      <c r="C159" s="290">
        <v>0</v>
      </c>
      <c r="D159" s="290">
        <v>0</v>
      </c>
      <c r="E159" s="303"/>
    </row>
    <row r="160" hidden="1" customHeight="1" spans="1:5">
      <c r="A160" s="49">
        <v>2012850</v>
      </c>
      <c r="B160" s="299" t="s">
        <v>165</v>
      </c>
      <c r="C160" s="290">
        <v>0</v>
      </c>
      <c r="D160" s="290">
        <v>0</v>
      </c>
      <c r="E160" s="303"/>
    </row>
    <row r="161" hidden="1" customHeight="1" spans="1:5">
      <c r="A161" s="49">
        <v>2012899</v>
      </c>
      <c r="B161" s="299" t="s">
        <v>246</v>
      </c>
      <c r="C161" s="290">
        <v>12</v>
      </c>
      <c r="D161" s="290">
        <v>0</v>
      </c>
      <c r="E161" s="303"/>
    </row>
    <row r="162" customHeight="1" spans="1:5">
      <c r="A162" s="49">
        <v>20129</v>
      </c>
      <c r="B162" s="299" t="s">
        <v>247</v>
      </c>
      <c r="C162" s="290">
        <v>454</v>
      </c>
      <c r="D162" s="290">
        <v>275</v>
      </c>
      <c r="E162" s="303">
        <f>+C162/D162</f>
        <v>1.65090909090909</v>
      </c>
    </row>
    <row r="163" customHeight="1" spans="1:5">
      <c r="A163" s="49">
        <v>2012901</v>
      </c>
      <c r="B163" s="299" t="s">
        <v>156</v>
      </c>
      <c r="C163" s="290">
        <v>380</v>
      </c>
      <c r="D163" s="290">
        <v>86</v>
      </c>
      <c r="E163" s="303">
        <f>+C163/D163</f>
        <v>4.41860465116279</v>
      </c>
    </row>
    <row r="164" customHeight="1" spans="1:5">
      <c r="A164" s="49">
        <v>2012902</v>
      </c>
      <c r="B164" s="299" t="s">
        <v>157</v>
      </c>
      <c r="C164" s="290">
        <v>10</v>
      </c>
      <c r="D164" s="290">
        <v>18</v>
      </c>
      <c r="E164" s="303">
        <f t="shared" ref="E164:E178" si="0">+C164/D164</f>
        <v>0.555555555555556</v>
      </c>
    </row>
    <row r="165" hidden="1" customHeight="1" spans="1:5">
      <c r="A165" s="49">
        <v>2012903</v>
      </c>
      <c r="B165" s="299" t="s">
        <v>158</v>
      </c>
      <c r="C165" s="290">
        <v>38</v>
      </c>
      <c r="D165" s="290">
        <v>0</v>
      </c>
      <c r="E165" s="303"/>
    </row>
    <row r="166" customHeight="1" spans="1:5">
      <c r="A166" s="49">
        <v>2012906</v>
      </c>
      <c r="B166" s="299" t="s">
        <v>248</v>
      </c>
      <c r="C166" s="290">
        <v>23</v>
      </c>
      <c r="D166" s="290">
        <v>119</v>
      </c>
      <c r="E166" s="303">
        <f t="shared" si="0"/>
        <v>0.19327731092437</v>
      </c>
    </row>
    <row r="167" hidden="1" customHeight="1" spans="1:5">
      <c r="A167" s="49">
        <v>2012950</v>
      </c>
      <c r="B167" s="299" t="s">
        <v>165</v>
      </c>
      <c r="C167" s="290">
        <v>0</v>
      </c>
      <c r="D167" s="290">
        <v>0</v>
      </c>
      <c r="E167" s="303"/>
    </row>
    <row r="168" customHeight="1" spans="1:5">
      <c r="A168" s="49">
        <v>2012999</v>
      </c>
      <c r="B168" s="299" t="s">
        <v>249</v>
      </c>
      <c r="C168" s="290">
        <v>3</v>
      </c>
      <c r="D168" s="290">
        <v>52</v>
      </c>
      <c r="E168" s="303">
        <f t="shared" si="0"/>
        <v>0.0576923076923077</v>
      </c>
    </row>
    <row r="169" customHeight="1" spans="1:5">
      <c r="A169" s="49">
        <v>20131</v>
      </c>
      <c r="B169" s="299" t="s">
        <v>250</v>
      </c>
      <c r="C169" s="290">
        <v>1609</v>
      </c>
      <c r="D169" s="290">
        <v>1729</v>
      </c>
      <c r="E169" s="303">
        <f t="shared" si="0"/>
        <v>0.930595720069404</v>
      </c>
    </row>
    <row r="170" customHeight="1" spans="1:5">
      <c r="A170" s="49">
        <v>2013101</v>
      </c>
      <c r="B170" s="299" t="s">
        <v>156</v>
      </c>
      <c r="C170" s="290">
        <v>1036</v>
      </c>
      <c r="D170" s="290">
        <v>962</v>
      </c>
      <c r="E170" s="303">
        <f t="shared" si="0"/>
        <v>1.07692307692308</v>
      </c>
    </row>
    <row r="171" customHeight="1" spans="1:5">
      <c r="A171" s="49">
        <v>2013102</v>
      </c>
      <c r="B171" s="299" t="s">
        <v>157</v>
      </c>
      <c r="C171" s="290">
        <v>334</v>
      </c>
      <c r="D171" s="290">
        <v>326</v>
      </c>
      <c r="E171" s="303">
        <f t="shared" si="0"/>
        <v>1.02453987730061</v>
      </c>
    </row>
    <row r="172" hidden="1" customHeight="1" spans="1:5">
      <c r="A172" s="49">
        <v>2013103</v>
      </c>
      <c r="B172" s="299" t="s">
        <v>158</v>
      </c>
      <c r="C172" s="290">
        <v>34</v>
      </c>
      <c r="D172" s="290">
        <v>0</v>
      </c>
      <c r="E172" s="303"/>
    </row>
    <row r="173" hidden="1" customHeight="1" spans="1:5">
      <c r="A173" s="49">
        <v>2013105</v>
      </c>
      <c r="B173" s="299" t="s">
        <v>251</v>
      </c>
      <c r="C173" s="290">
        <v>0</v>
      </c>
      <c r="D173" s="290">
        <v>0</v>
      </c>
      <c r="E173" s="303"/>
    </row>
    <row r="174" customHeight="1" spans="1:5">
      <c r="A174" s="49">
        <v>2013150</v>
      </c>
      <c r="B174" s="299" t="s">
        <v>165</v>
      </c>
      <c r="C174" s="290">
        <v>1</v>
      </c>
      <c r="D174" s="290">
        <v>3</v>
      </c>
      <c r="E174" s="303">
        <f t="shared" si="0"/>
        <v>0.333333333333333</v>
      </c>
    </row>
    <row r="175" customHeight="1" spans="1:5">
      <c r="A175" s="49">
        <v>2013199</v>
      </c>
      <c r="B175" s="299" t="s">
        <v>252</v>
      </c>
      <c r="C175" s="290">
        <v>204</v>
      </c>
      <c r="D175" s="290">
        <v>438</v>
      </c>
      <c r="E175" s="303">
        <f t="shared" si="0"/>
        <v>0.465753424657534</v>
      </c>
    </row>
    <row r="176" customHeight="1" spans="1:5">
      <c r="A176" s="49">
        <v>20132</v>
      </c>
      <c r="B176" s="299" t="s">
        <v>253</v>
      </c>
      <c r="C176" s="290">
        <v>992</v>
      </c>
      <c r="D176" s="290">
        <v>1227</v>
      </c>
      <c r="E176" s="303">
        <f t="shared" si="0"/>
        <v>0.808475957620212</v>
      </c>
    </row>
    <row r="177" customHeight="1" spans="1:5">
      <c r="A177" s="49">
        <v>2013201</v>
      </c>
      <c r="B177" s="299" t="s">
        <v>156</v>
      </c>
      <c r="C177" s="290">
        <v>465</v>
      </c>
      <c r="D177" s="290">
        <v>588</v>
      </c>
      <c r="E177" s="303">
        <f t="shared" si="0"/>
        <v>0.790816326530612</v>
      </c>
    </row>
    <row r="178" customHeight="1" spans="1:5">
      <c r="A178" s="49">
        <v>2013202</v>
      </c>
      <c r="B178" s="299" t="s">
        <v>157</v>
      </c>
      <c r="C178" s="290">
        <v>220</v>
      </c>
      <c r="D178" s="290">
        <v>196</v>
      </c>
      <c r="E178" s="303">
        <f t="shared" si="0"/>
        <v>1.12244897959184</v>
      </c>
    </row>
    <row r="179" hidden="1" customHeight="1" spans="1:5">
      <c r="A179" s="49">
        <v>2013203</v>
      </c>
      <c r="B179" s="299" t="s">
        <v>158</v>
      </c>
      <c r="C179" s="290">
        <v>0</v>
      </c>
      <c r="D179" s="290">
        <v>0</v>
      </c>
      <c r="E179" s="303"/>
    </row>
    <row r="180" hidden="1" customHeight="1" spans="1:5">
      <c r="A180" s="49">
        <v>2013204</v>
      </c>
      <c r="B180" s="299" t="s">
        <v>254</v>
      </c>
      <c r="C180" s="290">
        <v>0</v>
      </c>
      <c r="D180" s="290">
        <v>0</v>
      </c>
      <c r="E180" s="303"/>
    </row>
    <row r="181" hidden="1" customHeight="1" spans="1:5">
      <c r="A181" s="49">
        <v>2013250</v>
      </c>
      <c r="B181" s="299" t="s">
        <v>165</v>
      </c>
      <c r="C181" s="290">
        <v>0</v>
      </c>
      <c r="D181" s="290">
        <v>0</v>
      </c>
      <c r="E181" s="303"/>
    </row>
    <row r="182" customHeight="1" spans="1:5">
      <c r="A182" s="49">
        <v>2013299</v>
      </c>
      <c r="B182" s="299" t="s">
        <v>255</v>
      </c>
      <c r="C182" s="290">
        <v>307</v>
      </c>
      <c r="D182" s="290">
        <v>443</v>
      </c>
      <c r="E182" s="303">
        <f>+C182/D182</f>
        <v>0.693002257336343</v>
      </c>
    </row>
    <row r="183" customHeight="1" spans="1:5">
      <c r="A183" s="49">
        <v>20133</v>
      </c>
      <c r="B183" s="299" t="s">
        <v>256</v>
      </c>
      <c r="C183" s="290">
        <v>274</v>
      </c>
      <c r="D183" s="290">
        <v>281</v>
      </c>
      <c r="E183" s="303">
        <f>+C183/D183</f>
        <v>0.97508896797153</v>
      </c>
    </row>
    <row r="184" customHeight="1" spans="1:5">
      <c r="A184" s="49">
        <v>2013301</v>
      </c>
      <c r="B184" s="299" t="s">
        <v>156</v>
      </c>
      <c r="C184" s="290">
        <v>253</v>
      </c>
      <c r="D184" s="290">
        <v>201</v>
      </c>
      <c r="E184" s="303">
        <f>+C184/D184</f>
        <v>1.25870646766169</v>
      </c>
    </row>
    <row r="185" hidden="1" customHeight="1" spans="1:5">
      <c r="A185" s="49">
        <v>2013302</v>
      </c>
      <c r="B185" s="299" t="s">
        <v>157</v>
      </c>
      <c r="C185" s="290">
        <v>0</v>
      </c>
      <c r="D185" s="290">
        <v>65</v>
      </c>
      <c r="E185" s="303">
        <f>+C185/D185</f>
        <v>0</v>
      </c>
    </row>
    <row r="186" hidden="1" customHeight="1" spans="1:5">
      <c r="A186" s="49">
        <v>2013303</v>
      </c>
      <c r="B186" s="299" t="s">
        <v>158</v>
      </c>
      <c r="C186" s="290">
        <v>0</v>
      </c>
      <c r="D186" s="290">
        <v>0</v>
      </c>
      <c r="E186" s="303"/>
    </row>
    <row r="187" hidden="1" customHeight="1" spans="1:5">
      <c r="A187" s="49">
        <v>2013304</v>
      </c>
      <c r="B187" s="299" t="s">
        <v>257</v>
      </c>
      <c r="C187" s="290">
        <v>0</v>
      </c>
      <c r="D187" s="290">
        <v>15</v>
      </c>
      <c r="E187" s="303">
        <f>+C187/D187</f>
        <v>0</v>
      </c>
    </row>
    <row r="188" hidden="1" customHeight="1" spans="1:5">
      <c r="A188" s="49">
        <v>2013350</v>
      </c>
      <c r="B188" s="299" t="s">
        <v>165</v>
      </c>
      <c r="C188" s="290">
        <v>0</v>
      </c>
      <c r="D188" s="290">
        <v>0</v>
      </c>
      <c r="E188" s="303"/>
    </row>
    <row r="189" hidden="1" customHeight="1" spans="1:5">
      <c r="A189" s="49">
        <v>2013399</v>
      </c>
      <c r="B189" s="299" t="s">
        <v>258</v>
      </c>
      <c r="C189" s="290">
        <v>21</v>
      </c>
      <c r="D189" s="290">
        <v>0</v>
      </c>
      <c r="E189" s="303"/>
    </row>
    <row r="190" customHeight="1" spans="1:5">
      <c r="A190" s="49">
        <v>20134</v>
      </c>
      <c r="B190" s="299" t="s">
        <v>259</v>
      </c>
      <c r="C190" s="290">
        <v>285</v>
      </c>
      <c r="D190" s="290">
        <v>200</v>
      </c>
      <c r="E190" s="303">
        <f>+C190/D190</f>
        <v>1.425</v>
      </c>
    </row>
    <row r="191" customHeight="1" spans="1:5">
      <c r="A191" s="49">
        <v>2013401</v>
      </c>
      <c r="B191" s="299" t="s">
        <v>156</v>
      </c>
      <c r="C191" s="290">
        <v>224</v>
      </c>
      <c r="D191" s="290">
        <v>99</v>
      </c>
      <c r="E191" s="303">
        <f>+C191/D191</f>
        <v>2.26262626262626</v>
      </c>
    </row>
    <row r="192" customHeight="1" spans="1:5">
      <c r="A192" s="49">
        <v>2013402</v>
      </c>
      <c r="B192" s="299" t="s">
        <v>157</v>
      </c>
      <c r="C192" s="290">
        <v>19</v>
      </c>
      <c r="D192" s="290">
        <v>20</v>
      </c>
      <c r="E192" s="303">
        <f>+C192/D192</f>
        <v>0.95</v>
      </c>
    </row>
    <row r="193" hidden="1" customHeight="1" spans="1:5">
      <c r="A193" s="49">
        <v>2013403</v>
      </c>
      <c r="B193" s="299" t="s">
        <v>158</v>
      </c>
      <c r="C193" s="290">
        <v>0</v>
      </c>
      <c r="D193" s="290">
        <v>0</v>
      </c>
      <c r="E193" s="303"/>
    </row>
    <row r="194" customHeight="1" spans="1:5">
      <c r="A194" s="49">
        <v>2013404</v>
      </c>
      <c r="B194" s="299" t="s">
        <v>260</v>
      </c>
      <c r="C194" s="290">
        <v>16</v>
      </c>
      <c r="D194" s="290">
        <v>31</v>
      </c>
      <c r="E194" s="303">
        <f>+C194/D194</f>
        <v>0.516129032258065</v>
      </c>
    </row>
    <row r="195" hidden="1" customHeight="1" spans="1:5">
      <c r="A195" s="49">
        <v>2013405</v>
      </c>
      <c r="B195" s="299" t="s">
        <v>261</v>
      </c>
      <c r="C195" s="290">
        <v>0</v>
      </c>
      <c r="D195" s="290">
        <v>27</v>
      </c>
      <c r="E195" s="303">
        <f>+C195/D195</f>
        <v>0</v>
      </c>
    </row>
    <row r="196" hidden="1" customHeight="1" spans="1:5">
      <c r="A196" s="49">
        <v>2013450</v>
      </c>
      <c r="B196" s="299" t="s">
        <v>165</v>
      </c>
      <c r="C196" s="290">
        <v>0</v>
      </c>
      <c r="D196" s="290">
        <v>0</v>
      </c>
      <c r="E196" s="303"/>
    </row>
    <row r="197" customHeight="1" spans="1:5">
      <c r="A197" s="49">
        <v>2013499</v>
      </c>
      <c r="B197" s="299" t="s">
        <v>262</v>
      </c>
      <c r="C197" s="290">
        <v>26</v>
      </c>
      <c r="D197" s="290">
        <v>23</v>
      </c>
      <c r="E197" s="303">
        <f>+C197/D197</f>
        <v>1.1304347826087</v>
      </c>
    </row>
    <row r="198" hidden="1" customHeight="1" spans="1:5">
      <c r="A198" s="49">
        <v>20135</v>
      </c>
      <c r="B198" s="299" t="s">
        <v>263</v>
      </c>
      <c r="C198" s="290">
        <v>0</v>
      </c>
      <c r="D198" s="290">
        <v>0</v>
      </c>
      <c r="E198" s="303"/>
    </row>
    <row r="199" hidden="1" customHeight="1" spans="1:5">
      <c r="A199" s="49">
        <v>2013501</v>
      </c>
      <c r="B199" s="299" t="s">
        <v>156</v>
      </c>
      <c r="C199" s="290">
        <v>0</v>
      </c>
      <c r="D199" s="290">
        <v>0</v>
      </c>
      <c r="E199" s="303"/>
    </row>
    <row r="200" hidden="1" customHeight="1" spans="1:5">
      <c r="A200" s="49">
        <v>2013502</v>
      </c>
      <c r="B200" s="299" t="s">
        <v>157</v>
      </c>
      <c r="C200" s="290">
        <v>0</v>
      </c>
      <c r="D200" s="290">
        <v>0</v>
      </c>
      <c r="E200" s="303"/>
    </row>
    <row r="201" hidden="1" customHeight="1" spans="1:5">
      <c r="A201" s="49">
        <v>2013503</v>
      </c>
      <c r="B201" s="299" t="s">
        <v>158</v>
      </c>
      <c r="C201" s="290">
        <v>0</v>
      </c>
      <c r="D201" s="290">
        <v>0</v>
      </c>
      <c r="E201" s="303"/>
    </row>
    <row r="202" hidden="1" customHeight="1" spans="1:5">
      <c r="A202" s="49">
        <v>2013550</v>
      </c>
      <c r="B202" s="299" t="s">
        <v>165</v>
      </c>
      <c r="C202" s="290">
        <v>0</v>
      </c>
      <c r="D202" s="290">
        <v>0</v>
      </c>
      <c r="E202" s="303"/>
    </row>
    <row r="203" hidden="1" customHeight="1" spans="1:5">
      <c r="A203" s="49">
        <v>2013599</v>
      </c>
      <c r="B203" s="299" t="s">
        <v>264</v>
      </c>
      <c r="C203" s="290">
        <v>0</v>
      </c>
      <c r="D203" s="290">
        <v>0</v>
      </c>
      <c r="E203" s="303"/>
    </row>
    <row r="204" customHeight="1" spans="1:5">
      <c r="A204" s="49">
        <v>20136</v>
      </c>
      <c r="B204" s="299" t="s">
        <v>265</v>
      </c>
      <c r="C204" s="290">
        <v>129</v>
      </c>
      <c r="D204" s="290">
        <v>78</v>
      </c>
      <c r="E204" s="303">
        <f>+C204/D204</f>
        <v>1.65384615384615</v>
      </c>
    </row>
    <row r="205" hidden="1" customHeight="1" spans="1:5">
      <c r="A205" s="49">
        <v>2013601</v>
      </c>
      <c r="B205" s="299" t="s">
        <v>156</v>
      </c>
      <c r="C205" s="290">
        <v>0</v>
      </c>
      <c r="D205" s="290">
        <v>0</v>
      </c>
      <c r="E205" s="303"/>
    </row>
    <row r="206" customHeight="1" spans="1:5">
      <c r="A206" s="49">
        <v>2013602</v>
      </c>
      <c r="B206" s="299" t="s">
        <v>157</v>
      </c>
      <c r="C206" s="290">
        <v>94</v>
      </c>
      <c r="D206" s="290">
        <v>78</v>
      </c>
      <c r="E206" s="303">
        <f>+C206/D206</f>
        <v>1.20512820512821</v>
      </c>
    </row>
    <row r="207" hidden="1" customHeight="1" spans="1:5">
      <c r="A207" s="49">
        <v>2013603</v>
      </c>
      <c r="B207" s="299" t="s">
        <v>158</v>
      </c>
      <c r="C207" s="290">
        <v>0</v>
      </c>
      <c r="D207" s="290">
        <v>0</v>
      </c>
      <c r="E207" s="303"/>
    </row>
    <row r="208" hidden="1" customHeight="1" spans="1:5">
      <c r="A208" s="49">
        <v>2013650</v>
      </c>
      <c r="B208" s="299" t="s">
        <v>165</v>
      </c>
      <c r="C208" s="290">
        <v>0</v>
      </c>
      <c r="D208" s="290">
        <v>0</v>
      </c>
      <c r="E208" s="303"/>
    </row>
    <row r="209" hidden="1" customHeight="1" spans="1:5">
      <c r="A209" s="49">
        <v>2013699</v>
      </c>
      <c r="B209" s="299" t="s">
        <v>266</v>
      </c>
      <c r="C209" s="290">
        <v>35</v>
      </c>
      <c r="D209" s="290">
        <v>0</v>
      </c>
      <c r="E209" s="303"/>
    </row>
    <row r="210" hidden="1" customHeight="1" spans="1:5">
      <c r="A210" s="49">
        <v>20137</v>
      </c>
      <c r="B210" s="299" t="s">
        <v>267</v>
      </c>
      <c r="C210" s="290">
        <v>0</v>
      </c>
      <c r="D210" s="290">
        <v>0</v>
      </c>
      <c r="E210" s="303"/>
    </row>
    <row r="211" hidden="1" customHeight="1" spans="1:5">
      <c r="A211" s="49">
        <v>2013701</v>
      </c>
      <c r="B211" s="299" t="s">
        <v>156</v>
      </c>
      <c r="C211" s="290">
        <v>0</v>
      </c>
      <c r="D211" s="290">
        <v>0</v>
      </c>
      <c r="E211" s="303"/>
    </row>
    <row r="212" hidden="1" customHeight="1" spans="1:5">
      <c r="A212" s="49">
        <v>2013702</v>
      </c>
      <c r="B212" s="299" t="s">
        <v>157</v>
      </c>
      <c r="C212" s="290">
        <v>0</v>
      </c>
      <c r="D212" s="290">
        <v>0</v>
      </c>
      <c r="E212" s="303"/>
    </row>
    <row r="213" hidden="1" customHeight="1" spans="1:5">
      <c r="A213" s="49">
        <v>2013703</v>
      </c>
      <c r="B213" s="299" t="s">
        <v>158</v>
      </c>
      <c r="C213" s="290">
        <v>0</v>
      </c>
      <c r="D213" s="290">
        <v>0</v>
      </c>
      <c r="E213" s="303"/>
    </row>
    <row r="214" hidden="1" customHeight="1" spans="1:5">
      <c r="A214" s="49">
        <v>2013704</v>
      </c>
      <c r="B214" s="299" t="s">
        <v>268</v>
      </c>
      <c r="C214" s="290">
        <v>0</v>
      </c>
      <c r="D214" s="290">
        <v>0</v>
      </c>
      <c r="E214" s="303"/>
    </row>
    <row r="215" hidden="1" customHeight="1" spans="1:5">
      <c r="A215" s="49">
        <v>2013750</v>
      </c>
      <c r="B215" s="299" t="s">
        <v>165</v>
      </c>
      <c r="C215" s="290">
        <v>0</v>
      </c>
      <c r="D215" s="290">
        <v>0</v>
      </c>
      <c r="E215" s="303"/>
    </row>
    <row r="216" hidden="1" customHeight="1" spans="1:5">
      <c r="A216" s="49">
        <v>2013799</v>
      </c>
      <c r="B216" s="299" t="s">
        <v>269</v>
      </c>
      <c r="C216" s="290">
        <v>0</v>
      </c>
      <c r="D216" s="290">
        <v>0</v>
      </c>
      <c r="E216" s="303"/>
    </row>
    <row r="217" customHeight="1" spans="1:5">
      <c r="A217" s="49">
        <v>20138</v>
      </c>
      <c r="B217" s="299" t="s">
        <v>270</v>
      </c>
      <c r="C217" s="290">
        <v>4481</v>
      </c>
      <c r="D217" s="290">
        <v>4022</v>
      </c>
      <c r="E217" s="303">
        <f>+C217/D217</f>
        <v>1.1141223272004</v>
      </c>
    </row>
    <row r="218" customHeight="1" spans="1:5">
      <c r="A218" s="49">
        <v>2013801</v>
      </c>
      <c r="B218" s="299" t="s">
        <v>156</v>
      </c>
      <c r="C218" s="290">
        <v>3447</v>
      </c>
      <c r="D218" s="290">
        <v>3461</v>
      </c>
      <c r="E218" s="303">
        <f>+C218/D218</f>
        <v>0.995954926321872</v>
      </c>
    </row>
    <row r="219" customHeight="1" spans="1:5">
      <c r="A219" s="49">
        <v>2013802</v>
      </c>
      <c r="B219" s="299" t="s">
        <v>157</v>
      </c>
      <c r="C219" s="290">
        <v>468</v>
      </c>
      <c r="D219" s="290">
        <v>50</v>
      </c>
      <c r="E219" s="303">
        <f>+C219/D219</f>
        <v>9.36</v>
      </c>
    </row>
    <row r="220" hidden="1" customHeight="1" spans="1:5">
      <c r="A220" s="49">
        <v>2013803</v>
      </c>
      <c r="B220" s="299" t="s">
        <v>158</v>
      </c>
      <c r="C220" s="290">
        <v>0</v>
      </c>
      <c r="D220" s="290">
        <v>0</v>
      </c>
      <c r="E220" s="303"/>
    </row>
    <row r="221" hidden="1" customHeight="1" spans="1:5">
      <c r="A221" s="49">
        <v>2013804</v>
      </c>
      <c r="B221" s="299" t="s">
        <v>271</v>
      </c>
      <c r="C221" s="290">
        <v>0</v>
      </c>
      <c r="D221" s="290">
        <v>71</v>
      </c>
      <c r="E221" s="303">
        <f>+C221/D221</f>
        <v>0</v>
      </c>
    </row>
    <row r="222" customHeight="1" spans="1:5">
      <c r="A222" s="49">
        <v>2013805</v>
      </c>
      <c r="B222" s="299" t="s">
        <v>272</v>
      </c>
      <c r="C222" s="290">
        <v>88</v>
      </c>
      <c r="D222" s="290">
        <v>30</v>
      </c>
      <c r="E222" s="303">
        <f>+C222/D222</f>
        <v>2.93333333333333</v>
      </c>
    </row>
    <row r="223" hidden="1" customHeight="1" spans="1:5">
      <c r="A223" s="49">
        <v>2013808</v>
      </c>
      <c r="B223" s="299" t="s">
        <v>197</v>
      </c>
      <c r="C223" s="290">
        <v>0</v>
      </c>
      <c r="D223" s="290">
        <v>0</v>
      </c>
      <c r="E223" s="303"/>
    </row>
    <row r="224" hidden="1" customHeight="1" spans="1:5">
      <c r="A224" s="49">
        <v>2013810</v>
      </c>
      <c r="B224" s="299" t="s">
        <v>273</v>
      </c>
      <c r="C224" s="290">
        <v>0</v>
      </c>
      <c r="D224" s="290">
        <v>7</v>
      </c>
      <c r="E224" s="303">
        <f>+C224/D224</f>
        <v>0</v>
      </c>
    </row>
    <row r="225" customHeight="1" spans="1:5">
      <c r="A225" s="49">
        <v>2013812</v>
      </c>
      <c r="B225" s="299" t="s">
        <v>274</v>
      </c>
      <c r="C225" s="290">
        <v>10</v>
      </c>
      <c r="D225" s="290">
        <v>28</v>
      </c>
      <c r="E225" s="303">
        <f>+C225/D225</f>
        <v>0.357142857142857</v>
      </c>
    </row>
    <row r="226" customHeight="1" spans="1:5">
      <c r="A226" s="49">
        <v>2013813</v>
      </c>
      <c r="B226" s="299" t="s">
        <v>275</v>
      </c>
      <c r="C226" s="290">
        <v>100</v>
      </c>
      <c r="D226" s="290">
        <v>5</v>
      </c>
      <c r="E226" s="303">
        <f>+C226/D226</f>
        <v>20</v>
      </c>
    </row>
    <row r="227" hidden="1" customHeight="1" spans="1:5">
      <c r="A227" s="49">
        <v>2013814</v>
      </c>
      <c r="B227" s="299" t="s">
        <v>276</v>
      </c>
      <c r="C227" s="290">
        <v>0</v>
      </c>
      <c r="D227" s="290">
        <v>3</v>
      </c>
      <c r="E227" s="303">
        <f>+C227/D227</f>
        <v>0</v>
      </c>
    </row>
    <row r="228" hidden="1" customHeight="1" spans="1:5">
      <c r="A228" s="49">
        <v>2013815</v>
      </c>
      <c r="B228" s="299" t="s">
        <v>277</v>
      </c>
      <c r="C228" s="290">
        <v>30</v>
      </c>
      <c r="D228" s="290">
        <v>0</v>
      </c>
      <c r="E228" s="303"/>
    </row>
    <row r="229" customHeight="1" spans="1:5">
      <c r="A229" s="49">
        <v>2013816</v>
      </c>
      <c r="B229" s="299" t="s">
        <v>278</v>
      </c>
      <c r="C229" s="290">
        <v>40</v>
      </c>
      <c r="D229" s="290">
        <v>85</v>
      </c>
      <c r="E229" s="303">
        <f>+C229/D229</f>
        <v>0.470588235294118</v>
      </c>
    </row>
    <row r="230" hidden="1" customHeight="1" spans="1:5">
      <c r="A230" s="49">
        <v>2013850</v>
      </c>
      <c r="B230" s="299" t="s">
        <v>165</v>
      </c>
      <c r="C230" s="290">
        <v>0</v>
      </c>
      <c r="D230" s="290">
        <v>0</v>
      </c>
      <c r="E230" s="303"/>
    </row>
    <row r="231" customHeight="1" spans="1:5">
      <c r="A231" s="49">
        <v>2013899</v>
      </c>
      <c r="B231" s="299" t="s">
        <v>279</v>
      </c>
      <c r="C231" s="290">
        <v>298</v>
      </c>
      <c r="D231" s="290">
        <v>282</v>
      </c>
      <c r="E231" s="303">
        <f>+C231/D231</f>
        <v>1.05673758865248</v>
      </c>
    </row>
    <row r="232" customHeight="1" spans="1:5">
      <c r="A232" s="49">
        <v>20199</v>
      </c>
      <c r="B232" s="299" t="s">
        <v>280</v>
      </c>
      <c r="C232" s="290">
        <v>4097</v>
      </c>
      <c r="D232" s="290">
        <v>2691</v>
      </c>
      <c r="E232" s="303">
        <f>+C232/D232</f>
        <v>1.52248234856931</v>
      </c>
    </row>
    <row r="233" hidden="1" customHeight="1" spans="1:5">
      <c r="A233" s="49">
        <v>2019901</v>
      </c>
      <c r="B233" s="299" t="s">
        <v>281</v>
      </c>
      <c r="C233" s="290">
        <v>0</v>
      </c>
      <c r="D233" s="290">
        <v>0</v>
      </c>
      <c r="E233" s="303"/>
    </row>
    <row r="234" customHeight="1" spans="1:5">
      <c r="A234" s="49">
        <v>2019999</v>
      </c>
      <c r="B234" s="299" t="s">
        <v>282</v>
      </c>
      <c r="C234" s="290">
        <v>4097</v>
      </c>
      <c r="D234" s="290">
        <v>2691</v>
      </c>
      <c r="E234" s="303">
        <f>+C234/D234</f>
        <v>1.52248234856931</v>
      </c>
    </row>
    <row r="235" hidden="1" customHeight="1" spans="1:5">
      <c r="A235" s="49">
        <v>202</v>
      </c>
      <c r="B235" s="299" t="s">
        <v>283</v>
      </c>
      <c r="C235" s="290">
        <v>0</v>
      </c>
      <c r="D235" s="290">
        <v>0</v>
      </c>
      <c r="E235" s="303"/>
    </row>
    <row r="236" hidden="1" customHeight="1" spans="1:5">
      <c r="A236" s="49">
        <v>20201</v>
      </c>
      <c r="B236" s="299" t="s">
        <v>284</v>
      </c>
      <c r="C236" s="290">
        <v>0</v>
      </c>
      <c r="D236" s="290">
        <v>0</v>
      </c>
      <c r="E236" s="303"/>
    </row>
    <row r="237" hidden="1" customHeight="1" spans="1:5">
      <c r="A237" s="49">
        <v>2020101</v>
      </c>
      <c r="B237" s="299" t="s">
        <v>156</v>
      </c>
      <c r="C237" s="290">
        <v>0</v>
      </c>
      <c r="D237" s="290">
        <v>0</v>
      </c>
      <c r="E237" s="303"/>
    </row>
    <row r="238" hidden="1" customHeight="1" spans="1:5">
      <c r="A238" s="49">
        <v>2020102</v>
      </c>
      <c r="B238" s="299" t="s">
        <v>157</v>
      </c>
      <c r="C238" s="290">
        <v>0</v>
      </c>
      <c r="D238" s="290">
        <v>0</v>
      </c>
      <c r="E238" s="303"/>
    </row>
    <row r="239" hidden="1" customHeight="1" spans="1:5">
      <c r="A239" s="49">
        <v>2020103</v>
      </c>
      <c r="B239" s="299" t="s">
        <v>158</v>
      </c>
      <c r="C239" s="290">
        <v>0</v>
      </c>
      <c r="D239" s="290">
        <v>0</v>
      </c>
      <c r="E239" s="303"/>
    </row>
    <row r="240" hidden="1" customHeight="1" spans="1:5">
      <c r="A240" s="49">
        <v>2020104</v>
      </c>
      <c r="B240" s="299" t="s">
        <v>251</v>
      </c>
      <c r="C240" s="290">
        <v>0</v>
      </c>
      <c r="D240" s="290">
        <v>0</v>
      </c>
      <c r="E240" s="303"/>
    </row>
    <row r="241" hidden="1" customHeight="1" spans="1:5">
      <c r="A241" s="49">
        <v>2020150</v>
      </c>
      <c r="B241" s="299" t="s">
        <v>165</v>
      </c>
      <c r="C241" s="290">
        <v>0</v>
      </c>
      <c r="D241" s="290">
        <v>0</v>
      </c>
      <c r="E241" s="303"/>
    </row>
    <row r="242" hidden="1" customHeight="1" spans="1:5">
      <c r="A242" s="49">
        <v>2020199</v>
      </c>
      <c r="B242" s="299" t="s">
        <v>285</v>
      </c>
      <c r="C242" s="290">
        <v>0</v>
      </c>
      <c r="D242" s="290">
        <v>0</v>
      </c>
      <c r="E242" s="303"/>
    </row>
    <row r="243" hidden="1" customHeight="1" spans="1:5">
      <c r="A243" s="49">
        <v>20202</v>
      </c>
      <c r="B243" s="299" t="s">
        <v>286</v>
      </c>
      <c r="C243" s="290">
        <v>0</v>
      </c>
      <c r="D243" s="290">
        <v>0</v>
      </c>
      <c r="E243" s="303"/>
    </row>
    <row r="244" hidden="1" customHeight="1" spans="1:5">
      <c r="A244" s="49">
        <v>2020201</v>
      </c>
      <c r="B244" s="299" t="s">
        <v>287</v>
      </c>
      <c r="C244" s="290">
        <v>0</v>
      </c>
      <c r="D244" s="290">
        <v>0</v>
      </c>
      <c r="E244" s="303"/>
    </row>
    <row r="245" hidden="1" customHeight="1" spans="1:5">
      <c r="A245" s="49">
        <v>2020202</v>
      </c>
      <c r="B245" s="299" t="s">
        <v>288</v>
      </c>
      <c r="C245" s="290">
        <v>0</v>
      </c>
      <c r="D245" s="290">
        <v>0</v>
      </c>
      <c r="E245" s="303"/>
    </row>
    <row r="246" hidden="1" customHeight="1" spans="1:5">
      <c r="A246" s="49">
        <v>20203</v>
      </c>
      <c r="B246" s="299" t="s">
        <v>289</v>
      </c>
      <c r="C246" s="290">
        <v>0</v>
      </c>
      <c r="D246" s="290">
        <v>0</v>
      </c>
      <c r="E246" s="303"/>
    </row>
    <row r="247" hidden="1" customHeight="1" spans="1:5">
      <c r="A247" s="49">
        <v>2020304</v>
      </c>
      <c r="B247" s="299" t="s">
        <v>290</v>
      </c>
      <c r="C247" s="290">
        <v>0</v>
      </c>
      <c r="D247" s="290">
        <v>0</v>
      </c>
      <c r="E247" s="303"/>
    </row>
    <row r="248" hidden="1" customHeight="1" spans="1:5">
      <c r="A248" s="49">
        <v>2020306</v>
      </c>
      <c r="B248" s="299" t="s">
        <v>291</v>
      </c>
      <c r="C248" s="290">
        <v>0</v>
      </c>
      <c r="D248" s="290">
        <v>0</v>
      </c>
      <c r="E248" s="303"/>
    </row>
    <row r="249" hidden="1" customHeight="1" spans="1:5">
      <c r="A249" s="49">
        <v>20204</v>
      </c>
      <c r="B249" s="299" t="s">
        <v>292</v>
      </c>
      <c r="C249" s="290">
        <v>0</v>
      </c>
      <c r="D249" s="290">
        <v>0</v>
      </c>
      <c r="E249" s="303"/>
    </row>
    <row r="250" hidden="1" customHeight="1" spans="1:5">
      <c r="A250" s="49">
        <v>2020401</v>
      </c>
      <c r="B250" s="299" t="s">
        <v>293</v>
      </c>
      <c r="C250" s="290">
        <v>0</v>
      </c>
      <c r="D250" s="290">
        <v>0</v>
      </c>
      <c r="E250" s="303"/>
    </row>
    <row r="251" hidden="1" customHeight="1" spans="1:5">
      <c r="A251" s="49">
        <v>2020402</v>
      </c>
      <c r="B251" s="299" t="s">
        <v>294</v>
      </c>
      <c r="C251" s="290">
        <v>0</v>
      </c>
      <c r="D251" s="290">
        <v>0</v>
      </c>
      <c r="E251" s="303"/>
    </row>
    <row r="252" hidden="1" customHeight="1" spans="1:5">
      <c r="A252" s="49">
        <v>2020403</v>
      </c>
      <c r="B252" s="299" t="s">
        <v>295</v>
      </c>
      <c r="C252" s="290">
        <v>0</v>
      </c>
      <c r="D252" s="290">
        <v>0</v>
      </c>
      <c r="E252" s="303"/>
    </row>
    <row r="253" hidden="1" customHeight="1" spans="1:5">
      <c r="A253" s="49">
        <v>2020404</v>
      </c>
      <c r="B253" s="299" t="s">
        <v>296</v>
      </c>
      <c r="C253" s="290">
        <v>0</v>
      </c>
      <c r="D253" s="290">
        <v>0</v>
      </c>
      <c r="E253" s="303"/>
    </row>
    <row r="254" hidden="1" customHeight="1" spans="1:5">
      <c r="A254" s="49">
        <v>2020499</v>
      </c>
      <c r="B254" s="299" t="s">
        <v>297</v>
      </c>
      <c r="C254" s="290">
        <v>0</v>
      </c>
      <c r="D254" s="290">
        <v>0</v>
      </c>
      <c r="E254" s="303"/>
    </row>
    <row r="255" hidden="1" customHeight="1" spans="1:5">
      <c r="A255" s="49">
        <v>20205</v>
      </c>
      <c r="B255" s="299" t="s">
        <v>298</v>
      </c>
      <c r="C255" s="290">
        <v>0</v>
      </c>
      <c r="D255" s="290">
        <v>0</v>
      </c>
      <c r="E255" s="303"/>
    </row>
    <row r="256" hidden="1" customHeight="1" spans="1:5">
      <c r="A256" s="49">
        <v>2020503</v>
      </c>
      <c r="B256" s="299" t="s">
        <v>299</v>
      </c>
      <c r="C256" s="290">
        <v>0</v>
      </c>
      <c r="D256" s="290">
        <v>0</v>
      </c>
      <c r="E256" s="303"/>
    </row>
    <row r="257" hidden="1" customHeight="1" spans="1:5">
      <c r="A257" s="49">
        <v>2020504</v>
      </c>
      <c r="B257" s="299" t="s">
        <v>300</v>
      </c>
      <c r="C257" s="290">
        <v>0</v>
      </c>
      <c r="D257" s="290">
        <v>0</v>
      </c>
      <c r="E257" s="303"/>
    </row>
    <row r="258" hidden="1" customHeight="1" spans="1:5">
      <c r="A258" s="49">
        <v>2020505</v>
      </c>
      <c r="B258" s="299" t="s">
        <v>301</v>
      </c>
      <c r="C258" s="290">
        <v>0</v>
      </c>
      <c r="D258" s="290">
        <v>0</v>
      </c>
      <c r="E258" s="303"/>
    </row>
    <row r="259" hidden="1" customHeight="1" spans="1:5">
      <c r="A259" s="49">
        <v>2020599</v>
      </c>
      <c r="B259" s="299" t="s">
        <v>302</v>
      </c>
      <c r="C259" s="290">
        <v>0</v>
      </c>
      <c r="D259" s="290">
        <v>0</v>
      </c>
      <c r="E259" s="303"/>
    </row>
    <row r="260" hidden="1" customHeight="1" spans="1:5">
      <c r="A260" s="49">
        <v>20206</v>
      </c>
      <c r="B260" s="299" t="s">
        <v>303</v>
      </c>
      <c r="C260" s="290">
        <v>0</v>
      </c>
      <c r="D260" s="290">
        <v>0</v>
      </c>
      <c r="E260" s="303"/>
    </row>
    <row r="261" hidden="1" customHeight="1" spans="1:5">
      <c r="A261" s="49">
        <v>2020601</v>
      </c>
      <c r="B261" s="299" t="s">
        <v>304</v>
      </c>
      <c r="C261" s="290">
        <v>0</v>
      </c>
      <c r="D261" s="290">
        <v>0</v>
      </c>
      <c r="E261" s="303"/>
    </row>
    <row r="262" hidden="1" customHeight="1" spans="1:5">
      <c r="A262" s="49">
        <v>20207</v>
      </c>
      <c r="B262" s="299" t="s">
        <v>305</v>
      </c>
      <c r="C262" s="290">
        <v>0</v>
      </c>
      <c r="D262" s="290">
        <v>0</v>
      </c>
      <c r="E262" s="303"/>
    </row>
    <row r="263" hidden="1" customHeight="1" spans="1:5">
      <c r="A263" s="49">
        <v>2020701</v>
      </c>
      <c r="B263" s="299" t="s">
        <v>306</v>
      </c>
      <c r="C263" s="290">
        <v>0</v>
      </c>
      <c r="D263" s="290">
        <v>0</v>
      </c>
      <c r="E263" s="303"/>
    </row>
    <row r="264" hidden="1" customHeight="1" spans="1:5">
      <c r="A264" s="49">
        <v>2020702</v>
      </c>
      <c r="B264" s="299" t="s">
        <v>307</v>
      </c>
      <c r="C264" s="290">
        <v>0</v>
      </c>
      <c r="D264" s="290">
        <v>0</v>
      </c>
      <c r="E264" s="303"/>
    </row>
    <row r="265" hidden="1" customHeight="1" spans="1:5">
      <c r="A265" s="49">
        <v>2020703</v>
      </c>
      <c r="B265" s="299" t="s">
        <v>308</v>
      </c>
      <c r="C265" s="290">
        <v>0</v>
      </c>
      <c r="D265" s="290">
        <v>0</v>
      </c>
      <c r="E265" s="303"/>
    </row>
    <row r="266" hidden="1" customHeight="1" spans="1:5">
      <c r="A266" s="49">
        <v>2020799</v>
      </c>
      <c r="B266" s="299" t="s">
        <v>309</v>
      </c>
      <c r="C266" s="290">
        <v>0</v>
      </c>
      <c r="D266" s="290">
        <v>0</v>
      </c>
      <c r="E266" s="303"/>
    </row>
    <row r="267" hidden="1" customHeight="1" spans="1:5">
      <c r="A267" s="49">
        <v>20208</v>
      </c>
      <c r="B267" s="299" t="s">
        <v>310</v>
      </c>
      <c r="C267" s="290">
        <v>0</v>
      </c>
      <c r="D267" s="290">
        <v>0</v>
      </c>
      <c r="E267" s="303"/>
    </row>
    <row r="268" hidden="1" customHeight="1" spans="1:5">
      <c r="A268" s="49">
        <v>2020801</v>
      </c>
      <c r="B268" s="299" t="s">
        <v>156</v>
      </c>
      <c r="C268" s="290">
        <v>0</v>
      </c>
      <c r="D268" s="290">
        <v>0</v>
      </c>
      <c r="E268" s="303"/>
    </row>
    <row r="269" hidden="1" customHeight="1" spans="1:5">
      <c r="A269" s="49">
        <v>2020802</v>
      </c>
      <c r="B269" s="299" t="s">
        <v>157</v>
      </c>
      <c r="C269" s="290">
        <v>0</v>
      </c>
      <c r="D269" s="290">
        <v>0</v>
      </c>
      <c r="E269" s="303"/>
    </row>
    <row r="270" hidden="1" customHeight="1" spans="1:5">
      <c r="A270" s="49">
        <v>2020803</v>
      </c>
      <c r="B270" s="299" t="s">
        <v>158</v>
      </c>
      <c r="C270" s="290">
        <v>0</v>
      </c>
      <c r="D270" s="290">
        <v>0</v>
      </c>
      <c r="E270" s="303"/>
    </row>
    <row r="271" hidden="1" customHeight="1" spans="1:5">
      <c r="A271" s="49">
        <v>2020850</v>
      </c>
      <c r="B271" s="299" t="s">
        <v>165</v>
      </c>
      <c r="C271" s="290">
        <v>0</v>
      </c>
      <c r="D271" s="290">
        <v>0</v>
      </c>
      <c r="E271" s="303"/>
    </row>
    <row r="272" hidden="1" customHeight="1" spans="1:5">
      <c r="A272" s="49">
        <v>2020899</v>
      </c>
      <c r="B272" s="299" t="s">
        <v>311</v>
      </c>
      <c r="C272" s="290">
        <v>0</v>
      </c>
      <c r="D272" s="290">
        <v>0</v>
      </c>
      <c r="E272" s="303"/>
    </row>
    <row r="273" hidden="1" customHeight="1" spans="1:5">
      <c r="A273" s="49">
        <v>20299</v>
      </c>
      <c r="B273" s="299" t="s">
        <v>312</v>
      </c>
      <c r="C273" s="290">
        <v>0</v>
      </c>
      <c r="D273" s="290">
        <v>0</v>
      </c>
      <c r="E273" s="303"/>
    </row>
    <row r="274" hidden="1" customHeight="1" spans="1:5">
      <c r="A274" s="49">
        <v>2029999</v>
      </c>
      <c r="B274" s="299" t="s">
        <v>313</v>
      </c>
      <c r="C274" s="290">
        <v>0</v>
      </c>
      <c r="D274" s="290">
        <v>0</v>
      </c>
      <c r="E274" s="303"/>
    </row>
    <row r="275" customHeight="1" spans="1:5">
      <c r="A275" s="49">
        <v>203</v>
      </c>
      <c r="B275" s="299" t="s">
        <v>314</v>
      </c>
      <c r="C275" s="290">
        <v>393</v>
      </c>
      <c r="D275" s="290">
        <v>332</v>
      </c>
      <c r="E275" s="303">
        <f>+C275/D275</f>
        <v>1.18373493975904</v>
      </c>
    </row>
    <row r="276" hidden="1" customHeight="1" spans="1:5">
      <c r="A276" s="49">
        <v>20301</v>
      </c>
      <c r="B276" s="299" t="s">
        <v>315</v>
      </c>
      <c r="C276" s="290">
        <v>0</v>
      </c>
      <c r="D276" s="290">
        <v>0</v>
      </c>
      <c r="E276" s="303"/>
    </row>
    <row r="277" hidden="1" customHeight="1" spans="1:5">
      <c r="A277" s="49">
        <v>2030101</v>
      </c>
      <c r="B277" s="299" t="s">
        <v>316</v>
      </c>
      <c r="C277" s="290">
        <v>0</v>
      </c>
      <c r="D277" s="290">
        <v>0</v>
      </c>
      <c r="E277" s="303"/>
    </row>
    <row r="278" hidden="1" customHeight="1" spans="1:5">
      <c r="A278" s="49">
        <v>2030102</v>
      </c>
      <c r="B278" s="299" t="s">
        <v>317</v>
      </c>
      <c r="C278" s="290">
        <v>0</v>
      </c>
      <c r="D278" s="290">
        <v>0</v>
      </c>
      <c r="E278" s="303"/>
    </row>
    <row r="279" hidden="1" customHeight="1" spans="1:5">
      <c r="A279" s="49">
        <v>2030199</v>
      </c>
      <c r="B279" s="299" t="s">
        <v>318</v>
      </c>
      <c r="C279" s="290">
        <v>0</v>
      </c>
      <c r="D279" s="290">
        <v>0</v>
      </c>
      <c r="E279" s="303"/>
    </row>
    <row r="280" hidden="1" customHeight="1" spans="1:5">
      <c r="A280" s="49">
        <v>20304</v>
      </c>
      <c r="B280" s="299" t="s">
        <v>319</v>
      </c>
      <c r="C280" s="290">
        <v>0</v>
      </c>
      <c r="D280" s="290">
        <v>0</v>
      </c>
      <c r="E280" s="303"/>
    </row>
    <row r="281" hidden="1" customHeight="1" spans="1:5">
      <c r="A281" s="49">
        <v>2030401</v>
      </c>
      <c r="B281" s="299" t="s">
        <v>320</v>
      </c>
      <c r="C281" s="290">
        <v>0</v>
      </c>
      <c r="D281" s="290">
        <v>0</v>
      </c>
      <c r="E281" s="303"/>
    </row>
    <row r="282" hidden="1" customHeight="1" spans="1:5">
      <c r="A282" s="49">
        <v>20305</v>
      </c>
      <c r="B282" s="299" t="s">
        <v>321</v>
      </c>
      <c r="C282" s="290">
        <v>0</v>
      </c>
      <c r="D282" s="290">
        <v>0</v>
      </c>
      <c r="E282" s="303"/>
    </row>
    <row r="283" hidden="1" customHeight="1" spans="1:5">
      <c r="A283" s="49">
        <v>2030501</v>
      </c>
      <c r="B283" s="299" t="s">
        <v>322</v>
      </c>
      <c r="C283" s="290">
        <v>0</v>
      </c>
      <c r="D283" s="290">
        <v>0</v>
      </c>
      <c r="E283" s="303"/>
    </row>
    <row r="284" customHeight="1" spans="1:5">
      <c r="A284" s="49">
        <v>20306</v>
      </c>
      <c r="B284" s="299" t="s">
        <v>323</v>
      </c>
      <c r="C284" s="290">
        <v>393</v>
      </c>
      <c r="D284" s="290">
        <v>332</v>
      </c>
      <c r="E284" s="303">
        <f>+C284/D284</f>
        <v>1.18373493975904</v>
      </c>
    </row>
    <row r="285" customHeight="1" spans="1:5">
      <c r="A285" s="49">
        <v>2030601</v>
      </c>
      <c r="B285" s="299" t="s">
        <v>324</v>
      </c>
      <c r="C285" s="290">
        <v>230</v>
      </c>
      <c r="D285" s="290">
        <v>244</v>
      </c>
      <c r="E285" s="303">
        <f>+C285/D285</f>
        <v>0.942622950819672</v>
      </c>
    </row>
    <row r="286" hidden="1" customHeight="1" spans="1:5">
      <c r="A286" s="49">
        <v>2030602</v>
      </c>
      <c r="B286" s="299" t="s">
        <v>325</v>
      </c>
      <c r="C286" s="290">
        <v>0</v>
      </c>
      <c r="D286" s="290">
        <v>0</v>
      </c>
      <c r="E286" s="303"/>
    </row>
    <row r="287" customHeight="1" spans="1:5">
      <c r="A287" s="49">
        <v>2030603</v>
      </c>
      <c r="B287" s="299" t="s">
        <v>326</v>
      </c>
      <c r="C287" s="290">
        <v>147</v>
      </c>
      <c r="D287" s="290">
        <v>88</v>
      </c>
      <c r="E287" s="303">
        <f>+C287/D287</f>
        <v>1.67045454545455</v>
      </c>
    </row>
    <row r="288" hidden="1" customHeight="1" spans="1:5">
      <c r="A288" s="49">
        <v>2030604</v>
      </c>
      <c r="B288" s="299" t="s">
        <v>327</v>
      </c>
      <c r="C288" s="290">
        <v>0</v>
      </c>
      <c r="D288" s="290">
        <v>0</v>
      </c>
      <c r="E288" s="303"/>
    </row>
    <row r="289" hidden="1" customHeight="1" spans="1:5">
      <c r="A289" s="49">
        <v>2030607</v>
      </c>
      <c r="B289" s="299" t="s">
        <v>328</v>
      </c>
      <c r="C289" s="290">
        <v>16</v>
      </c>
      <c r="D289" s="290">
        <v>0</v>
      </c>
      <c r="E289" s="303"/>
    </row>
    <row r="290" hidden="1" customHeight="1" spans="1:5">
      <c r="A290" s="49">
        <v>2030608</v>
      </c>
      <c r="B290" s="299" t="s">
        <v>329</v>
      </c>
      <c r="C290" s="290">
        <v>0</v>
      </c>
      <c r="D290" s="290">
        <v>0</v>
      </c>
      <c r="E290" s="303"/>
    </row>
    <row r="291" hidden="1" customHeight="1" spans="1:5">
      <c r="A291" s="49">
        <v>2030699</v>
      </c>
      <c r="B291" s="299" t="s">
        <v>330</v>
      </c>
      <c r="C291" s="290">
        <v>0</v>
      </c>
      <c r="D291" s="290">
        <v>0</v>
      </c>
      <c r="E291" s="303"/>
    </row>
    <row r="292" hidden="1" customHeight="1" spans="1:5">
      <c r="A292" s="49">
        <v>20399</v>
      </c>
      <c r="B292" s="299" t="s">
        <v>331</v>
      </c>
      <c r="C292" s="290">
        <v>0</v>
      </c>
      <c r="D292" s="290">
        <v>0</v>
      </c>
      <c r="E292" s="303"/>
    </row>
    <row r="293" hidden="1" customHeight="1" spans="1:5">
      <c r="A293" s="49">
        <v>2039999</v>
      </c>
      <c r="B293" s="299" t="s">
        <v>332</v>
      </c>
      <c r="C293" s="290">
        <v>0</v>
      </c>
      <c r="D293" s="290">
        <v>0</v>
      </c>
      <c r="E293" s="303"/>
    </row>
    <row r="294" customHeight="1" spans="1:5">
      <c r="A294" s="49">
        <v>204</v>
      </c>
      <c r="B294" s="299" t="s">
        <v>333</v>
      </c>
      <c r="C294" s="290">
        <v>20392</v>
      </c>
      <c r="D294" s="290">
        <v>18774</v>
      </c>
      <c r="E294" s="303">
        <f>+C294/D294</f>
        <v>1.08618301906893</v>
      </c>
    </row>
    <row r="295" customHeight="1" spans="1:5">
      <c r="A295" s="49">
        <v>20401</v>
      </c>
      <c r="B295" s="299" t="s">
        <v>334</v>
      </c>
      <c r="C295" s="290">
        <v>46</v>
      </c>
      <c r="D295" s="290">
        <v>172</v>
      </c>
      <c r="E295" s="303">
        <f>+C295/D295</f>
        <v>0.267441860465116</v>
      </c>
    </row>
    <row r="296" hidden="1" customHeight="1" spans="1:5">
      <c r="A296" s="49">
        <v>2040101</v>
      </c>
      <c r="B296" s="299" t="s">
        <v>335</v>
      </c>
      <c r="C296" s="290">
        <v>36</v>
      </c>
      <c r="D296" s="290">
        <v>0</v>
      </c>
      <c r="E296" s="303"/>
    </row>
    <row r="297" customHeight="1" spans="1:5">
      <c r="A297" s="49">
        <v>2040199</v>
      </c>
      <c r="B297" s="299" t="s">
        <v>336</v>
      </c>
      <c r="C297" s="290">
        <v>10</v>
      </c>
      <c r="D297" s="290">
        <v>172</v>
      </c>
      <c r="E297" s="303">
        <f>+C297/D297</f>
        <v>0.0581395348837209</v>
      </c>
    </row>
    <row r="298" customHeight="1" spans="1:5">
      <c r="A298" s="49">
        <v>20402</v>
      </c>
      <c r="B298" s="299" t="s">
        <v>337</v>
      </c>
      <c r="C298" s="290">
        <v>18504</v>
      </c>
      <c r="D298" s="290">
        <v>17256</v>
      </c>
      <c r="E298" s="303">
        <f>+C298/D298</f>
        <v>1.07232267037552</v>
      </c>
    </row>
    <row r="299" customHeight="1" spans="1:5">
      <c r="A299" s="49">
        <v>2040201</v>
      </c>
      <c r="B299" s="299" t="s">
        <v>156</v>
      </c>
      <c r="C299" s="290">
        <v>11284</v>
      </c>
      <c r="D299" s="290">
        <v>9072</v>
      </c>
      <c r="E299" s="303">
        <f>+C299/D299</f>
        <v>1.24382716049383</v>
      </c>
    </row>
    <row r="300" customHeight="1" spans="1:5">
      <c r="A300" s="49">
        <v>2040202</v>
      </c>
      <c r="B300" s="299" t="s">
        <v>157</v>
      </c>
      <c r="C300" s="290">
        <v>5547</v>
      </c>
      <c r="D300" s="290">
        <v>1956</v>
      </c>
      <c r="E300" s="303">
        <f>+C300/D300</f>
        <v>2.83588957055215</v>
      </c>
    </row>
    <row r="301" hidden="1" customHeight="1" spans="1:5">
      <c r="A301" s="49">
        <v>2040203</v>
      </c>
      <c r="B301" s="299" t="s">
        <v>158</v>
      </c>
      <c r="C301" s="290">
        <v>0</v>
      </c>
      <c r="D301" s="290">
        <v>0</v>
      </c>
      <c r="E301" s="303"/>
    </row>
    <row r="302" hidden="1" customHeight="1" spans="1:5">
      <c r="A302" s="49">
        <v>2040219</v>
      </c>
      <c r="B302" s="299" t="s">
        <v>197</v>
      </c>
      <c r="C302" s="290">
        <v>5</v>
      </c>
      <c r="D302" s="290">
        <v>0</v>
      </c>
      <c r="E302" s="303"/>
    </row>
    <row r="303" hidden="1" customHeight="1" spans="1:5">
      <c r="A303" s="49">
        <v>2040220</v>
      </c>
      <c r="B303" s="299" t="s">
        <v>338</v>
      </c>
      <c r="C303" s="290">
        <v>0</v>
      </c>
      <c r="D303" s="290">
        <v>113</v>
      </c>
      <c r="E303" s="303">
        <f>+C303/D303</f>
        <v>0</v>
      </c>
    </row>
    <row r="304" hidden="1" customHeight="1" spans="1:5">
      <c r="A304" s="49">
        <v>2040221</v>
      </c>
      <c r="B304" s="299" t="s">
        <v>339</v>
      </c>
      <c r="C304" s="290">
        <v>0</v>
      </c>
      <c r="D304" s="290">
        <v>0</v>
      </c>
      <c r="E304" s="303"/>
    </row>
    <row r="305" hidden="1" customHeight="1" spans="1:5">
      <c r="A305" s="49">
        <v>2040222</v>
      </c>
      <c r="B305" s="299" t="s">
        <v>340</v>
      </c>
      <c r="C305" s="290">
        <v>0</v>
      </c>
      <c r="D305" s="290">
        <v>0</v>
      </c>
      <c r="E305" s="303"/>
    </row>
    <row r="306" hidden="1" customHeight="1" spans="1:5">
      <c r="A306" s="49">
        <v>2040223</v>
      </c>
      <c r="B306" s="299" t="s">
        <v>341</v>
      </c>
      <c r="C306" s="290">
        <v>0</v>
      </c>
      <c r="D306" s="290">
        <v>0</v>
      </c>
      <c r="E306" s="303"/>
    </row>
    <row r="307" hidden="1" customHeight="1" spans="1:5">
      <c r="A307" s="49">
        <v>2040250</v>
      </c>
      <c r="B307" s="299" t="s">
        <v>165</v>
      </c>
      <c r="C307" s="290">
        <v>0</v>
      </c>
      <c r="D307" s="290">
        <v>0</v>
      </c>
      <c r="E307" s="303"/>
    </row>
    <row r="308" customHeight="1" spans="1:5">
      <c r="A308" s="49">
        <v>2040299</v>
      </c>
      <c r="B308" s="299" t="s">
        <v>342</v>
      </c>
      <c r="C308" s="290">
        <v>1668</v>
      </c>
      <c r="D308" s="290">
        <v>6115</v>
      </c>
      <c r="E308" s="303">
        <f>+C308/D308</f>
        <v>0.272771872444808</v>
      </c>
    </row>
    <row r="309" hidden="1" customHeight="1" spans="1:5">
      <c r="A309" s="49">
        <v>20403</v>
      </c>
      <c r="B309" s="299" t="s">
        <v>343</v>
      </c>
      <c r="C309" s="290">
        <v>0</v>
      </c>
      <c r="D309" s="290">
        <v>0</v>
      </c>
      <c r="E309" s="303"/>
    </row>
    <row r="310" hidden="1" customHeight="1" spans="1:5">
      <c r="A310" s="49">
        <v>2040301</v>
      </c>
      <c r="B310" s="299" t="s">
        <v>156</v>
      </c>
      <c r="C310" s="290">
        <v>0</v>
      </c>
      <c r="D310" s="290">
        <v>0</v>
      </c>
      <c r="E310" s="303"/>
    </row>
    <row r="311" hidden="1" customHeight="1" spans="1:5">
      <c r="A311" s="49">
        <v>2040302</v>
      </c>
      <c r="B311" s="299" t="s">
        <v>157</v>
      </c>
      <c r="C311" s="290">
        <v>0</v>
      </c>
      <c r="D311" s="290">
        <v>0</v>
      </c>
      <c r="E311" s="303"/>
    </row>
    <row r="312" hidden="1" customHeight="1" spans="1:5">
      <c r="A312" s="49">
        <v>2040303</v>
      </c>
      <c r="B312" s="299" t="s">
        <v>158</v>
      </c>
      <c r="C312" s="290">
        <v>0</v>
      </c>
      <c r="D312" s="290">
        <v>0</v>
      </c>
      <c r="E312" s="303"/>
    </row>
    <row r="313" hidden="1" customHeight="1" spans="1:5">
      <c r="A313" s="49">
        <v>2040304</v>
      </c>
      <c r="B313" s="299" t="s">
        <v>344</v>
      </c>
      <c r="C313" s="290">
        <v>0</v>
      </c>
      <c r="D313" s="290">
        <v>0</v>
      </c>
      <c r="E313" s="303"/>
    </row>
    <row r="314" hidden="1" customHeight="1" spans="1:5">
      <c r="A314" s="49">
        <v>2040350</v>
      </c>
      <c r="B314" s="299" t="s">
        <v>165</v>
      </c>
      <c r="C314" s="290">
        <v>0</v>
      </c>
      <c r="D314" s="290">
        <v>0</v>
      </c>
      <c r="E314" s="303"/>
    </row>
    <row r="315" hidden="1" customHeight="1" spans="1:5">
      <c r="A315" s="49">
        <v>2040399</v>
      </c>
      <c r="B315" s="299" t="s">
        <v>345</v>
      </c>
      <c r="C315" s="290">
        <v>0</v>
      </c>
      <c r="D315" s="290">
        <v>0</v>
      </c>
      <c r="E315" s="303"/>
    </row>
    <row r="316" hidden="1" customHeight="1" spans="1:5">
      <c r="A316" s="49">
        <v>20404</v>
      </c>
      <c r="B316" s="299" t="s">
        <v>346</v>
      </c>
      <c r="C316" s="290">
        <v>0</v>
      </c>
      <c r="D316" s="290">
        <v>124</v>
      </c>
      <c r="E316" s="303">
        <f>+C316/D316</f>
        <v>0</v>
      </c>
    </row>
    <row r="317" hidden="1" customHeight="1" spans="1:5">
      <c r="A317" s="49">
        <v>2040401</v>
      </c>
      <c r="B317" s="299" t="s">
        <v>156</v>
      </c>
      <c r="C317" s="290">
        <v>0</v>
      </c>
      <c r="D317" s="290">
        <v>0</v>
      </c>
      <c r="E317" s="303"/>
    </row>
    <row r="318" hidden="1" customHeight="1" spans="1:5">
      <c r="A318" s="49">
        <v>2040402</v>
      </c>
      <c r="B318" s="299" t="s">
        <v>157</v>
      </c>
      <c r="C318" s="290">
        <v>0</v>
      </c>
      <c r="D318" s="290">
        <v>0</v>
      </c>
      <c r="E318" s="303"/>
    </row>
    <row r="319" hidden="1" customHeight="1" spans="1:5">
      <c r="A319" s="49">
        <v>2040403</v>
      </c>
      <c r="B319" s="299" t="s">
        <v>158</v>
      </c>
      <c r="C319" s="290">
        <v>0</v>
      </c>
      <c r="D319" s="290">
        <v>0</v>
      </c>
      <c r="E319" s="303"/>
    </row>
    <row r="320" hidden="1" customHeight="1" spans="1:5">
      <c r="A320" s="49">
        <v>2040409</v>
      </c>
      <c r="B320" s="299" t="s">
        <v>347</v>
      </c>
      <c r="C320" s="290">
        <v>0</v>
      </c>
      <c r="D320" s="290">
        <v>0</v>
      </c>
      <c r="E320" s="303"/>
    </row>
    <row r="321" hidden="1" customHeight="1" spans="1:5">
      <c r="A321" s="49">
        <v>2040410</v>
      </c>
      <c r="B321" s="299" t="s">
        <v>348</v>
      </c>
      <c r="C321" s="290">
        <v>0</v>
      </c>
      <c r="D321" s="290">
        <v>0</v>
      </c>
      <c r="E321" s="303"/>
    </row>
    <row r="322" hidden="1" customHeight="1" spans="1:5">
      <c r="A322" s="49">
        <v>2040450</v>
      </c>
      <c r="B322" s="299" t="s">
        <v>165</v>
      </c>
      <c r="C322" s="290">
        <v>0</v>
      </c>
      <c r="D322" s="290">
        <v>0</v>
      </c>
      <c r="E322" s="303"/>
    </row>
    <row r="323" hidden="1" customHeight="1" spans="1:5">
      <c r="A323" s="49">
        <v>2040499</v>
      </c>
      <c r="B323" s="299" t="s">
        <v>349</v>
      </c>
      <c r="C323" s="290">
        <v>0</v>
      </c>
      <c r="D323" s="290">
        <v>124</v>
      </c>
      <c r="E323" s="303">
        <f>+C323/D323</f>
        <v>0</v>
      </c>
    </row>
    <row r="324" customHeight="1" spans="1:5">
      <c r="A324" s="49">
        <v>20405</v>
      </c>
      <c r="B324" s="299" t="s">
        <v>350</v>
      </c>
      <c r="C324" s="290">
        <v>41</v>
      </c>
      <c r="D324" s="290">
        <v>258</v>
      </c>
      <c r="E324" s="303">
        <f>+C324/D324</f>
        <v>0.158914728682171</v>
      </c>
    </row>
    <row r="325" hidden="1" customHeight="1" spans="1:5">
      <c r="A325" s="49">
        <v>2040501</v>
      </c>
      <c r="B325" s="299" t="s">
        <v>156</v>
      </c>
      <c r="C325" s="290">
        <v>0</v>
      </c>
      <c r="D325" s="290">
        <v>0</v>
      </c>
      <c r="E325" s="303"/>
    </row>
    <row r="326" hidden="1" customHeight="1" spans="1:5">
      <c r="A326" s="49">
        <v>2040502</v>
      </c>
      <c r="B326" s="299" t="s">
        <v>157</v>
      </c>
      <c r="C326" s="290">
        <v>0</v>
      </c>
      <c r="D326" s="290">
        <v>0</v>
      </c>
      <c r="E326" s="303"/>
    </row>
    <row r="327" hidden="1" customHeight="1" spans="1:5">
      <c r="A327" s="49">
        <v>2040503</v>
      </c>
      <c r="B327" s="299" t="s">
        <v>158</v>
      </c>
      <c r="C327" s="290">
        <v>0</v>
      </c>
      <c r="D327" s="290">
        <v>0</v>
      </c>
      <c r="E327" s="303"/>
    </row>
    <row r="328" hidden="1" customHeight="1" spans="1:5">
      <c r="A328" s="49">
        <v>2040504</v>
      </c>
      <c r="B328" s="299" t="s">
        <v>351</v>
      </c>
      <c r="C328" s="290">
        <v>0</v>
      </c>
      <c r="D328" s="290">
        <v>0</v>
      </c>
      <c r="E328" s="303"/>
    </row>
    <row r="329" hidden="1" customHeight="1" spans="1:5">
      <c r="A329" s="49">
        <v>2040505</v>
      </c>
      <c r="B329" s="299" t="s">
        <v>352</v>
      </c>
      <c r="C329" s="290">
        <v>0</v>
      </c>
      <c r="D329" s="290">
        <v>0</v>
      </c>
      <c r="E329" s="303"/>
    </row>
    <row r="330" hidden="1" customHeight="1" spans="1:5">
      <c r="A330" s="49">
        <v>2040506</v>
      </c>
      <c r="B330" s="299" t="s">
        <v>353</v>
      </c>
      <c r="C330" s="290">
        <v>0</v>
      </c>
      <c r="D330" s="290">
        <v>0</v>
      </c>
      <c r="E330" s="303"/>
    </row>
    <row r="331" hidden="1" customHeight="1" spans="1:5">
      <c r="A331" s="49">
        <v>2040550</v>
      </c>
      <c r="B331" s="299" t="s">
        <v>165</v>
      </c>
      <c r="C331" s="290">
        <v>0</v>
      </c>
      <c r="D331" s="290">
        <v>0</v>
      </c>
      <c r="E331" s="303"/>
    </row>
    <row r="332" customHeight="1" spans="1:5">
      <c r="A332" s="49">
        <v>2040599</v>
      </c>
      <c r="B332" s="299" t="s">
        <v>354</v>
      </c>
      <c r="C332" s="290">
        <v>41</v>
      </c>
      <c r="D332" s="290">
        <v>258</v>
      </c>
      <c r="E332" s="303">
        <f>+C332/D332</f>
        <v>0.158914728682171</v>
      </c>
    </row>
    <row r="333" customHeight="1" spans="1:5">
      <c r="A333" s="49">
        <v>20406</v>
      </c>
      <c r="B333" s="299" t="s">
        <v>355</v>
      </c>
      <c r="C333" s="290">
        <v>1015</v>
      </c>
      <c r="D333" s="290">
        <v>865</v>
      </c>
      <c r="E333" s="303">
        <f>+C333/D333</f>
        <v>1.17341040462428</v>
      </c>
    </row>
    <row r="334" customHeight="1" spans="1:5">
      <c r="A334" s="49">
        <v>2040601</v>
      </c>
      <c r="B334" s="299" t="s">
        <v>156</v>
      </c>
      <c r="C334" s="290">
        <v>575</v>
      </c>
      <c r="D334" s="290">
        <v>371</v>
      </c>
      <c r="E334" s="303">
        <f>+C334/D334</f>
        <v>1.54986522911051</v>
      </c>
    </row>
    <row r="335" customHeight="1" spans="1:5">
      <c r="A335" s="49">
        <v>2040602</v>
      </c>
      <c r="B335" s="299" t="s">
        <v>157</v>
      </c>
      <c r="C335" s="290">
        <v>16</v>
      </c>
      <c r="D335" s="290">
        <v>6</v>
      </c>
      <c r="E335" s="303">
        <f>+C335/D335</f>
        <v>2.66666666666667</v>
      </c>
    </row>
    <row r="336" hidden="1" customHeight="1" spans="1:5">
      <c r="A336" s="49">
        <v>2040603</v>
      </c>
      <c r="B336" s="299" t="s">
        <v>158</v>
      </c>
      <c r="C336" s="290">
        <v>0</v>
      </c>
      <c r="D336" s="290">
        <v>0</v>
      </c>
      <c r="E336" s="303"/>
    </row>
    <row r="337" hidden="1" customHeight="1" spans="1:5">
      <c r="A337" s="49">
        <v>2040604</v>
      </c>
      <c r="B337" s="299" t="s">
        <v>356</v>
      </c>
      <c r="C337" s="290">
        <v>0</v>
      </c>
      <c r="D337" s="290">
        <v>54</v>
      </c>
      <c r="E337" s="303">
        <f>+C337/D337</f>
        <v>0</v>
      </c>
    </row>
    <row r="338" customHeight="1" spans="1:5">
      <c r="A338" s="49">
        <v>2040605</v>
      </c>
      <c r="B338" s="299" t="s">
        <v>357</v>
      </c>
      <c r="C338" s="290">
        <v>16</v>
      </c>
      <c r="D338" s="290">
        <v>25</v>
      </c>
      <c r="E338" s="303">
        <f>+C338/D338</f>
        <v>0.64</v>
      </c>
    </row>
    <row r="339" hidden="1" customHeight="1" spans="1:5">
      <c r="A339" s="49">
        <v>2040606</v>
      </c>
      <c r="B339" s="299" t="s">
        <v>358</v>
      </c>
      <c r="C339" s="290">
        <v>0</v>
      </c>
      <c r="D339" s="290">
        <v>0</v>
      </c>
      <c r="E339" s="303"/>
    </row>
    <row r="340" hidden="1" customHeight="1" spans="1:5">
      <c r="A340" s="49">
        <v>2040607</v>
      </c>
      <c r="B340" s="299" t="s">
        <v>359</v>
      </c>
      <c r="C340" s="290">
        <v>0</v>
      </c>
      <c r="D340" s="290">
        <v>7</v>
      </c>
      <c r="E340" s="303">
        <f>+C340/D340</f>
        <v>0</v>
      </c>
    </row>
    <row r="341" hidden="1" customHeight="1" spans="1:5">
      <c r="A341" s="49">
        <v>2040608</v>
      </c>
      <c r="B341" s="299" t="s">
        <v>360</v>
      </c>
      <c r="C341" s="290">
        <v>0</v>
      </c>
      <c r="D341" s="290">
        <v>0</v>
      </c>
      <c r="E341" s="303"/>
    </row>
    <row r="342" hidden="1" customHeight="1" spans="1:5">
      <c r="A342" s="49">
        <v>2040610</v>
      </c>
      <c r="B342" s="299" t="s">
        <v>361</v>
      </c>
      <c r="C342" s="290">
        <v>0</v>
      </c>
      <c r="D342" s="290">
        <v>42</v>
      </c>
      <c r="E342" s="303">
        <f>+C342/D342</f>
        <v>0</v>
      </c>
    </row>
    <row r="343" customHeight="1" spans="1:5">
      <c r="A343" s="49">
        <v>2040612</v>
      </c>
      <c r="B343" s="299" t="s">
        <v>362</v>
      </c>
      <c r="C343" s="290">
        <v>68</v>
      </c>
      <c r="D343" s="290">
        <v>53</v>
      </c>
      <c r="E343" s="303">
        <f>+C343/D343</f>
        <v>1.28301886792453</v>
      </c>
    </row>
    <row r="344" hidden="1" customHeight="1" spans="1:5">
      <c r="A344" s="49">
        <v>2040613</v>
      </c>
      <c r="B344" s="299" t="s">
        <v>197</v>
      </c>
      <c r="C344" s="290">
        <v>0</v>
      </c>
      <c r="D344" s="290">
        <v>0</v>
      </c>
      <c r="E344" s="303"/>
    </row>
    <row r="345" hidden="1" customHeight="1" spans="1:5">
      <c r="A345" s="49">
        <v>2040650</v>
      </c>
      <c r="B345" s="299" t="s">
        <v>165</v>
      </c>
      <c r="C345" s="290">
        <v>0</v>
      </c>
      <c r="D345" s="290">
        <v>0</v>
      </c>
      <c r="E345" s="303"/>
    </row>
    <row r="346" customHeight="1" spans="1:5">
      <c r="A346" s="49">
        <v>2040699</v>
      </c>
      <c r="B346" s="299" t="s">
        <v>363</v>
      </c>
      <c r="C346" s="290">
        <v>340</v>
      </c>
      <c r="D346" s="290">
        <v>307</v>
      </c>
      <c r="E346" s="303">
        <f>+C346/D346</f>
        <v>1.10749185667752</v>
      </c>
    </row>
    <row r="347" hidden="1" customHeight="1" spans="1:5">
      <c r="A347" s="49">
        <v>20407</v>
      </c>
      <c r="B347" s="299" t="s">
        <v>364</v>
      </c>
      <c r="C347" s="290">
        <v>0</v>
      </c>
      <c r="D347" s="290">
        <v>0</v>
      </c>
      <c r="E347" s="303"/>
    </row>
    <row r="348" hidden="1" customHeight="1" spans="1:5">
      <c r="A348" s="49">
        <v>2040701</v>
      </c>
      <c r="B348" s="299" t="s">
        <v>156</v>
      </c>
      <c r="C348" s="290">
        <v>0</v>
      </c>
      <c r="D348" s="290">
        <v>0</v>
      </c>
      <c r="E348" s="303"/>
    </row>
    <row r="349" hidden="1" customHeight="1" spans="1:5">
      <c r="A349" s="49">
        <v>2040702</v>
      </c>
      <c r="B349" s="299" t="s">
        <v>157</v>
      </c>
      <c r="C349" s="290">
        <v>0</v>
      </c>
      <c r="D349" s="290">
        <v>0</v>
      </c>
      <c r="E349" s="303"/>
    </row>
    <row r="350" hidden="1" customHeight="1" spans="1:5">
      <c r="A350" s="49">
        <v>2040703</v>
      </c>
      <c r="B350" s="299" t="s">
        <v>158</v>
      </c>
      <c r="C350" s="290">
        <v>0</v>
      </c>
      <c r="D350" s="290">
        <v>0</v>
      </c>
      <c r="E350" s="303"/>
    </row>
    <row r="351" hidden="1" customHeight="1" spans="1:5">
      <c r="A351" s="49">
        <v>2040704</v>
      </c>
      <c r="B351" s="299" t="s">
        <v>365</v>
      </c>
      <c r="C351" s="290">
        <v>0</v>
      </c>
      <c r="D351" s="290">
        <v>0</v>
      </c>
      <c r="E351" s="303"/>
    </row>
    <row r="352" hidden="1" customHeight="1" spans="1:5">
      <c r="A352" s="49">
        <v>2040705</v>
      </c>
      <c r="B352" s="299" t="s">
        <v>366</v>
      </c>
      <c r="C352" s="290">
        <v>0</v>
      </c>
      <c r="D352" s="290">
        <v>0</v>
      </c>
      <c r="E352" s="303"/>
    </row>
    <row r="353" hidden="1" customHeight="1" spans="1:5">
      <c r="A353" s="49">
        <v>2040706</v>
      </c>
      <c r="B353" s="299" t="s">
        <v>367</v>
      </c>
      <c r="C353" s="290">
        <v>0</v>
      </c>
      <c r="D353" s="290">
        <v>0</v>
      </c>
      <c r="E353" s="303"/>
    </row>
    <row r="354" hidden="1" customHeight="1" spans="1:5">
      <c r="A354" s="49">
        <v>2040707</v>
      </c>
      <c r="B354" s="299" t="s">
        <v>197</v>
      </c>
      <c r="C354" s="290">
        <v>0</v>
      </c>
      <c r="D354" s="290">
        <v>0</v>
      </c>
      <c r="E354" s="303"/>
    </row>
    <row r="355" hidden="1" customHeight="1" spans="1:5">
      <c r="A355" s="49">
        <v>2040750</v>
      </c>
      <c r="B355" s="299" t="s">
        <v>165</v>
      </c>
      <c r="C355" s="290">
        <v>0</v>
      </c>
      <c r="D355" s="290">
        <v>0</v>
      </c>
      <c r="E355" s="303"/>
    </row>
    <row r="356" hidden="1" customHeight="1" spans="1:5">
      <c r="A356" s="49">
        <v>2040799</v>
      </c>
      <c r="B356" s="299" t="s">
        <v>368</v>
      </c>
      <c r="C356" s="290">
        <v>0</v>
      </c>
      <c r="D356" s="290">
        <v>0</v>
      </c>
      <c r="E356" s="303"/>
    </row>
    <row r="357" hidden="1" customHeight="1" spans="1:5">
      <c r="A357" s="49">
        <v>20408</v>
      </c>
      <c r="B357" s="299" t="s">
        <v>369</v>
      </c>
      <c r="C357" s="290">
        <v>0</v>
      </c>
      <c r="D357" s="290">
        <v>0</v>
      </c>
      <c r="E357" s="303"/>
    </row>
    <row r="358" hidden="1" customHeight="1" spans="1:5">
      <c r="A358" s="49">
        <v>2040801</v>
      </c>
      <c r="B358" s="299" t="s">
        <v>156</v>
      </c>
      <c r="C358" s="290">
        <v>0</v>
      </c>
      <c r="D358" s="290">
        <v>0</v>
      </c>
      <c r="E358" s="303"/>
    </row>
    <row r="359" hidden="1" customHeight="1" spans="1:5">
      <c r="A359" s="49">
        <v>2040802</v>
      </c>
      <c r="B359" s="299" t="s">
        <v>157</v>
      </c>
      <c r="C359" s="290">
        <v>0</v>
      </c>
      <c r="D359" s="290">
        <v>0</v>
      </c>
      <c r="E359" s="303"/>
    </row>
    <row r="360" hidden="1" customHeight="1" spans="1:5">
      <c r="A360" s="49">
        <v>2040803</v>
      </c>
      <c r="B360" s="299" t="s">
        <v>158</v>
      </c>
      <c r="C360" s="290">
        <v>0</v>
      </c>
      <c r="D360" s="290">
        <v>0</v>
      </c>
      <c r="E360" s="303"/>
    </row>
    <row r="361" hidden="1" customHeight="1" spans="1:5">
      <c r="A361" s="49">
        <v>2040804</v>
      </c>
      <c r="B361" s="299" t="s">
        <v>370</v>
      </c>
      <c r="C361" s="290">
        <v>0</v>
      </c>
      <c r="D361" s="290">
        <v>0</v>
      </c>
      <c r="E361" s="303"/>
    </row>
    <row r="362" hidden="1" customHeight="1" spans="1:5">
      <c r="A362" s="49">
        <v>2040805</v>
      </c>
      <c r="B362" s="299" t="s">
        <v>371</v>
      </c>
      <c r="C362" s="290">
        <v>0</v>
      </c>
      <c r="D362" s="290">
        <v>0</v>
      </c>
      <c r="E362" s="303"/>
    </row>
    <row r="363" hidden="1" customHeight="1" spans="1:5">
      <c r="A363" s="49">
        <v>2040806</v>
      </c>
      <c r="B363" s="299" t="s">
        <v>372</v>
      </c>
      <c r="C363" s="290">
        <v>0</v>
      </c>
      <c r="D363" s="290">
        <v>0</v>
      </c>
      <c r="E363" s="303"/>
    </row>
    <row r="364" hidden="1" customHeight="1" spans="1:5">
      <c r="A364" s="49">
        <v>2040807</v>
      </c>
      <c r="B364" s="299" t="s">
        <v>197</v>
      </c>
      <c r="C364" s="290">
        <v>0</v>
      </c>
      <c r="D364" s="290">
        <v>0</v>
      </c>
      <c r="E364" s="303"/>
    </row>
    <row r="365" hidden="1" customHeight="1" spans="1:5">
      <c r="A365" s="49">
        <v>2040850</v>
      </c>
      <c r="B365" s="299" t="s">
        <v>165</v>
      </c>
      <c r="C365" s="290">
        <v>0</v>
      </c>
      <c r="D365" s="290">
        <v>0</v>
      </c>
      <c r="E365" s="303"/>
    </row>
    <row r="366" hidden="1" customHeight="1" spans="1:5">
      <c r="A366" s="49">
        <v>2040899</v>
      </c>
      <c r="B366" s="299" t="s">
        <v>373</v>
      </c>
      <c r="C366" s="290">
        <v>0</v>
      </c>
      <c r="D366" s="290">
        <v>0</v>
      </c>
      <c r="E366" s="303"/>
    </row>
    <row r="367" hidden="1" customHeight="1" spans="1:5">
      <c r="A367" s="49">
        <v>20409</v>
      </c>
      <c r="B367" s="299" t="s">
        <v>374</v>
      </c>
      <c r="C367" s="290">
        <v>0</v>
      </c>
      <c r="D367" s="290">
        <v>0</v>
      </c>
      <c r="E367" s="303"/>
    </row>
    <row r="368" hidden="1" customHeight="1" spans="1:5">
      <c r="A368" s="49">
        <v>2040901</v>
      </c>
      <c r="B368" s="299" t="s">
        <v>156</v>
      </c>
      <c r="C368" s="290">
        <v>0</v>
      </c>
      <c r="D368" s="290">
        <v>0</v>
      </c>
      <c r="E368" s="303"/>
    </row>
    <row r="369" hidden="1" customHeight="1" spans="1:5">
      <c r="A369" s="49">
        <v>2040902</v>
      </c>
      <c r="B369" s="299" t="s">
        <v>157</v>
      </c>
      <c r="C369" s="290">
        <v>0</v>
      </c>
      <c r="D369" s="290">
        <v>0</v>
      </c>
      <c r="E369" s="303"/>
    </row>
    <row r="370" hidden="1" customHeight="1" spans="1:5">
      <c r="A370" s="49">
        <v>2040903</v>
      </c>
      <c r="B370" s="299" t="s">
        <v>158</v>
      </c>
      <c r="C370" s="290">
        <v>0</v>
      </c>
      <c r="D370" s="290">
        <v>0</v>
      </c>
      <c r="E370" s="303"/>
    </row>
    <row r="371" hidden="1" customHeight="1" spans="1:5">
      <c r="A371" s="49">
        <v>2040904</v>
      </c>
      <c r="B371" s="299" t="s">
        <v>375</v>
      </c>
      <c r="C371" s="290">
        <v>0</v>
      </c>
      <c r="D371" s="290">
        <v>0</v>
      </c>
      <c r="E371" s="303"/>
    </row>
    <row r="372" hidden="1" customHeight="1" spans="1:5">
      <c r="A372" s="49">
        <v>2040905</v>
      </c>
      <c r="B372" s="299" t="s">
        <v>376</v>
      </c>
      <c r="C372" s="290">
        <v>0</v>
      </c>
      <c r="D372" s="290">
        <v>0</v>
      </c>
      <c r="E372" s="303"/>
    </row>
    <row r="373" hidden="1" customHeight="1" spans="1:5">
      <c r="A373" s="49">
        <v>2040950</v>
      </c>
      <c r="B373" s="299" t="s">
        <v>165</v>
      </c>
      <c r="C373" s="290">
        <v>0</v>
      </c>
      <c r="D373" s="290">
        <v>0</v>
      </c>
      <c r="E373" s="303"/>
    </row>
    <row r="374" hidden="1" customHeight="1" spans="1:5">
      <c r="A374" s="49">
        <v>2040999</v>
      </c>
      <c r="B374" s="299" t="s">
        <v>377</v>
      </c>
      <c r="C374" s="290">
        <v>0</v>
      </c>
      <c r="D374" s="290">
        <v>0</v>
      </c>
      <c r="E374" s="303"/>
    </row>
    <row r="375" hidden="1" customHeight="1" spans="1:5">
      <c r="A375" s="49">
        <v>20410</v>
      </c>
      <c r="B375" s="299" t="s">
        <v>378</v>
      </c>
      <c r="C375" s="290">
        <v>0</v>
      </c>
      <c r="D375" s="290">
        <v>0</v>
      </c>
      <c r="E375" s="303"/>
    </row>
    <row r="376" hidden="1" customHeight="1" spans="1:5">
      <c r="A376" s="49">
        <v>2041001</v>
      </c>
      <c r="B376" s="299" t="s">
        <v>156</v>
      </c>
      <c r="C376" s="290">
        <v>0</v>
      </c>
      <c r="D376" s="290">
        <v>0</v>
      </c>
      <c r="E376" s="303"/>
    </row>
    <row r="377" hidden="1" customHeight="1" spans="1:5">
      <c r="A377" s="49">
        <v>2041002</v>
      </c>
      <c r="B377" s="299" t="s">
        <v>157</v>
      </c>
      <c r="C377" s="290">
        <v>0</v>
      </c>
      <c r="D377" s="290">
        <v>0</v>
      </c>
      <c r="E377" s="303"/>
    </row>
    <row r="378" hidden="1" customHeight="1" spans="1:5">
      <c r="A378" s="49">
        <v>2041006</v>
      </c>
      <c r="B378" s="299" t="s">
        <v>197</v>
      </c>
      <c r="C378" s="290">
        <v>0</v>
      </c>
      <c r="D378" s="290">
        <v>0</v>
      </c>
      <c r="E378" s="303"/>
    </row>
    <row r="379" hidden="1" customHeight="1" spans="1:5">
      <c r="A379" s="49">
        <v>2041007</v>
      </c>
      <c r="B379" s="299" t="s">
        <v>379</v>
      </c>
      <c r="C379" s="290">
        <v>0</v>
      </c>
      <c r="D379" s="290">
        <v>0</v>
      </c>
      <c r="E379" s="303"/>
    </row>
    <row r="380" hidden="1" customHeight="1" spans="1:5">
      <c r="A380" s="49">
        <v>2041099</v>
      </c>
      <c r="B380" s="299" t="s">
        <v>380</v>
      </c>
      <c r="C380" s="290">
        <v>0</v>
      </c>
      <c r="D380" s="290">
        <v>0</v>
      </c>
      <c r="E380" s="303"/>
    </row>
    <row r="381" customHeight="1" spans="1:5">
      <c r="A381" s="49">
        <v>20499</v>
      </c>
      <c r="B381" s="299" t="s">
        <v>381</v>
      </c>
      <c r="C381" s="290">
        <v>786</v>
      </c>
      <c r="D381" s="290">
        <v>99</v>
      </c>
      <c r="E381" s="303">
        <f>+C381/D381</f>
        <v>7.93939393939394</v>
      </c>
    </row>
    <row r="382" hidden="1" customHeight="1" spans="1:5">
      <c r="A382" s="49">
        <v>2049902</v>
      </c>
      <c r="B382" s="299" t="s">
        <v>382</v>
      </c>
      <c r="C382" s="290">
        <v>4</v>
      </c>
      <c r="D382" s="290">
        <v>0</v>
      </c>
      <c r="E382" s="303"/>
    </row>
    <row r="383" customHeight="1" spans="1:5">
      <c r="A383" s="49">
        <v>2049999</v>
      </c>
      <c r="B383" s="299" t="s">
        <v>383</v>
      </c>
      <c r="C383" s="290">
        <v>782</v>
      </c>
      <c r="D383" s="290">
        <v>99</v>
      </c>
      <c r="E383" s="303">
        <f>+C383/D383</f>
        <v>7.8989898989899</v>
      </c>
    </row>
    <row r="384" customHeight="1" spans="1:5">
      <c r="A384" s="49">
        <v>205</v>
      </c>
      <c r="B384" s="299" t="s">
        <v>384</v>
      </c>
      <c r="C384" s="290">
        <v>93121</v>
      </c>
      <c r="D384" s="290">
        <v>94827</v>
      </c>
      <c r="E384" s="303">
        <f>+C384/D384</f>
        <v>0.982009343330486</v>
      </c>
    </row>
    <row r="385" customHeight="1" spans="1:5">
      <c r="A385" s="49">
        <v>20501</v>
      </c>
      <c r="B385" s="299" t="s">
        <v>385</v>
      </c>
      <c r="C385" s="290">
        <v>1674</v>
      </c>
      <c r="D385" s="290">
        <v>1254</v>
      </c>
      <c r="E385" s="303">
        <f>+C385/D385</f>
        <v>1.33492822966507</v>
      </c>
    </row>
    <row r="386" customHeight="1" spans="1:5">
      <c r="A386" s="49">
        <v>2050101</v>
      </c>
      <c r="B386" s="299" t="s">
        <v>156</v>
      </c>
      <c r="C386" s="290">
        <v>1564</v>
      </c>
      <c r="D386" s="290">
        <v>1054</v>
      </c>
      <c r="E386" s="303">
        <f>+C386/D386</f>
        <v>1.48387096774194</v>
      </c>
    </row>
    <row r="387" hidden="1" customHeight="1" spans="1:5">
      <c r="A387" s="49">
        <v>2050102</v>
      </c>
      <c r="B387" s="299" t="s">
        <v>157</v>
      </c>
      <c r="C387" s="290">
        <v>0</v>
      </c>
      <c r="D387" s="290">
        <v>128</v>
      </c>
      <c r="E387" s="303">
        <f>+C387/D387</f>
        <v>0</v>
      </c>
    </row>
    <row r="388" hidden="1" customHeight="1" spans="1:5">
      <c r="A388" s="49">
        <v>2050103</v>
      </c>
      <c r="B388" s="299" t="s">
        <v>158</v>
      </c>
      <c r="C388" s="290">
        <v>0</v>
      </c>
      <c r="D388" s="290">
        <v>0</v>
      </c>
      <c r="E388" s="303"/>
    </row>
    <row r="389" customHeight="1" spans="1:5">
      <c r="A389" s="49">
        <v>2050199</v>
      </c>
      <c r="B389" s="299" t="s">
        <v>386</v>
      </c>
      <c r="C389" s="290">
        <v>110</v>
      </c>
      <c r="D389" s="290">
        <v>72</v>
      </c>
      <c r="E389" s="303">
        <f t="shared" ref="E389:E394" si="1">+C389/D389</f>
        <v>1.52777777777778</v>
      </c>
    </row>
    <row r="390" customHeight="1" spans="1:5">
      <c r="A390" s="49">
        <v>20502</v>
      </c>
      <c r="B390" s="299" t="s">
        <v>387</v>
      </c>
      <c r="C390" s="290">
        <v>80704</v>
      </c>
      <c r="D390" s="290">
        <v>81146</v>
      </c>
      <c r="E390" s="303">
        <f t="shared" si="1"/>
        <v>0.994553027875681</v>
      </c>
    </row>
    <row r="391" customHeight="1" spans="1:5">
      <c r="A391" s="49">
        <v>2050201</v>
      </c>
      <c r="B391" s="299" t="s">
        <v>388</v>
      </c>
      <c r="C391" s="290">
        <v>2230</v>
      </c>
      <c r="D391" s="290">
        <v>4521</v>
      </c>
      <c r="E391" s="303">
        <f t="shared" si="1"/>
        <v>0.493253704932537</v>
      </c>
    </row>
    <row r="392" customHeight="1" spans="1:5">
      <c r="A392" s="49">
        <v>2050202</v>
      </c>
      <c r="B392" s="299" t="s">
        <v>389</v>
      </c>
      <c r="C392" s="290">
        <v>12809</v>
      </c>
      <c r="D392" s="290">
        <v>9923</v>
      </c>
      <c r="E392" s="303">
        <f t="shared" si="1"/>
        <v>1.29083946387181</v>
      </c>
    </row>
    <row r="393" customHeight="1" spans="1:5">
      <c r="A393" s="49">
        <v>2050203</v>
      </c>
      <c r="B393" s="299" t="s">
        <v>390</v>
      </c>
      <c r="C393" s="290">
        <v>34149</v>
      </c>
      <c r="D393" s="290">
        <v>34542</v>
      </c>
      <c r="E393" s="303">
        <f t="shared" si="1"/>
        <v>0.988622546465173</v>
      </c>
    </row>
    <row r="394" customHeight="1" spans="1:5">
      <c r="A394" s="49">
        <v>2050204</v>
      </c>
      <c r="B394" s="299" t="s">
        <v>391</v>
      </c>
      <c r="C394" s="290">
        <v>15217</v>
      </c>
      <c r="D394" s="290">
        <v>12713</v>
      </c>
      <c r="E394" s="303">
        <f t="shared" si="1"/>
        <v>1.19696373790608</v>
      </c>
    </row>
    <row r="395" hidden="1" customHeight="1" spans="1:5">
      <c r="A395" s="49">
        <v>2050205</v>
      </c>
      <c r="B395" s="299" t="s">
        <v>392</v>
      </c>
      <c r="C395" s="290">
        <v>0</v>
      </c>
      <c r="D395" s="290">
        <v>0</v>
      </c>
      <c r="E395" s="303"/>
    </row>
    <row r="396" customHeight="1" spans="1:5">
      <c r="A396" s="49">
        <v>2050299</v>
      </c>
      <c r="B396" s="299" t="s">
        <v>393</v>
      </c>
      <c r="C396" s="290">
        <v>16299</v>
      </c>
      <c r="D396" s="290">
        <v>19447</v>
      </c>
      <c r="E396" s="303">
        <f>+C396/D396</f>
        <v>0.838124132256903</v>
      </c>
    </row>
    <row r="397" customHeight="1" spans="1:5">
      <c r="A397" s="49">
        <v>20503</v>
      </c>
      <c r="B397" s="299" t="s">
        <v>394</v>
      </c>
      <c r="C397" s="290">
        <v>5654</v>
      </c>
      <c r="D397" s="290">
        <v>5989</v>
      </c>
      <c r="E397" s="303">
        <f>+C397/D397</f>
        <v>0.94406411754884</v>
      </c>
    </row>
    <row r="398" hidden="1" customHeight="1" spans="1:5">
      <c r="A398" s="49">
        <v>2050301</v>
      </c>
      <c r="B398" s="299" t="s">
        <v>395</v>
      </c>
      <c r="C398" s="290">
        <v>0</v>
      </c>
      <c r="D398" s="290">
        <v>0</v>
      </c>
      <c r="E398" s="303"/>
    </row>
    <row r="399" customHeight="1" spans="1:5">
      <c r="A399" s="49">
        <v>2050302</v>
      </c>
      <c r="B399" s="299" t="s">
        <v>396</v>
      </c>
      <c r="C399" s="290">
        <v>5647</v>
      </c>
      <c r="D399" s="290">
        <v>5805</v>
      </c>
      <c r="E399" s="303">
        <f>+C399/D399</f>
        <v>0.972782084409991</v>
      </c>
    </row>
    <row r="400" hidden="1" customHeight="1" spans="1:5">
      <c r="A400" s="49">
        <v>2050303</v>
      </c>
      <c r="B400" s="299" t="s">
        <v>397</v>
      </c>
      <c r="C400" s="290">
        <v>0</v>
      </c>
      <c r="D400" s="290">
        <v>60</v>
      </c>
      <c r="E400" s="303">
        <f>+C400/D400</f>
        <v>0</v>
      </c>
    </row>
    <row r="401" hidden="1" customHeight="1" spans="1:5">
      <c r="A401" s="49">
        <v>2050305</v>
      </c>
      <c r="B401" s="299" t="s">
        <v>398</v>
      </c>
      <c r="C401" s="290">
        <v>0</v>
      </c>
      <c r="D401" s="290">
        <v>0</v>
      </c>
      <c r="E401" s="303"/>
    </row>
    <row r="402" customHeight="1" spans="1:5">
      <c r="A402" s="49">
        <v>2050399</v>
      </c>
      <c r="B402" s="299" t="s">
        <v>399</v>
      </c>
      <c r="C402" s="290">
        <v>7</v>
      </c>
      <c r="D402" s="290">
        <v>124</v>
      </c>
      <c r="E402" s="303">
        <f>+C402/D402</f>
        <v>0.0564516129032258</v>
      </c>
    </row>
    <row r="403" customHeight="1" spans="1:5">
      <c r="A403" s="49">
        <v>20504</v>
      </c>
      <c r="B403" s="299" t="s">
        <v>400</v>
      </c>
      <c r="C403" s="290">
        <v>164</v>
      </c>
      <c r="D403" s="290">
        <v>111</v>
      </c>
      <c r="E403" s="303">
        <f>+C403/D403</f>
        <v>1.47747747747748</v>
      </c>
    </row>
    <row r="404" hidden="1" customHeight="1" spans="1:5">
      <c r="A404" s="49">
        <v>2050401</v>
      </c>
      <c r="B404" s="299" t="s">
        <v>401</v>
      </c>
      <c r="C404" s="290">
        <v>0</v>
      </c>
      <c r="D404" s="290">
        <v>0</v>
      </c>
      <c r="E404" s="303"/>
    </row>
    <row r="405" hidden="1" customHeight="1" spans="1:5">
      <c r="A405" s="49">
        <v>2050402</v>
      </c>
      <c r="B405" s="299" t="s">
        <v>402</v>
      </c>
      <c r="C405" s="290">
        <v>0</v>
      </c>
      <c r="D405" s="290">
        <v>0</v>
      </c>
      <c r="E405" s="303"/>
    </row>
    <row r="406" customHeight="1" spans="1:5">
      <c r="A406" s="49">
        <v>2050403</v>
      </c>
      <c r="B406" s="299" t="s">
        <v>403</v>
      </c>
      <c r="C406" s="290">
        <v>8</v>
      </c>
      <c r="D406" s="290">
        <v>35</v>
      </c>
      <c r="E406" s="303">
        <f>+C406/D406</f>
        <v>0.228571428571429</v>
      </c>
    </row>
    <row r="407" hidden="1" customHeight="1" spans="1:5">
      <c r="A407" s="49">
        <v>2050404</v>
      </c>
      <c r="B407" s="299" t="s">
        <v>404</v>
      </c>
      <c r="C407" s="290">
        <v>0</v>
      </c>
      <c r="D407" s="290">
        <v>0</v>
      </c>
      <c r="E407" s="303"/>
    </row>
    <row r="408" customHeight="1" spans="1:5">
      <c r="A408" s="49">
        <v>2050499</v>
      </c>
      <c r="B408" s="299" t="s">
        <v>405</v>
      </c>
      <c r="C408" s="290">
        <v>156</v>
      </c>
      <c r="D408" s="290">
        <v>76</v>
      </c>
      <c r="E408" s="303">
        <f>+C408/D408</f>
        <v>2.05263157894737</v>
      </c>
    </row>
    <row r="409" hidden="1" customHeight="1" spans="1:5">
      <c r="A409" s="49">
        <v>20505</v>
      </c>
      <c r="B409" s="299" t="s">
        <v>406</v>
      </c>
      <c r="C409" s="290">
        <v>0</v>
      </c>
      <c r="D409" s="290">
        <v>0</v>
      </c>
      <c r="E409" s="303"/>
    </row>
    <row r="410" hidden="1" customHeight="1" spans="1:5">
      <c r="A410" s="49">
        <v>2050501</v>
      </c>
      <c r="B410" s="299" t="s">
        <v>407</v>
      </c>
      <c r="C410" s="290">
        <v>0</v>
      </c>
      <c r="D410" s="290">
        <v>0</v>
      </c>
      <c r="E410" s="303"/>
    </row>
    <row r="411" hidden="1" customHeight="1" spans="1:5">
      <c r="A411" s="49">
        <v>2050502</v>
      </c>
      <c r="B411" s="299" t="s">
        <v>408</v>
      </c>
      <c r="C411" s="290">
        <v>0</v>
      </c>
      <c r="D411" s="290">
        <v>0</v>
      </c>
      <c r="E411" s="303"/>
    </row>
    <row r="412" hidden="1" customHeight="1" spans="1:5">
      <c r="A412" s="49">
        <v>2050599</v>
      </c>
      <c r="B412" s="299" t="s">
        <v>409</v>
      </c>
      <c r="C412" s="290">
        <v>0</v>
      </c>
      <c r="D412" s="290">
        <v>0</v>
      </c>
      <c r="E412" s="303"/>
    </row>
    <row r="413" hidden="1" customHeight="1" spans="1:5">
      <c r="A413" s="49">
        <v>20506</v>
      </c>
      <c r="B413" s="299" t="s">
        <v>410</v>
      </c>
      <c r="C413" s="290">
        <v>0</v>
      </c>
      <c r="D413" s="290">
        <v>0</v>
      </c>
      <c r="E413" s="303"/>
    </row>
    <row r="414" hidden="1" customHeight="1" spans="1:5">
      <c r="A414" s="49">
        <v>2050601</v>
      </c>
      <c r="B414" s="299" t="s">
        <v>411</v>
      </c>
      <c r="C414" s="290">
        <v>0</v>
      </c>
      <c r="D414" s="290">
        <v>0</v>
      </c>
      <c r="E414" s="303"/>
    </row>
    <row r="415" hidden="1" customHeight="1" spans="1:5">
      <c r="A415" s="49">
        <v>2050602</v>
      </c>
      <c r="B415" s="299" t="s">
        <v>412</v>
      </c>
      <c r="C415" s="290">
        <v>0</v>
      </c>
      <c r="D415" s="290">
        <v>0</v>
      </c>
      <c r="E415" s="303"/>
    </row>
    <row r="416" hidden="1" customHeight="1" spans="1:5">
      <c r="A416" s="49">
        <v>2050699</v>
      </c>
      <c r="B416" s="299" t="s">
        <v>413</v>
      </c>
      <c r="C416" s="290">
        <v>0</v>
      </c>
      <c r="D416" s="290">
        <v>0</v>
      </c>
      <c r="E416" s="303"/>
    </row>
    <row r="417" customHeight="1" spans="1:5">
      <c r="A417" s="49">
        <v>20507</v>
      </c>
      <c r="B417" s="299" t="s">
        <v>414</v>
      </c>
      <c r="C417" s="290">
        <v>89</v>
      </c>
      <c r="D417" s="290">
        <v>322</v>
      </c>
      <c r="E417" s="303">
        <f>+C417/D417</f>
        <v>0.27639751552795</v>
      </c>
    </row>
    <row r="418" customHeight="1" spans="1:5">
      <c r="A418" s="49">
        <v>2050701</v>
      </c>
      <c r="B418" s="299" t="s">
        <v>415</v>
      </c>
      <c r="C418" s="290">
        <v>89</v>
      </c>
      <c r="D418" s="290">
        <v>322</v>
      </c>
      <c r="E418" s="303">
        <f>+C418/D418</f>
        <v>0.27639751552795</v>
      </c>
    </row>
    <row r="419" hidden="1" customHeight="1" spans="1:5">
      <c r="A419" s="49">
        <v>2050702</v>
      </c>
      <c r="B419" s="299" t="s">
        <v>416</v>
      </c>
      <c r="C419" s="290">
        <v>0</v>
      </c>
      <c r="D419" s="290">
        <v>0</v>
      </c>
      <c r="E419" s="303"/>
    </row>
    <row r="420" hidden="1" customHeight="1" spans="1:5">
      <c r="A420" s="49">
        <v>2050799</v>
      </c>
      <c r="B420" s="299" t="s">
        <v>417</v>
      </c>
      <c r="C420" s="290">
        <v>0</v>
      </c>
      <c r="D420" s="290">
        <v>0</v>
      </c>
      <c r="E420" s="303"/>
    </row>
    <row r="421" customHeight="1" spans="1:5">
      <c r="A421" s="49">
        <v>20508</v>
      </c>
      <c r="B421" s="299" t="s">
        <v>418</v>
      </c>
      <c r="C421" s="290">
        <v>684</v>
      </c>
      <c r="D421" s="290">
        <v>605</v>
      </c>
      <c r="E421" s="303">
        <f>+C421/D421</f>
        <v>1.13057851239669</v>
      </c>
    </row>
    <row r="422" customHeight="1" spans="1:5">
      <c r="A422" s="49">
        <v>2050801</v>
      </c>
      <c r="B422" s="299" t="s">
        <v>419</v>
      </c>
      <c r="C422" s="290">
        <v>356</v>
      </c>
      <c r="D422" s="290">
        <v>312</v>
      </c>
      <c r="E422" s="303">
        <f>+C422/D422</f>
        <v>1.14102564102564</v>
      </c>
    </row>
    <row r="423" customHeight="1" spans="1:5">
      <c r="A423" s="49">
        <v>2050802</v>
      </c>
      <c r="B423" s="299" t="s">
        <v>420</v>
      </c>
      <c r="C423" s="290">
        <v>305</v>
      </c>
      <c r="D423" s="290">
        <v>293</v>
      </c>
      <c r="E423" s="303">
        <f>+C423/D423</f>
        <v>1.04095563139932</v>
      </c>
    </row>
    <row r="424" hidden="1" customHeight="1" spans="1:5">
      <c r="A424" s="49">
        <v>2050803</v>
      </c>
      <c r="B424" s="299" t="s">
        <v>421</v>
      </c>
      <c r="C424" s="290">
        <v>0</v>
      </c>
      <c r="D424" s="290">
        <v>0</v>
      </c>
      <c r="E424" s="303"/>
    </row>
    <row r="425" hidden="1" customHeight="1" spans="1:5">
      <c r="A425" s="49">
        <v>2050804</v>
      </c>
      <c r="B425" s="299" t="s">
        <v>422</v>
      </c>
      <c r="C425" s="290">
        <v>0</v>
      </c>
      <c r="D425" s="290">
        <v>0</v>
      </c>
      <c r="E425" s="303"/>
    </row>
    <row r="426" hidden="1" customHeight="1" spans="1:5">
      <c r="A426" s="49">
        <v>2050899</v>
      </c>
      <c r="B426" s="299" t="s">
        <v>423</v>
      </c>
      <c r="C426" s="290">
        <v>23</v>
      </c>
      <c r="D426" s="290">
        <v>0</v>
      </c>
      <c r="E426" s="303"/>
    </row>
    <row r="427" customHeight="1" spans="1:5">
      <c r="A427" s="49">
        <v>20509</v>
      </c>
      <c r="B427" s="299" t="s">
        <v>424</v>
      </c>
      <c r="C427" s="290">
        <v>3870</v>
      </c>
      <c r="D427" s="290">
        <v>3687</v>
      </c>
      <c r="E427" s="303">
        <f>+C427/D427</f>
        <v>1.04963384865745</v>
      </c>
    </row>
    <row r="428" hidden="1" customHeight="1" spans="1:5">
      <c r="A428" s="49">
        <v>2050901</v>
      </c>
      <c r="B428" s="299" t="s">
        <v>425</v>
      </c>
      <c r="C428" s="290">
        <v>0</v>
      </c>
      <c r="D428" s="290">
        <v>0</v>
      </c>
      <c r="E428" s="303"/>
    </row>
    <row r="429" hidden="1" customHeight="1" spans="1:5">
      <c r="A429" s="49">
        <v>2050902</v>
      </c>
      <c r="B429" s="299" t="s">
        <v>426</v>
      </c>
      <c r="C429" s="290">
        <v>0</v>
      </c>
      <c r="D429" s="290">
        <v>0</v>
      </c>
      <c r="E429" s="303"/>
    </row>
    <row r="430" hidden="1" customHeight="1" spans="1:5">
      <c r="A430" s="49">
        <v>2050903</v>
      </c>
      <c r="B430" s="299" t="s">
        <v>427</v>
      </c>
      <c r="C430" s="290">
        <v>0</v>
      </c>
      <c r="D430" s="290">
        <v>0</v>
      </c>
      <c r="E430" s="303"/>
    </row>
    <row r="431" hidden="1" customHeight="1" spans="1:5">
      <c r="A431" s="49">
        <v>2050904</v>
      </c>
      <c r="B431" s="299" t="s">
        <v>428</v>
      </c>
      <c r="C431" s="290">
        <v>0</v>
      </c>
      <c r="D431" s="290">
        <v>0</v>
      </c>
      <c r="E431" s="303"/>
    </row>
    <row r="432" hidden="1" customHeight="1" spans="1:5">
      <c r="A432" s="49">
        <v>2050905</v>
      </c>
      <c r="B432" s="299" t="s">
        <v>429</v>
      </c>
      <c r="C432" s="290">
        <v>0</v>
      </c>
      <c r="D432" s="290">
        <v>0</v>
      </c>
      <c r="E432" s="303"/>
    </row>
    <row r="433" customHeight="1" spans="1:5">
      <c r="A433" s="49">
        <v>2050999</v>
      </c>
      <c r="B433" s="299" t="s">
        <v>430</v>
      </c>
      <c r="C433" s="290">
        <v>3870</v>
      </c>
      <c r="D433" s="290">
        <v>3687</v>
      </c>
      <c r="E433" s="303">
        <f t="shared" ref="E433:E438" si="2">+C433/D433</f>
        <v>1.04963384865745</v>
      </c>
    </row>
    <row r="434" customHeight="1" spans="1:5">
      <c r="A434" s="49">
        <v>20599</v>
      </c>
      <c r="B434" s="299" t="s">
        <v>431</v>
      </c>
      <c r="C434" s="290">
        <v>282</v>
      </c>
      <c r="D434" s="290">
        <v>1713</v>
      </c>
      <c r="E434" s="303">
        <f t="shared" si="2"/>
        <v>0.164623467600701</v>
      </c>
    </row>
    <row r="435" customHeight="1" spans="1:5">
      <c r="A435" s="49">
        <v>2059999</v>
      </c>
      <c r="B435" s="299" t="s">
        <v>432</v>
      </c>
      <c r="C435" s="290">
        <v>282</v>
      </c>
      <c r="D435" s="290">
        <v>1713</v>
      </c>
      <c r="E435" s="303">
        <f t="shared" si="2"/>
        <v>0.164623467600701</v>
      </c>
    </row>
    <row r="436" customHeight="1" spans="1:5">
      <c r="A436" s="49">
        <v>206</v>
      </c>
      <c r="B436" s="299" t="s">
        <v>433</v>
      </c>
      <c r="C436" s="290">
        <v>13387</v>
      </c>
      <c r="D436" s="290">
        <v>17648</v>
      </c>
      <c r="E436" s="303">
        <f t="shared" si="2"/>
        <v>0.758556210335449</v>
      </c>
    </row>
    <row r="437" customHeight="1" spans="1:5">
      <c r="A437" s="49">
        <v>20601</v>
      </c>
      <c r="B437" s="299" t="s">
        <v>434</v>
      </c>
      <c r="C437" s="290">
        <v>540</v>
      </c>
      <c r="D437" s="290">
        <v>183</v>
      </c>
      <c r="E437" s="303">
        <f t="shared" si="2"/>
        <v>2.95081967213115</v>
      </c>
    </row>
    <row r="438" customHeight="1" spans="1:5">
      <c r="A438" s="49">
        <v>2060101</v>
      </c>
      <c r="B438" s="299" t="s">
        <v>156</v>
      </c>
      <c r="C438" s="290">
        <v>446</v>
      </c>
      <c r="D438" s="290">
        <v>163</v>
      </c>
      <c r="E438" s="303">
        <f t="shared" si="2"/>
        <v>2.7361963190184</v>
      </c>
    </row>
    <row r="439" hidden="1" customHeight="1" spans="1:5">
      <c r="A439" s="49">
        <v>2060102</v>
      </c>
      <c r="B439" s="299" t="s">
        <v>157</v>
      </c>
      <c r="C439" s="290">
        <v>37</v>
      </c>
      <c r="D439" s="290">
        <v>0</v>
      </c>
      <c r="E439" s="303"/>
    </row>
    <row r="440" hidden="1" customHeight="1" spans="1:5">
      <c r="A440" s="49">
        <v>2060103</v>
      </c>
      <c r="B440" s="299" t="s">
        <v>158</v>
      </c>
      <c r="C440" s="290">
        <v>0</v>
      </c>
      <c r="D440" s="290">
        <v>0</v>
      </c>
      <c r="E440" s="303"/>
    </row>
    <row r="441" customHeight="1" spans="1:5">
      <c r="A441" s="49">
        <v>2060199</v>
      </c>
      <c r="B441" s="299" t="s">
        <v>435</v>
      </c>
      <c r="C441" s="290">
        <v>57</v>
      </c>
      <c r="D441" s="290">
        <v>20</v>
      </c>
      <c r="E441" s="303">
        <f>+C441/D441</f>
        <v>2.85</v>
      </c>
    </row>
    <row r="442" hidden="1" customHeight="1" spans="1:5">
      <c r="A442" s="49">
        <v>20602</v>
      </c>
      <c r="B442" s="299" t="s">
        <v>436</v>
      </c>
      <c r="C442" s="290">
        <v>0</v>
      </c>
      <c r="D442" s="290">
        <v>1</v>
      </c>
      <c r="E442" s="303">
        <f>+C442/D442</f>
        <v>0</v>
      </c>
    </row>
    <row r="443" hidden="1" customHeight="1" spans="1:5">
      <c r="A443" s="49">
        <v>2060201</v>
      </c>
      <c r="B443" s="299" t="s">
        <v>437</v>
      </c>
      <c r="C443" s="290">
        <v>0</v>
      </c>
      <c r="D443" s="290">
        <v>0</v>
      </c>
      <c r="E443" s="303"/>
    </row>
    <row r="444" hidden="1" customHeight="1" spans="1:5">
      <c r="A444" s="49">
        <v>2060203</v>
      </c>
      <c r="B444" s="299" t="s">
        <v>438</v>
      </c>
      <c r="C444" s="290">
        <v>0</v>
      </c>
      <c r="D444" s="290">
        <v>0</v>
      </c>
      <c r="E444" s="303"/>
    </row>
    <row r="445" hidden="1" customHeight="1" spans="1:5">
      <c r="A445" s="49">
        <v>2060204</v>
      </c>
      <c r="B445" s="299" t="s">
        <v>439</v>
      </c>
      <c r="C445" s="290">
        <v>0</v>
      </c>
      <c r="D445" s="290">
        <v>0</v>
      </c>
      <c r="E445" s="303"/>
    </row>
    <row r="446" hidden="1" customHeight="1" spans="1:5">
      <c r="A446" s="49">
        <v>2060205</v>
      </c>
      <c r="B446" s="299" t="s">
        <v>440</v>
      </c>
      <c r="C446" s="290">
        <v>0</v>
      </c>
      <c r="D446" s="290">
        <v>0</v>
      </c>
      <c r="E446" s="303"/>
    </row>
    <row r="447" hidden="1" customHeight="1" spans="1:5">
      <c r="A447" s="49">
        <v>2060206</v>
      </c>
      <c r="B447" s="299" t="s">
        <v>441</v>
      </c>
      <c r="C447" s="290">
        <v>0</v>
      </c>
      <c r="D447" s="290">
        <v>0</v>
      </c>
      <c r="E447" s="303"/>
    </row>
    <row r="448" hidden="1" customHeight="1" spans="1:5">
      <c r="A448" s="49">
        <v>2060207</v>
      </c>
      <c r="B448" s="299" t="s">
        <v>442</v>
      </c>
      <c r="C448" s="290">
        <v>0</v>
      </c>
      <c r="D448" s="290">
        <v>0</v>
      </c>
      <c r="E448" s="303"/>
    </row>
    <row r="449" hidden="1" customHeight="1" spans="1:5">
      <c r="A449" s="49">
        <v>2060208</v>
      </c>
      <c r="B449" s="299" t="s">
        <v>443</v>
      </c>
      <c r="C449" s="290">
        <v>0</v>
      </c>
      <c r="D449" s="290">
        <v>1</v>
      </c>
      <c r="E449" s="303">
        <f>+C449/D449</f>
        <v>0</v>
      </c>
    </row>
    <row r="450" hidden="1" customHeight="1" spans="1:5">
      <c r="A450" s="49">
        <v>2060299</v>
      </c>
      <c r="B450" s="299" t="s">
        <v>444</v>
      </c>
      <c r="C450" s="290">
        <v>0</v>
      </c>
      <c r="D450" s="290">
        <v>0</v>
      </c>
      <c r="E450" s="303"/>
    </row>
    <row r="451" hidden="1" customHeight="1" spans="1:5">
      <c r="A451" s="49">
        <v>20603</v>
      </c>
      <c r="B451" s="299" t="s">
        <v>445</v>
      </c>
      <c r="C451" s="290">
        <v>0</v>
      </c>
      <c r="D451" s="290">
        <v>0</v>
      </c>
      <c r="E451" s="303"/>
    </row>
    <row r="452" hidden="1" customHeight="1" spans="1:5">
      <c r="A452" s="49">
        <v>2060301</v>
      </c>
      <c r="B452" s="299" t="s">
        <v>437</v>
      </c>
      <c r="C452" s="290">
        <v>0</v>
      </c>
      <c r="D452" s="290">
        <v>0</v>
      </c>
      <c r="E452" s="303"/>
    </row>
    <row r="453" hidden="1" customHeight="1" spans="1:5">
      <c r="A453" s="49">
        <v>2060302</v>
      </c>
      <c r="B453" s="299" t="s">
        <v>446</v>
      </c>
      <c r="C453" s="290">
        <v>0</v>
      </c>
      <c r="D453" s="290">
        <v>0</v>
      </c>
      <c r="E453" s="303"/>
    </row>
    <row r="454" hidden="1" customHeight="1" spans="1:5">
      <c r="A454" s="49">
        <v>2060303</v>
      </c>
      <c r="B454" s="299" t="s">
        <v>447</v>
      </c>
      <c r="C454" s="290">
        <v>0</v>
      </c>
      <c r="D454" s="290">
        <v>0</v>
      </c>
      <c r="E454" s="303"/>
    </row>
    <row r="455" hidden="1" customHeight="1" spans="1:5">
      <c r="A455" s="49">
        <v>2060304</v>
      </c>
      <c r="B455" s="299" t="s">
        <v>448</v>
      </c>
      <c r="C455" s="290">
        <v>0</v>
      </c>
      <c r="D455" s="290">
        <v>0</v>
      </c>
      <c r="E455" s="303"/>
    </row>
    <row r="456" hidden="1" customHeight="1" spans="1:5">
      <c r="A456" s="49">
        <v>2060399</v>
      </c>
      <c r="B456" s="299" t="s">
        <v>449</v>
      </c>
      <c r="C456" s="290">
        <v>0</v>
      </c>
      <c r="D456" s="290">
        <v>0</v>
      </c>
      <c r="E456" s="303"/>
    </row>
    <row r="457" customHeight="1" spans="1:5">
      <c r="A457" s="49">
        <v>20604</v>
      </c>
      <c r="B457" s="299" t="s">
        <v>450</v>
      </c>
      <c r="C457" s="290">
        <v>9065</v>
      </c>
      <c r="D457" s="290">
        <v>16650</v>
      </c>
      <c r="E457" s="303">
        <f>+C457/D457</f>
        <v>0.544444444444444</v>
      </c>
    </row>
    <row r="458" hidden="1" customHeight="1" spans="1:5">
      <c r="A458" s="49">
        <v>2060401</v>
      </c>
      <c r="B458" s="299" t="s">
        <v>437</v>
      </c>
      <c r="C458" s="290">
        <v>0</v>
      </c>
      <c r="D458" s="290">
        <v>0</v>
      </c>
      <c r="E458" s="303"/>
    </row>
    <row r="459" customHeight="1" spans="1:5">
      <c r="A459" s="49">
        <v>2060404</v>
      </c>
      <c r="B459" s="299" t="s">
        <v>451</v>
      </c>
      <c r="C459" s="290">
        <v>40</v>
      </c>
      <c r="D459" s="290">
        <v>452</v>
      </c>
      <c r="E459" s="303">
        <f>+C459/D459</f>
        <v>0.0884955752212389</v>
      </c>
    </row>
    <row r="460" hidden="1" customHeight="1" spans="1:5">
      <c r="A460" s="49">
        <v>2060405</v>
      </c>
      <c r="B460" s="299" t="s">
        <v>452</v>
      </c>
      <c r="C460" s="290">
        <v>0</v>
      </c>
      <c r="D460" s="290">
        <v>0</v>
      </c>
      <c r="E460" s="303"/>
    </row>
    <row r="461" customHeight="1" spans="1:5">
      <c r="A461" s="49">
        <v>2060499</v>
      </c>
      <c r="B461" s="299" t="s">
        <v>453</v>
      </c>
      <c r="C461" s="290">
        <v>9025</v>
      </c>
      <c r="D461" s="290">
        <v>16198</v>
      </c>
      <c r="E461" s="303">
        <f>+C461/D461</f>
        <v>0.557167551549574</v>
      </c>
    </row>
    <row r="462" customHeight="1" spans="1:5">
      <c r="A462" s="49">
        <v>20605</v>
      </c>
      <c r="B462" s="299" t="s">
        <v>454</v>
      </c>
      <c r="C462" s="290">
        <v>69</v>
      </c>
      <c r="D462" s="290">
        <v>61</v>
      </c>
      <c r="E462" s="303">
        <f>+C462/D462</f>
        <v>1.13114754098361</v>
      </c>
    </row>
    <row r="463" hidden="1" customHeight="1" spans="1:5">
      <c r="A463" s="49">
        <v>2060501</v>
      </c>
      <c r="B463" s="299" t="s">
        <v>437</v>
      </c>
      <c r="C463" s="290">
        <v>0</v>
      </c>
      <c r="D463" s="290">
        <v>0</v>
      </c>
      <c r="E463" s="303"/>
    </row>
    <row r="464" hidden="1" customHeight="1" spans="1:5">
      <c r="A464" s="49">
        <v>2060502</v>
      </c>
      <c r="B464" s="299" t="s">
        <v>455</v>
      </c>
      <c r="C464" s="290">
        <v>0</v>
      </c>
      <c r="D464" s="290">
        <v>0</v>
      </c>
      <c r="E464" s="303"/>
    </row>
    <row r="465" hidden="1" customHeight="1" spans="1:5">
      <c r="A465" s="49">
        <v>2060503</v>
      </c>
      <c r="B465" s="299" t="s">
        <v>456</v>
      </c>
      <c r="C465" s="290">
        <v>0</v>
      </c>
      <c r="D465" s="290">
        <v>0</v>
      </c>
      <c r="E465" s="303"/>
    </row>
    <row r="466" customHeight="1" spans="1:5">
      <c r="A466" s="49">
        <v>2060599</v>
      </c>
      <c r="B466" s="299" t="s">
        <v>457</v>
      </c>
      <c r="C466" s="290">
        <v>69</v>
      </c>
      <c r="D466" s="290">
        <v>61</v>
      </c>
      <c r="E466" s="303">
        <f>+C466/D466</f>
        <v>1.13114754098361</v>
      </c>
    </row>
    <row r="467" hidden="1" customHeight="1" spans="1:5">
      <c r="A467" s="49">
        <v>20606</v>
      </c>
      <c r="B467" s="299" t="s">
        <v>458</v>
      </c>
      <c r="C467" s="290">
        <v>0</v>
      </c>
      <c r="D467" s="290">
        <v>0</v>
      </c>
      <c r="E467" s="303"/>
    </row>
    <row r="468" hidden="1" customHeight="1" spans="1:5">
      <c r="A468" s="49">
        <v>2060601</v>
      </c>
      <c r="B468" s="299" t="s">
        <v>459</v>
      </c>
      <c r="C468" s="290">
        <v>0</v>
      </c>
      <c r="D468" s="290">
        <v>0</v>
      </c>
      <c r="E468" s="303"/>
    </row>
    <row r="469" hidden="1" customHeight="1" spans="1:5">
      <c r="A469" s="49">
        <v>2060602</v>
      </c>
      <c r="B469" s="299" t="s">
        <v>460</v>
      </c>
      <c r="C469" s="290">
        <v>0</v>
      </c>
      <c r="D469" s="290">
        <v>0</v>
      </c>
      <c r="E469" s="303"/>
    </row>
    <row r="470" hidden="1" customHeight="1" spans="1:5">
      <c r="A470" s="49">
        <v>2060603</v>
      </c>
      <c r="B470" s="299" t="s">
        <v>461</v>
      </c>
      <c r="C470" s="290">
        <v>0</v>
      </c>
      <c r="D470" s="290">
        <v>0</v>
      </c>
      <c r="E470" s="303"/>
    </row>
    <row r="471" hidden="1" customHeight="1" spans="1:5">
      <c r="A471" s="49">
        <v>2060699</v>
      </c>
      <c r="B471" s="299" t="s">
        <v>462</v>
      </c>
      <c r="C471" s="290">
        <v>0</v>
      </c>
      <c r="D471" s="290">
        <v>0</v>
      </c>
      <c r="E471" s="303"/>
    </row>
    <row r="472" customHeight="1" spans="1:5">
      <c r="A472" s="49">
        <v>20607</v>
      </c>
      <c r="B472" s="299" t="s">
        <v>463</v>
      </c>
      <c r="C472" s="290">
        <v>230</v>
      </c>
      <c r="D472" s="290">
        <v>200</v>
      </c>
      <c r="E472" s="303">
        <f>+C472/D472</f>
        <v>1.15</v>
      </c>
    </row>
    <row r="473" hidden="1" customHeight="1" spans="1:5">
      <c r="A473" s="49">
        <v>2060701</v>
      </c>
      <c r="B473" s="299" t="s">
        <v>437</v>
      </c>
      <c r="C473" s="290">
        <v>0</v>
      </c>
      <c r="D473" s="290">
        <v>132</v>
      </c>
      <c r="E473" s="303">
        <f>+C473/D473</f>
        <v>0</v>
      </c>
    </row>
    <row r="474" customHeight="1" spans="1:5">
      <c r="A474" s="49">
        <v>2060702</v>
      </c>
      <c r="B474" s="299" t="s">
        <v>464</v>
      </c>
      <c r="C474" s="290">
        <v>219</v>
      </c>
      <c r="D474" s="290">
        <v>23</v>
      </c>
      <c r="E474" s="303">
        <f>+C474/D474</f>
        <v>9.52173913043478</v>
      </c>
    </row>
    <row r="475" hidden="1" customHeight="1" spans="1:5">
      <c r="A475" s="49">
        <v>2060703</v>
      </c>
      <c r="B475" s="299" t="s">
        <v>465</v>
      </c>
      <c r="C475" s="290">
        <v>0</v>
      </c>
      <c r="D475" s="290">
        <v>0</v>
      </c>
      <c r="E475" s="303"/>
    </row>
    <row r="476" hidden="1" customHeight="1" spans="1:5">
      <c r="A476" s="49">
        <v>2060704</v>
      </c>
      <c r="B476" s="299" t="s">
        <v>466</v>
      </c>
      <c r="C476" s="290">
        <v>0</v>
      </c>
      <c r="D476" s="290">
        <v>0</v>
      </c>
      <c r="E476" s="303"/>
    </row>
    <row r="477" hidden="1" customHeight="1" spans="1:5">
      <c r="A477" s="49">
        <v>2060705</v>
      </c>
      <c r="B477" s="299" t="s">
        <v>467</v>
      </c>
      <c r="C477" s="290">
        <v>0</v>
      </c>
      <c r="D477" s="290">
        <v>0</v>
      </c>
      <c r="E477" s="303"/>
    </row>
    <row r="478" customHeight="1" spans="1:5">
      <c r="A478" s="49">
        <v>2060799</v>
      </c>
      <c r="B478" s="299" t="s">
        <v>468</v>
      </c>
      <c r="C478" s="290">
        <v>11</v>
      </c>
      <c r="D478" s="290">
        <v>45</v>
      </c>
      <c r="E478" s="303">
        <f>+C478/D478</f>
        <v>0.244444444444444</v>
      </c>
    </row>
    <row r="479" hidden="1" customHeight="1" spans="1:5">
      <c r="A479" s="49">
        <v>20608</v>
      </c>
      <c r="B479" s="299" t="s">
        <v>469</v>
      </c>
      <c r="C479" s="290">
        <v>5</v>
      </c>
      <c r="D479" s="290">
        <v>0</v>
      </c>
      <c r="E479" s="303"/>
    </row>
    <row r="480" hidden="1" customHeight="1" spans="1:5">
      <c r="A480" s="49">
        <v>2060801</v>
      </c>
      <c r="B480" s="299" t="s">
        <v>470</v>
      </c>
      <c r="C480" s="290">
        <v>0</v>
      </c>
      <c r="D480" s="290">
        <v>0</v>
      </c>
      <c r="E480" s="303"/>
    </row>
    <row r="481" hidden="1" customHeight="1" spans="1:5">
      <c r="A481" s="49">
        <v>2060802</v>
      </c>
      <c r="B481" s="299" t="s">
        <v>471</v>
      </c>
      <c r="C481" s="290">
        <v>0</v>
      </c>
      <c r="D481" s="290">
        <v>0</v>
      </c>
      <c r="E481" s="303"/>
    </row>
    <row r="482" hidden="1" customHeight="1" spans="1:5">
      <c r="A482" s="49">
        <v>2060899</v>
      </c>
      <c r="B482" s="299" t="s">
        <v>472</v>
      </c>
      <c r="C482" s="290">
        <v>5</v>
      </c>
      <c r="D482" s="290">
        <v>0</v>
      </c>
      <c r="E482" s="303"/>
    </row>
    <row r="483" hidden="1" customHeight="1" spans="1:5">
      <c r="A483" s="49">
        <v>20609</v>
      </c>
      <c r="B483" s="299" t="s">
        <v>473</v>
      </c>
      <c r="C483" s="290">
        <v>120</v>
      </c>
      <c r="D483" s="290">
        <v>0</v>
      </c>
      <c r="E483" s="303"/>
    </row>
    <row r="484" hidden="1" customHeight="1" spans="1:5">
      <c r="A484" s="49">
        <v>2060901</v>
      </c>
      <c r="B484" s="299" t="s">
        <v>474</v>
      </c>
      <c r="C484" s="290">
        <v>50</v>
      </c>
      <c r="D484" s="290">
        <v>0</v>
      </c>
      <c r="E484" s="303"/>
    </row>
    <row r="485" hidden="1" customHeight="1" spans="1:5">
      <c r="A485" s="49">
        <v>2060902</v>
      </c>
      <c r="B485" s="299" t="s">
        <v>475</v>
      </c>
      <c r="C485" s="290">
        <v>40</v>
      </c>
      <c r="D485" s="290">
        <v>0</v>
      </c>
      <c r="E485" s="303"/>
    </row>
    <row r="486" hidden="1" customHeight="1" spans="1:5">
      <c r="A486" s="49">
        <v>2060999</v>
      </c>
      <c r="B486" s="299" t="s">
        <v>476</v>
      </c>
      <c r="C486" s="290">
        <v>30</v>
      </c>
      <c r="D486" s="290">
        <v>0</v>
      </c>
      <c r="E486" s="303"/>
    </row>
    <row r="487" customHeight="1" spans="1:5">
      <c r="A487" s="49">
        <v>20699</v>
      </c>
      <c r="B487" s="299" t="s">
        <v>477</v>
      </c>
      <c r="C487" s="290">
        <v>3358</v>
      </c>
      <c r="D487" s="290">
        <v>553</v>
      </c>
      <c r="E487" s="303">
        <f>+C487/D487</f>
        <v>6.07233273056058</v>
      </c>
    </row>
    <row r="488" customHeight="1" spans="1:5">
      <c r="A488" s="49">
        <v>2069901</v>
      </c>
      <c r="B488" s="299" t="s">
        <v>478</v>
      </c>
      <c r="C488" s="290">
        <v>164</v>
      </c>
      <c r="D488" s="290">
        <v>53</v>
      </c>
      <c r="E488" s="303">
        <f>+C488/D488</f>
        <v>3.09433962264151</v>
      </c>
    </row>
    <row r="489" hidden="1" customHeight="1" spans="1:5">
      <c r="A489" s="49">
        <v>2069902</v>
      </c>
      <c r="B489" s="299" t="s">
        <v>479</v>
      </c>
      <c r="C489" s="290">
        <v>0</v>
      </c>
      <c r="D489" s="290">
        <v>0</v>
      </c>
      <c r="E489" s="303"/>
    </row>
    <row r="490" hidden="1" customHeight="1" spans="1:5">
      <c r="A490" s="49">
        <v>2069903</v>
      </c>
      <c r="B490" s="299" t="s">
        <v>480</v>
      </c>
      <c r="C490" s="290">
        <v>0</v>
      </c>
      <c r="D490" s="290">
        <v>0</v>
      </c>
      <c r="E490" s="303"/>
    </row>
    <row r="491" customHeight="1" spans="1:5">
      <c r="A491" s="49">
        <v>2069999</v>
      </c>
      <c r="B491" s="299" t="s">
        <v>481</v>
      </c>
      <c r="C491" s="290">
        <v>3194</v>
      </c>
      <c r="D491" s="290">
        <v>500</v>
      </c>
      <c r="E491" s="303">
        <f>+C491/D491</f>
        <v>6.388</v>
      </c>
    </row>
    <row r="492" customHeight="1" spans="1:5">
      <c r="A492" s="49">
        <v>207</v>
      </c>
      <c r="B492" s="299" t="s">
        <v>482</v>
      </c>
      <c r="C492" s="290">
        <v>6586</v>
      </c>
      <c r="D492" s="290">
        <v>6852</v>
      </c>
      <c r="E492" s="303">
        <f>+C492/D492</f>
        <v>0.961179217746643</v>
      </c>
    </row>
    <row r="493" customHeight="1" spans="1:5">
      <c r="A493" s="49">
        <v>20701</v>
      </c>
      <c r="B493" s="299" t="s">
        <v>483</v>
      </c>
      <c r="C493" s="290">
        <v>2791</v>
      </c>
      <c r="D493" s="290">
        <v>3268</v>
      </c>
      <c r="E493" s="303">
        <f>+C493/D493</f>
        <v>0.854039167686659</v>
      </c>
    </row>
    <row r="494" customHeight="1" spans="1:5">
      <c r="A494" s="49">
        <v>2070101</v>
      </c>
      <c r="B494" s="299" t="s">
        <v>156</v>
      </c>
      <c r="C494" s="290">
        <v>327</v>
      </c>
      <c r="D494" s="290">
        <v>195</v>
      </c>
      <c r="E494" s="303">
        <f>+C494/D494</f>
        <v>1.67692307692308</v>
      </c>
    </row>
    <row r="495" hidden="1" customHeight="1" spans="1:5">
      <c r="A495" s="49">
        <v>2070102</v>
      </c>
      <c r="B495" s="299" t="s">
        <v>157</v>
      </c>
      <c r="C495" s="290">
        <v>0</v>
      </c>
      <c r="D495" s="290">
        <v>23</v>
      </c>
      <c r="E495" s="303">
        <f>+C495/D495</f>
        <v>0</v>
      </c>
    </row>
    <row r="496" hidden="1" customHeight="1" spans="1:5">
      <c r="A496" s="49">
        <v>2070103</v>
      </c>
      <c r="B496" s="299" t="s">
        <v>158</v>
      </c>
      <c r="C496" s="290">
        <v>0</v>
      </c>
      <c r="D496" s="290">
        <v>0</v>
      </c>
      <c r="E496" s="303"/>
    </row>
    <row r="497" customHeight="1" spans="1:5">
      <c r="A497" s="49">
        <v>2070104</v>
      </c>
      <c r="B497" s="299" t="s">
        <v>484</v>
      </c>
      <c r="C497" s="290">
        <v>147</v>
      </c>
      <c r="D497" s="290">
        <v>146</v>
      </c>
      <c r="E497" s="303">
        <f>+C497/D497</f>
        <v>1.00684931506849</v>
      </c>
    </row>
    <row r="498" hidden="1" customHeight="1" spans="1:5">
      <c r="A498" s="49">
        <v>2070105</v>
      </c>
      <c r="B498" s="299" t="s">
        <v>485</v>
      </c>
      <c r="C498" s="290">
        <v>0</v>
      </c>
      <c r="D498" s="290">
        <v>0</v>
      </c>
      <c r="E498" s="303"/>
    </row>
    <row r="499" customHeight="1" spans="1:5">
      <c r="A499" s="49">
        <v>2070106</v>
      </c>
      <c r="B499" s="299" t="s">
        <v>486</v>
      </c>
      <c r="C499" s="290">
        <v>604</v>
      </c>
      <c r="D499" s="290">
        <v>631</v>
      </c>
      <c r="E499" s="303">
        <f>+C499/D499</f>
        <v>0.957210776545166</v>
      </c>
    </row>
    <row r="500" customHeight="1" spans="1:5">
      <c r="A500" s="49">
        <v>2070107</v>
      </c>
      <c r="B500" s="299" t="s">
        <v>487</v>
      </c>
      <c r="C500" s="290">
        <v>15</v>
      </c>
      <c r="D500" s="290">
        <v>43</v>
      </c>
      <c r="E500" s="303">
        <f>+C500/D500</f>
        <v>0.348837209302326</v>
      </c>
    </row>
    <row r="501" hidden="1" customHeight="1" spans="1:5">
      <c r="A501" s="49">
        <v>2070108</v>
      </c>
      <c r="B501" s="299" t="s">
        <v>488</v>
      </c>
      <c r="C501" s="290">
        <v>0</v>
      </c>
      <c r="D501" s="290">
        <v>0</v>
      </c>
      <c r="E501" s="303"/>
    </row>
    <row r="502" customHeight="1" spans="1:5">
      <c r="A502" s="49">
        <v>2070109</v>
      </c>
      <c r="B502" s="299" t="s">
        <v>489</v>
      </c>
      <c r="C502" s="290">
        <v>235</v>
      </c>
      <c r="D502" s="290">
        <v>219</v>
      </c>
      <c r="E502" s="303">
        <f>+C502/D502</f>
        <v>1.07305936073059</v>
      </c>
    </row>
    <row r="503" hidden="1" customHeight="1" spans="1:5">
      <c r="A503" s="49">
        <v>2070110</v>
      </c>
      <c r="B503" s="299" t="s">
        <v>490</v>
      </c>
      <c r="C503" s="290">
        <v>0</v>
      </c>
      <c r="D503" s="290">
        <v>0</v>
      </c>
      <c r="E503" s="303"/>
    </row>
    <row r="504" customHeight="1" spans="1:5">
      <c r="A504" s="49">
        <v>2070111</v>
      </c>
      <c r="B504" s="299" t="s">
        <v>491</v>
      </c>
      <c r="C504" s="290">
        <v>93</v>
      </c>
      <c r="D504" s="290">
        <v>620</v>
      </c>
      <c r="E504" s="303">
        <f>+C504/D504</f>
        <v>0.15</v>
      </c>
    </row>
    <row r="505" customHeight="1" spans="1:5">
      <c r="A505" s="49">
        <v>2070112</v>
      </c>
      <c r="B505" s="299" t="s">
        <v>492</v>
      </c>
      <c r="C505" s="290">
        <v>229</v>
      </c>
      <c r="D505" s="290">
        <v>243</v>
      </c>
      <c r="E505" s="303">
        <f>+C505/D505</f>
        <v>0.94238683127572</v>
      </c>
    </row>
    <row r="506" hidden="1" customHeight="1" spans="1:5">
      <c r="A506" s="49">
        <v>2070113</v>
      </c>
      <c r="B506" s="299" t="s">
        <v>493</v>
      </c>
      <c r="C506" s="290">
        <v>6</v>
      </c>
      <c r="D506" s="290">
        <v>0</v>
      </c>
      <c r="E506" s="303"/>
    </row>
    <row r="507" hidden="1" customHeight="1" spans="1:5">
      <c r="A507" s="49">
        <v>2070114</v>
      </c>
      <c r="B507" s="299" t="s">
        <v>494</v>
      </c>
      <c r="C507" s="290">
        <v>0</v>
      </c>
      <c r="D507" s="290">
        <v>0</v>
      </c>
      <c r="E507" s="303"/>
    </row>
    <row r="508" customHeight="1" spans="1:5">
      <c r="A508" s="49">
        <v>2070199</v>
      </c>
      <c r="B508" s="299" t="s">
        <v>495</v>
      </c>
      <c r="C508" s="290">
        <v>1135</v>
      </c>
      <c r="D508" s="290">
        <v>1148</v>
      </c>
      <c r="E508" s="303">
        <f>+C508/D508</f>
        <v>0.988675958188153</v>
      </c>
    </row>
    <row r="509" customHeight="1" spans="1:5">
      <c r="A509" s="49">
        <v>20702</v>
      </c>
      <c r="B509" s="299" t="s">
        <v>496</v>
      </c>
      <c r="C509" s="290">
        <v>640</v>
      </c>
      <c r="D509" s="290">
        <v>879</v>
      </c>
      <c r="E509" s="303">
        <f>+C509/D509</f>
        <v>0.728100113765643</v>
      </c>
    </row>
    <row r="510" hidden="1" customHeight="1" spans="1:5">
      <c r="A510" s="49">
        <v>2070201</v>
      </c>
      <c r="B510" s="299" t="s">
        <v>156</v>
      </c>
      <c r="C510" s="290">
        <v>2</v>
      </c>
      <c r="D510" s="290">
        <v>0</v>
      </c>
      <c r="E510" s="303"/>
    </row>
    <row r="511" hidden="1" customHeight="1" spans="1:5">
      <c r="A511" s="49">
        <v>2070202</v>
      </c>
      <c r="B511" s="299" t="s">
        <v>157</v>
      </c>
      <c r="C511" s="290">
        <v>0</v>
      </c>
      <c r="D511" s="290">
        <v>0</v>
      </c>
      <c r="E511" s="303"/>
    </row>
    <row r="512" hidden="1" customHeight="1" spans="1:5">
      <c r="A512" s="49">
        <v>2070203</v>
      </c>
      <c r="B512" s="299" t="s">
        <v>158</v>
      </c>
      <c r="C512" s="290">
        <v>0</v>
      </c>
      <c r="D512" s="290">
        <v>0</v>
      </c>
      <c r="E512" s="303"/>
    </row>
    <row r="513" customHeight="1" spans="1:5">
      <c r="A513" s="49">
        <v>2070204</v>
      </c>
      <c r="B513" s="299" t="s">
        <v>497</v>
      </c>
      <c r="C513" s="290">
        <v>122</v>
      </c>
      <c r="D513" s="290">
        <v>150</v>
      </c>
      <c r="E513" s="303">
        <f>+C513/D513</f>
        <v>0.813333333333333</v>
      </c>
    </row>
    <row r="514" customHeight="1" spans="1:5">
      <c r="A514" s="49">
        <v>2070205</v>
      </c>
      <c r="B514" s="299" t="s">
        <v>498</v>
      </c>
      <c r="C514" s="290">
        <v>239</v>
      </c>
      <c r="D514" s="290">
        <v>219</v>
      </c>
      <c r="E514" s="303">
        <f>+C514/D514</f>
        <v>1.09132420091324</v>
      </c>
    </row>
    <row r="515" customHeight="1" spans="1:5">
      <c r="A515" s="49">
        <v>2070206</v>
      </c>
      <c r="B515" s="299" t="s">
        <v>499</v>
      </c>
      <c r="C515" s="290">
        <v>229</v>
      </c>
      <c r="D515" s="290">
        <v>250</v>
      </c>
      <c r="E515" s="303">
        <f>+C515/D515</f>
        <v>0.916</v>
      </c>
    </row>
    <row r="516" customHeight="1" spans="1:5">
      <c r="A516" s="49">
        <v>2070299</v>
      </c>
      <c r="B516" s="299" t="s">
        <v>500</v>
      </c>
      <c r="C516" s="290">
        <v>48</v>
      </c>
      <c r="D516" s="290">
        <v>260</v>
      </c>
      <c r="E516" s="303">
        <f>+C516/D516</f>
        <v>0.184615384615385</v>
      </c>
    </row>
    <row r="517" customHeight="1" spans="1:5">
      <c r="A517" s="49">
        <v>20703</v>
      </c>
      <c r="B517" s="299" t="s">
        <v>501</v>
      </c>
      <c r="C517" s="290">
        <v>223</v>
      </c>
      <c r="D517" s="290">
        <v>344</v>
      </c>
      <c r="E517" s="303">
        <f>+C517/D517</f>
        <v>0.648255813953488</v>
      </c>
    </row>
    <row r="518" hidden="1" customHeight="1" spans="1:5">
      <c r="A518" s="49">
        <v>2070301</v>
      </c>
      <c r="B518" s="299" t="s">
        <v>156</v>
      </c>
      <c r="C518" s="290">
        <v>0</v>
      </c>
      <c r="D518" s="290">
        <v>0</v>
      </c>
      <c r="E518" s="303"/>
    </row>
    <row r="519" hidden="1" customHeight="1" spans="1:5">
      <c r="A519" s="49">
        <v>2070302</v>
      </c>
      <c r="B519" s="299" t="s">
        <v>157</v>
      </c>
      <c r="C519" s="290">
        <v>0</v>
      </c>
      <c r="D519" s="290">
        <v>0</v>
      </c>
      <c r="E519" s="303"/>
    </row>
    <row r="520" hidden="1" customHeight="1" spans="1:5">
      <c r="A520" s="49">
        <v>2070303</v>
      </c>
      <c r="B520" s="299" t="s">
        <v>158</v>
      </c>
      <c r="C520" s="290">
        <v>0</v>
      </c>
      <c r="D520" s="290">
        <v>0</v>
      </c>
      <c r="E520" s="303"/>
    </row>
    <row r="521" hidden="1" customHeight="1" spans="1:5">
      <c r="A521" s="49">
        <v>2070304</v>
      </c>
      <c r="B521" s="299" t="s">
        <v>502</v>
      </c>
      <c r="C521" s="290">
        <v>0</v>
      </c>
      <c r="D521" s="290">
        <v>0</v>
      </c>
      <c r="E521" s="303"/>
    </row>
    <row r="522" hidden="1" customHeight="1" spans="1:5">
      <c r="A522" s="49">
        <v>2070305</v>
      </c>
      <c r="B522" s="299" t="s">
        <v>503</v>
      </c>
      <c r="C522" s="290">
        <v>0</v>
      </c>
      <c r="D522" s="290">
        <v>0</v>
      </c>
      <c r="E522" s="303"/>
    </row>
    <row r="523" hidden="1" customHeight="1" spans="1:5">
      <c r="A523" s="49">
        <v>2070306</v>
      </c>
      <c r="B523" s="299" t="s">
        <v>504</v>
      </c>
      <c r="C523" s="290">
        <v>0</v>
      </c>
      <c r="D523" s="290">
        <v>0</v>
      </c>
      <c r="E523" s="303"/>
    </row>
    <row r="524" customHeight="1" spans="1:5">
      <c r="A524" s="49">
        <v>2070307</v>
      </c>
      <c r="B524" s="299" t="s">
        <v>505</v>
      </c>
      <c r="C524" s="290">
        <v>82</v>
      </c>
      <c r="D524" s="290">
        <v>71</v>
      </c>
      <c r="E524" s="303">
        <f>+C524/D524</f>
        <v>1.15492957746479</v>
      </c>
    </row>
    <row r="525" customHeight="1" spans="1:5">
      <c r="A525" s="49">
        <v>2070308</v>
      </c>
      <c r="B525" s="299" t="s">
        <v>506</v>
      </c>
      <c r="C525" s="290">
        <v>128</v>
      </c>
      <c r="D525" s="290">
        <v>160</v>
      </c>
      <c r="E525" s="303">
        <f>+C525/D525</f>
        <v>0.8</v>
      </c>
    </row>
    <row r="526" hidden="1" customHeight="1" spans="1:5">
      <c r="A526" s="49">
        <v>2070309</v>
      </c>
      <c r="B526" s="155" t="s">
        <v>507</v>
      </c>
      <c r="C526" s="290">
        <v>0</v>
      </c>
      <c r="D526" s="290">
        <v>0</v>
      </c>
      <c r="E526" s="303"/>
    </row>
    <row r="527" customHeight="1" spans="1:5">
      <c r="A527" s="49">
        <v>2070399</v>
      </c>
      <c r="B527" s="155" t="s">
        <v>508</v>
      </c>
      <c r="C527" s="290">
        <v>13</v>
      </c>
      <c r="D527" s="290">
        <v>113</v>
      </c>
      <c r="E527" s="303">
        <f>+C527/D527</f>
        <v>0.115044247787611</v>
      </c>
    </row>
    <row r="528" customHeight="1" spans="1:5">
      <c r="A528" s="49">
        <v>20706</v>
      </c>
      <c r="B528" s="155" t="s">
        <v>509</v>
      </c>
      <c r="C528" s="290">
        <v>80</v>
      </c>
      <c r="D528" s="290">
        <v>1</v>
      </c>
      <c r="E528" s="303">
        <f>+C528/D528</f>
        <v>80</v>
      </c>
    </row>
    <row r="529" hidden="1" customHeight="1" spans="1:5">
      <c r="A529" s="49">
        <v>2070601</v>
      </c>
      <c r="B529" s="155" t="s">
        <v>156</v>
      </c>
      <c r="C529" s="290">
        <v>0</v>
      </c>
      <c r="D529" s="290">
        <v>0</v>
      </c>
      <c r="E529" s="303"/>
    </row>
    <row r="530" hidden="1" customHeight="1" spans="1:5">
      <c r="A530" s="49">
        <v>2070602</v>
      </c>
      <c r="B530" s="155" t="s">
        <v>157</v>
      </c>
      <c r="C530" s="290">
        <v>0</v>
      </c>
      <c r="D530" s="290">
        <v>0</v>
      </c>
      <c r="E530" s="303"/>
    </row>
    <row r="531" hidden="1" customHeight="1" spans="1:5">
      <c r="A531" s="49">
        <v>2070603</v>
      </c>
      <c r="B531" s="155" t="s">
        <v>158</v>
      </c>
      <c r="C531" s="290">
        <v>0</v>
      </c>
      <c r="D531" s="290">
        <v>0</v>
      </c>
      <c r="E531" s="303"/>
    </row>
    <row r="532" hidden="1" customHeight="1" spans="1:5">
      <c r="A532" s="49">
        <v>2070604</v>
      </c>
      <c r="B532" s="155" t="s">
        <v>510</v>
      </c>
      <c r="C532" s="290">
        <v>0</v>
      </c>
      <c r="D532" s="290">
        <v>0</v>
      </c>
      <c r="E532" s="303"/>
    </row>
    <row r="533" hidden="1" customHeight="1" spans="1:5">
      <c r="A533" s="49">
        <v>2070605</v>
      </c>
      <c r="B533" s="155" t="s">
        <v>511</v>
      </c>
      <c r="C533" s="290">
        <v>0</v>
      </c>
      <c r="D533" s="290">
        <v>1</v>
      </c>
      <c r="E533" s="303">
        <f>+C533/D533</f>
        <v>0</v>
      </c>
    </row>
    <row r="534" hidden="1" customHeight="1" spans="1:5">
      <c r="A534" s="49">
        <v>2070606</v>
      </c>
      <c r="B534" s="155" t="s">
        <v>512</v>
      </c>
      <c r="C534" s="290">
        <v>0</v>
      </c>
      <c r="D534" s="290">
        <v>0</v>
      </c>
      <c r="E534" s="303"/>
    </row>
    <row r="535" hidden="1" customHeight="1" spans="1:5">
      <c r="A535" s="49">
        <v>2070607</v>
      </c>
      <c r="B535" s="155" t="s">
        <v>513</v>
      </c>
      <c r="C535" s="290">
        <v>78</v>
      </c>
      <c r="D535" s="290">
        <v>0</v>
      </c>
      <c r="E535" s="303"/>
    </row>
    <row r="536" hidden="1" customHeight="1" spans="1:5">
      <c r="A536" s="49">
        <v>2070699</v>
      </c>
      <c r="B536" s="155" t="s">
        <v>514</v>
      </c>
      <c r="C536" s="290">
        <v>2</v>
      </c>
      <c r="D536" s="290">
        <v>0</v>
      </c>
      <c r="E536" s="303"/>
    </row>
    <row r="537" customHeight="1" spans="1:5">
      <c r="A537" s="49">
        <v>20708</v>
      </c>
      <c r="B537" s="155" t="s">
        <v>515</v>
      </c>
      <c r="C537" s="290">
        <v>1165</v>
      </c>
      <c r="D537" s="290">
        <v>775</v>
      </c>
      <c r="E537" s="303">
        <f>+C537/D537</f>
        <v>1.50322580645161</v>
      </c>
    </row>
    <row r="538" hidden="1" customHeight="1" spans="1:5">
      <c r="A538" s="49">
        <v>2070801</v>
      </c>
      <c r="B538" s="155" t="s">
        <v>156</v>
      </c>
      <c r="C538" s="290">
        <v>522</v>
      </c>
      <c r="D538" s="290">
        <v>0</v>
      </c>
      <c r="E538" s="303"/>
    </row>
    <row r="539" hidden="1" customHeight="1" spans="1:5">
      <c r="A539" s="49">
        <v>2070802</v>
      </c>
      <c r="B539" s="155" t="s">
        <v>157</v>
      </c>
      <c r="C539" s="290">
        <v>0</v>
      </c>
      <c r="D539" s="290">
        <v>46</v>
      </c>
      <c r="E539" s="303">
        <f>+C539/D539</f>
        <v>0</v>
      </c>
    </row>
    <row r="540" hidden="1" customHeight="1" spans="1:5">
      <c r="A540" s="49">
        <v>2070803</v>
      </c>
      <c r="B540" s="155" t="s">
        <v>158</v>
      </c>
      <c r="C540" s="290">
        <v>0</v>
      </c>
      <c r="D540" s="290">
        <v>0</v>
      </c>
      <c r="E540" s="303"/>
    </row>
    <row r="541" hidden="1" customHeight="1" spans="1:5">
      <c r="A541" s="49">
        <v>2070806</v>
      </c>
      <c r="B541" s="155" t="s">
        <v>516</v>
      </c>
      <c r="C541" s="290">
        <v>0</v>
      </c>
      <c r="D541" s="290">
        <v>0</v>
      </c>
      <c r="E541" s="303"/>
    </row>
    <row r="542" hidden="1" customHeight="1" spans="1:5">
      <c r="A542" s="49">
        <v>2070807</v>
      </c>
      <c r="B542" s="155" t="s">
        <v>517</v>
      </c>
      <c r="C542" s="290">
        <v>0</v>
      </c>
      <c r="D542" s="290">
        <v>0</v>
      </c>
      <c r="E542" s="303"/>
    </row>
    <row r="543" customHeight="1" spans="1:5">
      <c r="A543" s="49">
        <v>2070808</v>
      </c>
      <c r="B543" s="299" t="s">
        <v>518</v>
      </c>
      <c r="C543" s="290">
        <v>543</v>
      </c>
      <c r="D543" s="290">
        <v>729</v>
      </c>
      <c r="E543" s="303">
        <f>+C543/D543</f>
        <v>0.744855967078189</v>
      </c>
    </row>
    <row r="544" hidden="1" customHeight="1" spans="1:5">
      <c r="A544" s="49">
        <v>2070899</v>
      </c>
      <c r="B544" s="299" t="s">
        <v>519</v>
      </c>
      <c r="C544" s="290">
        <v>100</v>
      </c>
      <c r="D544" s="290">
        <v>0</v>
      </c>
      <c r="E544" s="303"/>
    </row>
    <row r="545" customHeight="1" spans="1:5">
      <c r="A545" s="49">
        <v>20799</v>
      </c>
      <c r="B545" s="299" t="s">
        <v>520</v>
      </c>
      <c r="C545" s="290">
        <v>1687</v>
      </c>
      <c r="D545" s="290">
        <v>1585</v>
      </c>
      <c r="E545" s="303">
        <f t="shared" ref="E545:E552" si="3">+C545/D545</f>
        <v>1.06435331230284</v>
      </c>
    </row>
    <row r="546" customHeight="1" spans="1:5">
      <c r="A546" s="49">
        <v>2079902</v>
      </c>
      <c r="B546" s="299" t="s">
        <v>521</v>
      </c>
      <c r="C546" s="290">
        <v>223</v>
      </c>
      <c r="D546" s="290">
        <v>25</v>
      </c>
      <c r="E546" s="303">
        <f t="shared" si="3"/>
        <v>8.92</v>
      </c>
    </row>
    <row r="547" hidden="1" customHeight="1" spans="1:5">
      <c r="A547" s="49">
        <v>2079903</v>
      </c>
      <c r="B547" s="299" t="s">
        <v>522</v>
      </c>
      <c r="C547" s="290">
        <v>0</v>
      </c>
      <c r="D547" s="290">
        <v>23</v>
      </c>
      <c r="E547" s="303">
        <f t="shared" si="3"/>
        <v>0</v>
      </c>
    </row>
    <row r="548" customHeight="1" spans="1:5">
      <c r="A548" s="49">
        <v>2079999</v>
      </c>
      <c r="B548" s="299" t="s">
        <v>523</v>
      </c>
      <c r="C548" s="290">
        <v>1464</v>
      </c>
      <c r="D548" s="290">
        <v>1537</v>
      </c>
      <c r="E548" s="303">
        <f t="shared" si="3"/>
        <v>0.952504879635654</v>
      </c>
    </row>
    <row r="549" customHeight="1" spans="1:5">
      <c r="A549" s="49">
        <v>208</v>
      </c>
      <c r="B549" s="299" t="s">
        <v>524</v>
      </c>
      <c r="C549" s="290">
        <v>111006</v>
      </c>
      <c r="D549" s="290">
        <v>123943</v>
      </c>
      <c r="E549" s="303">
        <f t="shared" si="3"/>
        <v>0.895621374341431</v>
      </c>
    </row>
    <row r="550" customHeight="1" spans="1:5">
      <c r="A550" s="49">
        <v>20801</v>
      </c>
      <c r="B550" s="299" t="s">
        <v>525</v>
      </c>
      <c r="C550" s="290">
        <v>1593</v>
      </c>
      <c r="D550" s="290">
        <v>2347</v>
      </c>
      <c r="E550" s="303">
        <f t="shared" si="3"/>
        <v>0.678738815509161</v>
      </c>
    </row>
    <row r="551" customHeight="1" spans="1:5">
      <c r="A551" s="49">
        <v>2080101</v>
      </c>
      <c r="B551" s="299" t="s">
        <v>156</v>
      </c>
      <c r="C551" s="290">
        <v>218</v>
      </c>
      <c r="D551" s="290">
        <v>1116</v>
      </c>
      <c r="E551" s="303">
        <f t="shared" si="3"/>
        <v>0.195340501792115</v>
      </c>
    </row>
    <row r="552" hidden="1" customHeight="1" spans="1:5">
      <c r="A552" s="49">
        <v>2080102</v>
      </c>
      <c r="B552" s="299" t="s">
        <v>157</v>
      </c>
      <c r="C552" s="290">
        <v>0</v>
      </c>
      <c r="D552" s="290">
        <v>62</v>
      </c>
      <c r="E552" s="303">
        <f t="shared" si="3"/>
        <v>0</v>
      </c>
    </row>
    <row r="553" hidden="1" customHeight="1" spans="1:5">
      <c r="A553" s="49">
        <v>2080103</v>
      </c>
      <c r="B553" s="299" t="s">
        <v>158</v>
      </c>
      <c r="C553" s="290">
        <v>0</v>
      </c>
      <c r="D553" s="290">
        <v>0</v>
      </c>
      <c r="E553" s="303"/>
    </row>
    <row r="554" hidden="1" customHeight="1" spans="1:5">
      <c r="A554" s="49">
        <v>2080104</v>
      </c>
      <c r="B554" s="299" t="s">
        <v>526</v>
      </c>
      <c r="C554" s="290">
        <v>0</v>
      </c>
      <c r="D554" s="290">
        <v>0</v>
      </c>
      <c r="E554" s="303"/>
    </row>
    <row r="555" hidden="1" customHeight="1" spans="1:5">
      <c r="A555" s="49">
        <v>2080105</v>
      </c>
      <c r="B555" s="299" t="s">
        <v>527</v>
      </c>
      <c r="C555" s="290">
        <v>0</v>
      </c>
      <c r="D555" s="290">
        <v>0</v>
      </c>
      <c r="E555" s="303"/>
    </row>
    <row r="556" hidden="1" customHeight="1" spans="1:5">
      <c r="A556" s="49">
        <v>2080106</v>
      </c>
      <c r="B556" s="299" t="s">
        <v>528</v>
      </c>
      <c r="C556" s="290">
        <v>6</v>
      </c>
      <c r="D556" s="290">
        <v>0</v>
      </c>
      <c r="E556" s="303"/>
    </row>
    <row r="557" customHeight="1" spans="1:5">
      <c r="A557" s="49">
        <v>2080107</v>
      </c>
      <c r="B557" s="299" t="s">
        <v>529</v>
      </c>
      <c r="C557" s="290">
        <v>4</v>
      </c>
      <c r="D557" s="290">
        <v>53</v>
      </c>
      <c r="E557" s="303">
        <f>+C557/D557</f>
        <v>0.0754716981132075</v>
      </c>
    </row>
    <row r="558" hidden="1" customHeight="1" spans="1:5">
      <c r="A558" s="49">
        <v>2080108</v>
      </c>
      <c r="B558" s="299" t="s">
        <v>197</v>
      </c>
      <c r="C558" s="290">
        <v>0</v>
      </c>
      <c r="D558" s="290">
        <v>0</v>
      </c>
      <c r="E558" s="303"/>
    </row>
    <row r="559" customHeight="1" spans="1:5">
      <c r="A559" s="49">
        <v>2080109</v>
      </c>
      <c r="B559" s="299" t="s">
        <v>530</v>
      </c>
      <c r="C559" s="290">
        <v>985</v>
      </c>
      <c r="D559" s="290">
        <v>663</v>
      </c>
      <c r="E559" s="303">
        <f>+C559/D559</f>
        <v>1.48567119155354</v>
      </c>
    </row>
    <row r="560" hidden="1" customHeight="1" spans="1:5">
      <c r="A560" s="49">
        <v>2080110</v>
      </c>
      <c r="B560" s="299" t="s">
        <v>531</v>
      </c>
      <c r="C560" s="290">
        <v>0</v>
      </c>
      <c r="D560" s="290">
        <v>0</v>
      </c>
      <c r="E560" s="303"/>
    </row>
    <row r="561" hidden="1" customHeight="1" spans="1:5">
      <c r="A561" s="49">
        <v>2080111</v>
      </c>
      <c r="B561" s="299" t="s">
        <v>532</v>
      </c>
      <c r="C561" s="290">
        <v>0</v>
      </c>
      <c r="D561" s="290">
        <v>0</v>
      </c>
      <c r="E561" s="303"/>
    </row>
    <row r="562" hidden="1" customHeight="1" spans="1:5">
      <c r="A562" s="49">
        <v>2080112</v>
      </c>
      <c r="B562" s="299" t="s">
        <v>533</v>
      </c>
      <c r="C562" s="290">
        <v>0</v>
      </c>
      <c r="D562" s="290">
        <v>0</v>
      </c>
      <c r="E562" s="303"/>
    </row>
    <row r="563" hidden="1" customHeight="1" spans="1:5">
      <c r="A563" s="49">
        <v>2080113</v>
      </c>
      <c r="B563" s="299" t="s">
        <v>534</v>
      </c>
      <c r="C563" s="290">
        <v>0</v>
      </c>
      <c r="D563" s="290">
        <v>0</v>
      </c>
      <c r="E563" s="303"/>
    </row>
    <row r="564" hidden="1" customHeight="1" spans="1:5">
      <c r="A564" s="49">
        <v>2080114</v>
      </c>
      <c r="B564" s="299" t="s">
        <v>535</v>
      </c>
      <c r="C564" s="290">
        <v>0</v>
      </c>
      <c r="D564" s="290">
        <v>0</v>
      </c>
      <c r="E564" s="303"/>
    </row>
    <row r="565" hidden="1" customHeight="1" spans="1:5">
      <c r="A565" s="49">
        <v>2080115</v>
      </c>
      <c r="B565" s="304" t="s">
        <v>536</v>
      </c>
      <c r="C565" s="290">
        <v>0</v>
      </c>
      <c r="D565" s="290">
        <v>0</v>
      </c>
      <c r="E565" s="303"/>
    </row>
    <row r="566" customHeight="1" spans="1:5">
      <c r="A566" s="49">
        <v>2080116</v>
      </c>
      <c r="B566" s="299" t="s">
        <v>537</v>
      </c>
      <c r="C566" s="290">
        <v>116</v>
      </c>
      <c r="D566" s="290">
        <v>319</v>
      </c>
      <c r="E566" s="303">
        <f t="shared" ref="E566:E628" si="4">+C566/D566</f>
        <v>0.363636363636364</v>
      </c>
    </row>
    <row r="567" hidden="1" customHeight="1" spans="1:5">
      <c r="A567" s="49">
        <v>2080150</v>
      </c>
      <c r="B567" s="299" t="s">
        <v>165</v>
      </c>
      <c r="C567" s="290">
        <v>0</v>
      </c>
      <c r="D567" s="290">
        <v>0</v>
      </c>
      <c r="E567" s="303"/>
    </row>
    <row r="568" customHeight="1" spans="1:5">
      <c r="A568" s="49">
        <v>2080199</v>
      </c>
      <c r="B568" s="299" t="s">
        <v>538</v>
      </c>
      <c r="C568" s="290">
        <v>264</v>
      </c>
      <c r="D568" s="290">
        <v>134</v>
      </c>
      <c r="E568" s="303">
        <f t="shared" si="4"/>
        <v>1.97014925373134</v>
      </c>
    </row>
    <row r="569" customHeight="1" spans="1:5">
      <c r="A569" s="49">
        <v>20802</v>
      </c>
      <c r="B569" s="299" t="s">
        <v>539</v>
      </c>
      <c r="C569" s="290">
        <v>3673</v>
      </c>
      <c r="D569" s="290">
        <v>3187</v>
      </c>
      <c r="E569" s="303">
        <f t="shared" si="4"/>
        <v>1.15249450894258</v>
      </c>
    </row>
    <row r="570" customHeight="1" spans="1:5">
      <c r="A570" s="49">
        <v>2080201</v>
      </c>
      <c r="B570" s="299" t="s">
        <v>156</v>
      </c>
      <c r="C570" s="290">
        <v>397</v>
      </c>
      <c r="D570" s="290">
        <v>305</v>
      </c>
      <c r="E570" s="303">
        <f t="shared" si="4"/>
        <v>1.3016393442623</v>
      </c>
    </row>
    <row r="571" hidden="1" customHeight="1" spans="1:5">
      <c r="A571" s="49">
        <v>2080202</v>
      </c>
      <c r="B571" s="299" t="s">
        <v>157</v>
      </c>
      <c r="C571" s="290">
        <v>0</v>
      </c>
      <c r="D571" s="290">
        <v>0</v>
      </c>
      <c r="E571" s="303"/>
    </row>
    <row r="572" hidden="1" customHeight="1" spans="1:5">
      <c r="A572" s="49">
        <v>2080203</v>
      </c>
      <c r="B572" s="299" t="s">
        <v>158</v>
      </c>
      <c r="C572" s="290">
        <v>0</v>
      </c>
      <c r="D572" s="290">
        <v>0</v>
      </c>
      <c r="E572" s="303"/>
    </row>
    <row r="573" hidden="1" customHeight="1" spans="1:5">
      <c r="A573" s="49">
        <v>2080206</v>
      </c>
      <c r="B573" s="299" t="s">
        <v>540</v>
      </c>
      <c r="C573" s="290">
        <v>0</v>
      </c>
      <c r="D573" s="290">
        <v>0</v>
      </c>
      <c r="E573" s="303"/>
    </row>
    <row r="574" hidden="1" customHeight="1" spans="1:5">
      <c r="A574" s="49">
        <v>2080207</v>
      </c>
      <c r="B574" s="299" t="s">
        <v>541</v>
      </c>
      <c r="C574" s="290">
        <v>2</v>
      </c>
      <c r="D574" s="290">
        <v>0</v>
      </c>
      <c r="E574" s="303"/>
    </row>
    <row r="575" hidden="1" customHeight="1" spans="1:5">
      <c r="A575" s="49">
        <v>2080208</v>
      </c>
      <c r="B575" s="299" t="s">
        <v>542</v>
      </c>
      <c r="C575" s="290">
        <v>0</v>
      </c>
      <c r="D575" s="290">
        <v>0</v>
      </c>
      <c r="E575" s="303"/>
    </row>
    <row r="576" customHeight="1" spans="1:5">
      <c r="A576" s="49">
        <v>2080299</v>
      </c>
      <c r="B576" s="299" t="s">
        <v>543</v>
      </c>
      <c r="C576" s="290">
        <v>3274</v>
      </c>
      <c r="D576" s="290">
        <v>2882</v>
      </c>
      <c r="E576" s="303">
        <f t="shared" si="4"/>
        <v>1.13601665510062</v>
      </c>
    </row>
    <row r="577" hidden="1" customHeight="1" spans="1:5">
      <c r="A577" s="49">
        <v>20804</v>
      </c>
      <c r="B577" s="299" t="s">
        <v>544</v>
      </c>
      <c r="C577" s="290">
        <v>0</v>
      </c>
      <c r="D577" s="290">
        <v>0</v>
      </c>
      <c r="E577" s="303"/>
    </row>
    <row r="578" hidden="1" customHeight="1" spans="1:5">
      <c r="A578" s="49">
        <v>2080402</v>
      </c>
      <c r="B578" s="299" t="s">
        <v>545</v>
      </c>
      <c r="C578" s="290">
        <v>0</v>
      </c>
      <c r="D578" s="290">
        <v>0</v>
      </c>
      <c r="E578" s="303"/>
    </row>
    <row r="579" customHeight="1" spans="1:5">
      <c r="A579" s="49">
        <v>20805</v>
      </c>
      <c r="B579" s="299" t="s">
        <v>546</v>
      </c>
      <c r="C579" s="290">
        <v>48833</v>
      </c>
      <c r="D579" s="290">
        <v>57058</v>
      </c>
      <c r="E579" s="303">
        <f t="shared" si="4"/>
        <v>0.855848434925865</v>
      </c>
    </row>
    <row r="580" customHeight="1" spans="1:5">
      <c r="A580" s="49">
        <v>2080501</v>
      </c>
      <c r="B580" s="299" t="s">
        <v>547</v>
      </c>
      <c r="C580" s="290">
        <v>8</v>
      </c>
      <c r="D580" s="290">
        <v>40</v>
      </c>
      <c r="E580" s="303">
        <f t="shared" si="4"/>
        <v>0.2</v>
      </c>
    </row>
    <row r="581" hidden="1" customHeight="1" spans="1:5">
      <c r="A581" s="49">
        <v>2080502</v>
      </c>
      <c r="B581" s="299" t="s">
        <v>548</v>
      </c>
      <c r="C581" s="290">
        <v>0</v>
      </c>
      <c r="D581" s="290">
        <v>0</v>
      </c>
      <c r="E581" s="303"/>
    </row>
    <row r="582" hidden="1" customHeight="1" spans="1:5">
      <c r="A582" s="49">
        <v>2080503</v>
      </c>
      <c r="B582" s="299" t="s">
        <v>549</v>
      </c>
      <c r="C582" s="290">
        <v>10</v>
      </c>
      <c r="D582" s="290">
        <v>0</v>
      </c>
      <c r="E582" s="303"/>
    </row>
    <row r="583" customHeight="1" spans="1:5">
      <c r="A583" s="49">
        <v>2080505</v>
      </c>
      <c r="B583" s="299" t="s">
        <v>550</v>
      </c>
      <c r="C583" s="290">
        <v>13747</v>
      </c>
      <c r="D583" s="290">
        <v>16895</v>
      </c>
      <c r="E583" s="303">
        <f t="shared" si="4"/>
        <v>0.813672684226102</v>
      </c>
    </row>
    <row r="584" customHeight="1" spans="1:5">
      <c r="A584" s="49">
        <v>2080506</v>
      </c>
      <c r="B584" s="299" t="s">
        <v>551</v>
      </c>
      <c r="C584" s="290">
        <v>267</v>
      </c>
      <c r="D584" s="290">
        <v>5123</v>
      </c>
      <c r="E584" s="303">
        <f t="shared" si="4"/>
        <v>0.0521178996681632</v>
      </c>
    </row>
    <row r="585" customHeight="1" spans="1:5">
      <c r="A585" s="49">
        <v>2080507</v>
      </c>
      <c r="B585" s="299" t="s">
        <v>552</v>
      </c>
      <c r="C585" s="290">
        <v>31891</v>
      </c>
      <c r="D585" s="290">
        <v>35000</v>
      </c>
      <c r="E585" s="303">
        <f t="shared" si="4"/>
        <v>0.911171428571429</v>
      </c>
    </row>
    <row r="586" hidden="1" customHeight="1" spans="1:5">
      <c r="A586" s="49">
        <v>2080508</v>
      </c>
      <c r="B586" s="299" t="s">
        <v>553</v>
      </c>
      <c r="C586" s="290">
        <v>2910</v>
      </c>
      <c r="D586" s="290">
        <v>0</v>
      </c>
      <c r="E586" s="303"/>
    </row>
    <row r="587" hidden="1" customHeight="1" spans="1:5">
      <c r="A587" s="49">
        <v>2080599</v>
      </c>
      <c r="B587" s="299" t="s">
        <v>554</v>
      </c>
      <c r="C587" s="290">
        <v>0</v>
      </c>
      <c r="D587" s="290">
        <v>0</v>
      </c>
      <c r="E587" s="303"/>
    </row>
    <row r="588" hidden="1" customHeight="1" spans="1:5">
      <c r="A588" s="49">
        <v>20806</v>
      </c>
      <c r="B588" s="299" t="s">
        <v>555</v>
      </c>
      <c r="C588" s="290">
        <v>0</v>
      </c>
      <c r="D588" s="290">
        <v>0</v>
      </c>
      <c r="E588" s="303"/>
    </row>
    <row r="589" hidden="1" customHeight="1" spans="1:5">
      <c r="A589" s="49">
        <v>2080601</v>
      </c>
      <c r="B589" s="299" t="s">
        <v>556</v>
      </c>
      <c r="C589" s="290">
        <v>0</v>
      </c>
      <c r="D589" s="290">
        <v>0</v>
      </c>
      <c r="E589" s="303"/>
    </row>
    <row r="590" hidden="1" customHeight="1" spans="1:5">
      <c r="A590" s="49">
        <v>2080602</v>
      </c>
      <c r="B590" s="299" t="s">
        <v>557</v>
      </c>
      <c r="C590" s="290">
        <v>0</v>
      </c>
      <c r="D590" s="290">
        <v>0</v>
      </c>
      <c r="E590" s="303"/>
    </row>
    <row r="591" hidden="1" customHeight="1" spans="1:5">
      <c r="A591" s="49">
        <v>2080699</v>
      </c>
      <c r="B591" s="299" t="s">
        <v>558</v>
      </c>
      <c r="C591" s="290">
        <v>0</v>
      </c>
      <c r="D591" s="290">
        <v>0</v>
      </c>
      <c r="E591" s="303"/>
    </row>
    <row r="592" customHeight="1" spans="1:5">
      <c r="A592" s="49">
        <v>20807</v>
      </c>
      <c r="B592" s="299" t="s">
        <v>559</v>
      </c>
      <c r="C592" s="290">
        <v>2540</v>
      </c>
      <c r="D592" s="290">
        <v>2446</v>
      </c>
      <c r="E592" s="303">
        <f t="shared" si="4"/>
        <v>1.03843008994276</v>
      </c>
    </row>
    <row r="593" hidden="1" customHeight="1" spans="1:5">
      <c r="A593" s="49">
        <v>2080701</v>
      </c>
      <c r="B593" s="299" t="s">
        <v>560</v>
      </c>
      <c r="C593" s="290">
        <v>19</v>
      </c>
      <c r="D593" s="290">
        <v>0</v>
      </c>
      <c r="E593" s="303"/>
    </row>
    <row r="594" hidden="1" customHeight="1" spans="1:5">
      <c r="A594" s="49">
        <v>2080702</v>
      </c>
      <c r="B594" s="299" t="s">
        <v>561</v>
      </c>
      <c r="C594" s="290">
        <v>0</v>
      </c>
      <c r="D594" s="290">
        <v>0</v>
      </c>
      <c r="E594" s="303"/>
    </row>
    <row r="595" hidden="1" customHeight="1" spans="1:5">
      <c r="A595" s="49">
        <v>2080704</v>
      </c>
      <c r="B595" s="299" t="s">
        <v>562</v>
      </c>
      <c r="C595" s="290">
        <v>0</v>
      </c>
      <c r="D595" s="290">
        <v>0</v>
      </c>
      <c r="E595" s="303"/>
    </row>
    <row r="596" hidden="1" customHeight="1" spans="1:5">
      <c r="A596" s="49">
        <v>2080705</v>
      </c>
      <c r="B596" s="299" t="s">
        <v>563</v>
      </c>
      <c r="C596" s="290">
        <v>0</v>
      </c>
      <c r="D596" s="290">
        <v>0</v>
      </c>
      <c r="E596" s="303"/>
    </row>
    <row r="597" hidden="1" customHeight="1" spans="1:5">
      <c r="A597" s="49">
        <v>2080709</v>
      </c>
      <c r="B597" s="299" t="s">
        <v>564</v>
      </c>
      <c r="C597" s="290">
        <v>0</v>
      </c>
      <c r="D597" s="290">
        <v>0</v>
      </c>
      <c r="E597" s="303"/>
    </row>
    <row r="598" hidden="1" customHeight="1" spans="1:5">
      <c r="A598" s="49">
        <v>2080711</v>
      </c>
      <c r="B598" s="299" t="s">
        <v>565</v>
      </c>
      <c r="C598" s="290">
        <v>0</v>
      </c>
      <c r="D598" s="290">
        <v>0</v>
      </c>
      <c r="E598" s="303"/>
    </row>
    <row r="599" hidden="1" customHeight="1" spans="1:5">
      <c r="A599" s="49">
        <v>2080712</v>
      </c>
      <c r="B599" s="299" t="s">
        <v>566</v>
      </c>
      <c r="C599" s="290">
        <v>0</v>
      </c>
      <c r="D599" s="290">
        <v>0</v>
      </c>
      <c r="E599" s="303"/>
    </row>
    <row r="600" hidden="1" customHeight="1" spans="1:5">
      <c r="A600" s="49">
        <v>2080713</v>
      </c>
      <c r="B600" s="299" t="s">
        <v>567</v>
      </c>
      <c r="C600" s="290">
        <v>0</v>
      </c>
      <c r="D600" s="290">
        <v>0</v>
      </c>
      <c r="E600" s="303"/>
    </row>
    <row r="601" customHeight="1" spans="1:5">
      <c r="A601" s="49">
        <v>2080799</v>
      </c>
      <c r="B601" s="299" t="s">
        <v>568</v>
      </c>
      <c r="C601" s="290">
        <v>2521</v>
      </c>
      <c r="D601" s="290">
        <v>2446</v>
      </c>
      <c r="E601" s="303">
        <f t="shared" si="4"/>
        <v>1.0306623058054</v>
      </c>
    </row>
    <row r="602" customHeight="1" spans="1:5">
      <c r="A602" s="49">
        <v>20808</v>
      </c>
      <c r="B602" s="299" t="s">
        <v>569</v>
      </c>
      <c r="C602" s="290">
        <v>10187</v>
      </c>
      <c r="D602" s="290">
        <v>10862</v>
      </c>
      <c r="E602" s="303">
        <f t="shared" si="4"/>
        <v>0.937856748296815</v>
      </c>
    </row>
    <row r="603" customHeight="1" spans="1:5">
      <c r="A603" s="49">
        <v>2080801</v>
      </c>
      <c r="B603" s="299" t="s">
        <v>570</v>
      </c>
      <c r="C603" s="290">
        <v>1900</v>
      </c>
      <c r="D603" s="290">
        <v>2935</v>
      </c>
      <c r="E603" s="303">
        <f t="shared" si="4"/>
        <v>0.647359454855196</v>
      </c>
    </row>
    <row r="604" hidden="1" customHeight="1" spans="1:5">
      <c r="A604" s="49">
        <v>2080802</v>
      </c>
      <c r="B604" s="299" t="s">
        <v>571</v>
      </c>
      <c r="C604" s="290">
        <v>0</v>
      </c>
      <c r="D604" s="290">
        <v>0</v>
      </c>
      <c r="E604" s="303"/>
    </row>
    <row r="605" hidden="1" customHeight="1" spans="1:5">
      <c r="A605" s="49">
        <v>2080803</v>
      </c>
      <c r="B605" s="299" t="s">
        <v>572</v>
      </c>
      <c r="C605" s="290">
        <v>0</v>
      </c>
      <c r="D605" s="290">
        <v>0</v>
      </c>
      <c r="E605" s="303"/>
    </row>
    <row r="606" customHeight="1" spans="1:5">
      <c r="A606" s="49">
        <v>2080805</v>
      </c>
      <c r="B606" s="299" t="s">
        <v>573</v>
      </c>
      <c r="C606" s="290">
        <v>774</v>
      </c>
      <c r="D606" s="290">
        <v>679</v>
      </c>
      <c r="E606" s="303">
        <f t="shared" si="4"/>
        <v>1.139911634757</v>
      </c>
    </row>
    <row r="607" hidden="1" customHeight="1" spans="1:5">
      <c r="A607" s="49">
        <v>2080806</v>
      </c>
      <c r="B607" s="299" t="s">
        <v>574</v>
      </c>
      <c r="C607" s="290">
        <v>0</v>
      </c>
      <c r="D607" s="290">
        <v>0</v>
      </c>
      <c r="E607" s="303"/>
    </row>
    <row r="608" customHeight="1" spans="1:5">
      <c r="A608" s="49">
        <v>2080807</v>
      </c>
      <c r="B608" s="299" t="s">
        <v>575</v>
      </c>
      <c r="C608" s="290">
        <v>51</v>
      </c>
      <c r="D608" s="290">
        <v>82</v>
      </c>
      <c r="E608" s="303">
        <f t="shared" si="4"/>
        <v>0.621951219512195</v>
      </c>
    </row>
    <row r="609" customHeight="1" spans="1:5">
      <c r="A609" s="49">
        <v>2080808</v>
      </c>
      <c r="B609" s="299" t="s">
        <v>576</v>
      </c>
      <c r="C609" s="290">
        <v>50</v>
      </c>
      <c r="D609" s="290">
        <v>20</v>
      </c>
      <c r="E609" s="303">
        <f t="shared" si="4"/>
        <v>2.5</v>
      </c>
    </row>
    <row r="610" customHeight="1" spans="1:5">
      <c r="A610" s="49">
        <v>2080899</v>
      </c>
      <c r="B610" s="299" t="s">
        <v>577</v>
      </c>
      <c r="C610" s="290">
        <v>7412</v>
      </c>
      <c r="D610" s="290">
        <v>7146</v>
      </c>
      <c r="E610" s="303">
        <f t="shared" si="4"/>
        <v>1.03722362160649</v>
      </c>
    </row>
    <row r="611" customHeight="1" spans="1:5">
      <c r="A611" s="49">
        <v>20809</v>
      </c>
      <c r="B611" s="299" t="s">
        <v>578</v>
      </c>
      <c r="C611" s="290">
        <v>990</v>
      </c>
      <c r="D611" s="290">
        <v>1181</v>
      </c>
      <c r="E611" s="303">
        <f t="shared" si="4"/>
        <v>0.838272650296359</v>
      </c>
    </row>
    <row r="612" hidden="1" customHeight="1" spans="1:5">
      <c r="A612" s="49">
        <v>2080901</v>
      </c>
      <c r="B612" s="299" t="s">
        <v>579</v>
      </c>
      <c r="C612" s="290">
        <v>2</v>
      </c>
      <c r="D612" s="290">
        <v>0</v>
      </c>
      <c r="E612" s="303"/>
    </row>
    <row r="613" customHeight="1" spans="1:5">
      <c r="A613" s="49">
        <v>2080902</v>
      </c>
      <c r="B613" s="299" t="s">
        <v>580</v>
      </c>
      <c r="C613" s="290">
        <v>360</v>
      </c>
      <c r="D613" s="290">
        <v>769</v>
      </c>
      <c r="E613" s="303">
        <f t="shared" si="4"/>
        <v>0.46814044213264</v>
      </c>
    </row>
    <row r="614" customHeight="1" spans="1:5">
      <c r="A614" s="49">
        <v>2080903</v>
      </c>
      <c r="B614" s="299" t="s">
        <v>581</v>
      </c>
      <c r="C614" s="290">
        <v>18</v>
      </c>
      <c r="D614" s="290">
        <v>67</v>
      </c>
      <c r="E614" s="303">
        <f t="shared" si="4"/>
        <v>0.26865671641791</v>
      </c>
    </row>
    <row r="615" customHeight="1" spans="1:5">
      <c r="A615" s="49">
        <v>2080904</v>
      </c>
      <c r="B615" s="299" t="s">
        <v>582</v>
      </c>
      <c r="C615" s="290">
        <v>48</v>
      </c>
      <c r="D615" s="290">
        <v>13</v>
      </c>
      <c r="E615" s="303">
        <f t="shared" si="4"/>
        <v>3.69230769230769</v>
      </c>
    </row>
    <row r="616" customHeight="1" spans="1:5">
      <c r="A616" s="49">
        <v>2080905</v>
      </c>
      <c r="B616" s="299" t="s">
        <v>583</v>
      </c>
      <c r="C616" s="290">
        <v>204</v>
      </c>
      <c r="D616" s="290">
        <v>210</v>
      </c>
      <c r="E616" s="303">
        <f t="shared" si="4"/>
        <v>0.971428571428571</v>
      </c>
    </row>
    <row r="617" customHeight="1" spans="1:5">
      <c r="A617" s="49">
        <v>2080999</v>
      </c>
      <c r="B617" s="299" t="s">
        <v>584</v>
      </c>
      <c r="C617" s="290">
        <v>358</v>
      </c>
      <c r="D617" s="290">
        <v>122</v>
      </c>
      <c r="E617" s="303">
        <f t="shared" si="4"/>
        <v>2.9344262295082</v>
      </c>
    </row>
    <row r="618" customHeight="1" spans="1:5">
      <c r="A618" s="49">
        <v>20810</v>
      </c>
      <c r="B618" s="299" t="s">
        <v>585</v>
      </c>
      <c r="C618" s="290">
        <v>1502</v>
      </c>
      <c r="D618" s="290">
        <v>752</v>
      </c>
      <c r="E618" s="303">
        <f t="shared" si="4"/>
        <v>1.99734042553191</v>
      </c>
    </row>
    <row r="619" hidden="1" customHeight="1" spans="1:5">
      <c r="A619" s="49">
        <v>2081001</v>
      </c>
      <c r="B619" s="299" t="s">
        <v>586</v>
      </c>
      <c r="C619" s="290">
        <v>0</v>
      </c>
      <c r="D619" s="290">
        <v>9</v>
      </c>
      <c r="E619" s="303">
        <f t="shared" si="4"/>
        <v>0</v>
      </c>
    </row>
    <row r="620" customHeight="1" spans="1:5">
      <c r="A620" s="49">
        <v>2081002</v>
      </c>
      <c r="B620" s="299" t="s">
        <v>587</v>
      </c>
      <c r="C620" s="290">
        <v>5</v>
      </c>
      <c r="D620" s="290">
        <v>5</v>
      </c>
      <c r="E620" s="303">
        <f t="shared" si="4"/>
        <v>1</v>
      </c>
    </row>
    <row r="621" hidden="1" customHeight="1" spans="1:5">
      <c r="A621" s="49">
        <v>2081003</v>
      </c>
      <c r="B621" s="299" t="s">
        <v>588</v>
      </c>
      <c r="C621" s="290">
        <v>0</v>
      </c>
      <c r="D621" s="290">
        <v>0</v>
      </c>
      <c r="E621" s="303"/>
    </row>
    <row r="622" customHeight="1" spans="1:5">
      <c r="A622" s="49">
        <v>2081004</v>
      </c>
      <c r="B622" s="299" t="s">
        <v>589</v>
      </c>
      <c r="C622" s="290">
        <v>1342</v>
      </c>
      <c r="D622" s="290">
        <v>588</v>
      </c>
      <c r="E622" s="303">
        <f t="shared" si="4"/>
        <v>2.28231292517007</v>
      </c>
    </row>
    <row r="623" customHeight="1" spans="1:5">
      <c r="A623" s="49">
        <v>2081005</v>
      </c>
      <c r="B623" s="299" t="s">
        <v>590</v>
      </c>
      <c r="C623" s="290">
        <v>152</v>
      </c>
      <c r="D623" s="290">
        <v>150</v>
      </c>
      <c r="E623" s="303">
        <f t="shared" si="4"/>
        <v>1.01333333333333</v>
      </c>
    </row>
    <row r="624" hidden="1" customHeight="1" spans="1:5">
      <c r="A624" s="49">
        <v>2081006</v>
      </c>
      <c r="B624" s="299" t="s">
        <v>591</v>
      </c>
      <c r="C624" s="290">
        <v>0</v>
      </c>
      <c r="D624" s="290">
        <v>0</v>
      </c>
      <c r="E624" s="303"/>
    </row>
    <row r="625" hidden="1" customHeight="1" spans="1:5">
      <c r="A625" s="49">
        <v>2081099</v>
      </c>
      <c r="B625" s="299" t="s">
        <v>592</v>
      </c>
      <c r="C625" s="290">
        <v>3</v>
      </c>
      <c r="D625" s="290">
        <v>0</v>
      </c>
      <c r="E625" s="303"/>
    </row>
    <row r="626" customHeight="1" spans="1:5">
      <c r="A626" s="49">
        <v>20811</v>
      </c>
      <c r="B626" s="299" t="s">
        <v>593</v>
      </c>
      <c r="C626" s="290">
        <v>3108</v>
      </c>
      <c r="D626" s="290">
        <v>3198</v>
      </c>
      <c r="E626" s="303">
        <f t="shared" si="4"/>
        <v>0.971857410881801</v>
      </c>
    </row>
    <row r="627" customHeight="1" spans="1:5">
      <c r="A627" s="49">
        <v>2081101</v>
      </c>
      <c r="B627" s="299" t="s">
        <v>156</v>
      </c>
      <c r="C627" s="290">
        <v>115</v>
      </c>
      <c r="D627" s="290">
        <v>109</v>
      </c>
      <c r="E627" s="303">
        <f t="shared" si="4"/>
        <v>1.05504587155963</v>
      </c>
    </row>
    <row r="628" hidden="1" customHeight="1" spans="1:5">
      <c r="A628" s="49">
        <v>2081102</v>
      </c>
      <c r="B628" s="299" t="s">
        <v>157</v>
      </c>
      <c r="C628" s="290">
        <v>0</v>
      </c>
      <c r="D628" s="290">
        <v>2</v>
      </c>
      <c r="E628" s="303">
        <f t="shared" si="4"/>
        <v>0</v>
      </c>
    </row>
    <row r="629" hidden="1" customHeight="1" spans="1:5">
      <c r="A629" s="49">
        <v>2081103</v>
      </c>
      <c r="B629" s="299" t="s">
        <v>158</v>
      </c>
      <c r="C629" s="290">
        <v>0</v>
      </c>
      <c r="D629" s="290">
        <v>0</v>
      </c>
      <c r="E629" s="303"/>
    </row>
    <row r="630" customHeight="1" spans="1:5">
      <c r="A630" s="49">
        <v>2081104</v>
      </c>
      <c r="B630" s="299" t="s">
        <v>594</v>
      </c>
      <c r="C630" s="290">
        <v>44</v>
      </c>
      <c r="D630" s="290">
        <v>99</v>
      </c>
      <c r="E630" s="303">
        <f>+C630/D630</f>
        <v>0.444444444444444</v>
      </c>
    </row>
    <row r="631" customHeight="1" spans="1:5">
      <c r="A631" s="49">
        <v>2081105</v>
      </c>
      <c r="B631" s="299" t="s">
        <v>595</v>
      </c>
      <c r="C631" s="290">
        <v>155</v>
      </c>
      <c r="D631" s="290">
        <v>138</v>
      </c>
      <c r="E631" s="303">
        <f>+C631/D631</f>
        <v>1.1231884057971</v>
      </c>
    </row>
    <row r="632" hidden="1" customHeight="1" spans="1:5">
      <c r="A632" s="49">
        <v>2081106</v>
      </c>
      <c r="B632" s="299" t="s">
        <v>596</v>
      </c>
      <c r="C632" s="290">
        <v>63</v>
      </c>
      <c r="D632" s="290">
        <v>0</v>
      </c>
      <c r="E632" s="303"/>
    </row>
    <row r="633" customHeight="1" spans="1:5">
      <c r="A633" s="49">
        <v>2081107</v>
      </c>
      <c r="B633" s="299" t="s">
        <v>597</v>
      </c>
      <c r="C633" s="290">
        <v>1979</v>
      </c>
      <c r="D633" s="290">
        <v>1824</v>
      </c>
      <c r="E633" s="303">
        <f>+C633/D633</f>
        <v>1.08497807017544</v>
      </c>
    </row>
    <row r="634" customHeight="1" spans="1:5">
      <c r="A634" s="49">
        <v>2081199</v>
      </c>
      <c r="B634" s="299" t="s">
        <v>598</v>
      </c>
      <c r="C634" s="290">
        <v>752</v>
      </c>
      <c r="D634" s="290">
        <v>1026</v>
      </c>
      <c r="E634" s="303">
        <f>+C634/D634</f>
        <v>0.732943469785575</v>
      </c>
    </row>
    <row r="635" hidden="1" customHeight="1" spans="1:5">
      <c r="A635" s="49">
        <v>20816</v>
      </c>
      <c r="B635" s="299" t="s">
        <v>599</v>
      </c>
      <c r="C635" s="290">
        <v>0</v>
      </c>
      <c r="D635" s="290">
        <v>0</v>
      </c>
      <c r="E635" s="303"/>
    </row>
    <row r="636" hidden="1" customHeight="1" spans="1:5">
      <c r="A636" s="49">
        <v>2081601</v>
      </c>
      <c r="B636" s="299" t="s">
        <v>156</v>
      </c>
      <c r="C636" s="290">
        <v>0</v>
      </c>
      <c r="D636" s="290">
        <v>0</v>
      </c>
      <c r="E636" s="303"/>
    </row>
    <row r="637" hidden="1" customHeight="1" spans="1:5">
      <c r="A637" s="49">
        <v>2081602</v>
      </c>
      <c r="B637" s="299" t="s">
        <v>157</v>
      </c>
      <c r="C637" s="290">
        <v>0</v>
      </c>
      <c r="D637" s="290">
        <v>0</v>
      </c>
      <c r="E637" s="303"/>
    </row>
    <row r="638" hidden="1" customHeight="1" spans="1:5">
      <c r="A638" s="49">
        <v>2081603</v>
      </c>
      <c r="B638" s="299" t="s">
        <v>158</v>
      </c>
      <c r="C638" s="290">
        <v>0</v>
      </c>
      <c r="D638" s="290">
        <v>0</v>
      </c>
      <c r="E638" s="303"/>
    </row>
    <row r="639" hidden="1" customHeight="1" spans="1:5">
      <c r="A639" s="305">
        <v>2081650</v>
      </c>
      <c r="B639" s="306" t="s">
        <v>600</v>
      </c>
      <c r="C639" s="290"/>
      <c r="D639" s="290"/>
      <c r="E639" s="303"/>
    </row>
    <row r="640" hidden="1" customHeight="1" spans="1:5">
      <c r="A640" s="49">
        <v>2081699</v>
      </c>
      <c r="B640" s="299" t="s">
        <v>601</v>
      </c>
      <c r="C640" s="290">
        <v>0</v>
      </c>
      <c r="D640" s="290">
        <v>0</v>
      </c>
      <c r="E640" s="303"/>
    </row>
    <row r="641" customHeight="1" spans="1:5">
      <c r="A641" s="49">
        <v>20819</v>
      </c>
      <c r="B641" s="299" t="s">
        <v>602</v>
      </c>
      <c r="C641" s="290">
        <v>10823</v>
      </c>
      <c r="D641" s="290">
        <v>9753</v>
      </c>
      <c r="E641" s="303">
        <f t="shared" ref="E641:E649" si="5">+C641/D641</f>
        <v>1.10970983287194</v>
      </c>
    </row>
    <row r="642" customHeight="1" spans="1:5">
      <c r="A642" s="49">
        <v>2081901</v>
      </c>
      <c r="B642" s="299" t="s">
        <v>603</v>
      </c>
      <c r="C642" s="290">
        <v>8262</v>
      </c>
      <c r="D642" s="290">
        <v>8678</v>
      </c>
      <c r="E642" s="303">
        <f t="shared" si="5"/>
        <v>0.952062687255128</v>
      </c>
    </row>
    <row r="643" customHeight="1" spans="1:5">
      <c r="A643" s="49">
        <v>2081902</v>
      </c>
      <c r="B643" s="299" t="s">
        <v>604</v>
      </c>
      <c r="C643" s="290">
        <v>2561</v>
      </c>
      <c r="D643" s="290">
        <v>1075</v>
      </c>
      <c r="E643" s="303">
        <f t="shared" si="5"/>
        <v>2.38232558139535</v>
      </c>
    </row>
    <row r="644" customHeight="1" spans="1:5">
      <c r="A644" s="49">
        <v>20820</v>
      </c>
      <c r="B644" s="299" t="s">
        <v>605</v>
      </c>
      <c r="C644" s="290">
        <v>1127</v>
      </c>
      <c r="D644" s="290">
        <v>191</v>
      </c>
      <c r="E644" s="303">
        <f t="shared" si="5"/>
        <v>5.90052356020942</v>
      </c>
    </row>
    <row r="645" customHeight="1" spans="1:5">
      <c r="A645" s="49">
        <v>2082001</v>
      </c>
      <c r="B645" s="299" t="s">
        <v>606</v>
      </c>
      <c r="C645" s="290">
        <v>1127</v>
      </c>
      <c r="D645" s="290">
        <v>184</v>
      </c>
      <c r="E645" s="303">
        <f t="shared" si="5"/>
        <v>6.125</v>
      </c>
    </row>
    <row r="646" hidden="1" customHeight="1" spans="1:5">
      <c r="A646" s="49">
        <v>2082002</v>
      </c>
      <c r="B646" s="299" t="s">
        <v>607</v>
      </c>
      <c r="C646" s="290">
        <v>0</v>
      </c>
      <c r="D646" s="290">
        <v>7</v>
      </c>
      <c r="E646" s="303">
        <f t="shared" si="5"/>
        <v>0</v>
      </c>
    </row>
    <row r="647" customHeight="1" spans="1:5">
      <c r="A647" s="49">
        <v>20821</v>
      </c>
      <c r="B647" s="299" t="s">
        <v>608</v>
      </c>
      <c r="C647" s="290">
        <v>192</v>
      </c>
      <c r="D647" s="290">
        <v>1195</v>
      </c>
      <c r="E647" s="303">
        <f t="shared" si="5"/>
        <v>0.160669456066946</v>
      </c>
    </row>
    <row r="648" hidden="1" customHeight="1" spans="1:5">
      <c r="A648" s="49">
        <v>2082101</v>
      </c>
      <c r="B648" s="299" t="s">
        <v>609</v>
      </c>
      <c r="C648" s="290">
        <v>0</v>
      </c>
      <c r="D648" s="290">
        <v>3</v>
      </c>
      <c r="E648" s="303">
        <f t="shared" si="5"/>
        <v>0</v>
      </c>
    </row>
    <row r="649" customHeight="1" spans="1:5">
      <c r="A649" s="49">
        <v>2082102</v>
      </c>
      <c r="B649" s="299" t="s">
        <v>610</v>
      </c>
      <c r="C649" s="290">
        <v>192</v>
      </c>
      <c r="D649" s="290">
        <v>1192</v>
      </c>
      <c r="E649" s="303">
        <f t="shared" si="5"/>
        <v>0.161073825503356</v>
      </c>
    </row>
    <row r="650" hidden="1" customHeight="1" spans="1:5">
      <c r="A650" s="49">
        <v>20824</v>
      </c>
      <c r="B650" s="299" t="s">
        <v>611</v>
      </c>
      <c r="C650" s="290">
        <v>0</v>
      </c>
      <c r="D650" s="290">
        <v>0</v>
      </c>
      <c r="E650" s="303"/>
    </row>
    <row r="651" hidden="1" customHeight="1" spans="1:5">
      <c r="A651" s="49">
        <v>2082401</v>
      </c>
      <c r="B651" s="299" t="s">
        <v>612</v>
      </c>
      <c r="C651" s="290">
        <v>0</v>
      </c>
      <c r="D651" s="290">
        <v>0</v>
      </c>
      <c r="E651" s="303"/>
    </row>
    <row r="652" hidden="1" customHeight="1" spans="1:5">
      <c r="A652" s="49">
        <v>2082402</v>
      </c>
      <c r="B652" s="299" t="s">
        <v>613</v>
      </c>
      <c r="C652" s="290">
        <v>0</v>
      </c>
      <c r="D652" s="290">
        <v>0</v>
      </c>
      <c r="E652" s="303"/>
    </row>
    <row r="653" hidden="1" customHeight="1" spans="1:5">
      <c r="A653" s="49">
        <v>20825</v>
      </c>
      <c r="B653" s="299" t="s">
        <v>614</v>
      </c>
      <c r="C653" s="290">
        <v>3</v>
      </c>
      <c r="D653" s="290">
        <v>1911</v>
      </c>
      <c r="E653" s="303">
        <f>+C653/D653</f>
        <v>0.00156985871271586</v>
      </c>
    </row>
    <row r="654" hidden="1" customHeight="1" spans="1:5">
      <c r="A654" s="49">
        <v>2082501</v>
      </c>
      <c r="B654" s="299" t="s">
        <v>615</v>
      </c>
      <c r="C654" s="290">
        <v>0</v>
      </c>
      <c r="D654" s="290">
        <v>1907</v>
      </c>
      <c r="E654" s="303">
        <f>+C654/D654</f>
        <v>0</v>
      </c>
    </row>
    <row r="655" customHeight="1" spans="1:5">
      <c r="A655" s="49">
        <v>2082502</v>
      </c>
      <c r="B655" s="299" t="s">
        <v>616</v>
      </c>
      <c r="C655" s="290">
        <v>3</v>
      </c>
      <c r="D655" s="290">
        <v>4</v>
      </c>
      <c r="E655" s="303">
        <f>+C655/D655</f>
        <v>0.75</v>
      </c>
    </row>
    <row r="656" customHeight="1" spans="1:5">
      <c r="A656" s="49">
        <v>20826</v>
      </c>
      <c r="B656" s="299" t="s">
        <v>617</v>
      </c>
      <c r="C656" s="290">
        <v>23638</v>
      </c>
      <c r="D656" s="290">
        <v>21855</v>
      </c>
      <c r="E656" s="303">
        <f>+C656/D656</f>
        <v>1.08158316174788</v>
      </c>
    </row>
    <row r="657" hidden="1" customHeight="1" spans="1:5">
      <c r="A657" s="49">
        <v>2082601</v>
      </c>
      <c r="B657" s="299" t="s">
        <v>618</v>
      </c>
      <c r="C657" s="290">
        <v>0</v>
      </c>
      <c r="D657" s="290">
        <v>0</v>
      </c>
      <c r="E657" s="303"/>
    </row>
    <row r="658" customHeight="1" spans="1:5">
      <c r="A658" s="49">
        <v>2082602</v>
      </c>
      <c r="B658" s="299" t="s">
        <v>619</v>
      </c>
      <c r="C658" s="290">
        <v>22901</v>
      </c>
      <c r="D658" s="290">
        <v>21855</v>
      </c>
      <c r="E658" s="303">
        <f>+C658/D658</f>
        <v>1.04786090139556</v>
      </c>
    </row>
    <row r="659" hidden="1" customHeight="1" spans="1:5">
      <c r="A659" s="49">
        <v>2082699</v>
      </c>
      <c r="B659" s="299" t="s">
        <v>620</v>
      </c>
      <c r="C659" s="290">
        <v>737</v>
      </c>
      <c r="D659" s="290">
        <v>0</v>
      </c>
      <c r="E659" s="303"/>
    </row>
    <row r="660" hidden="1" customHeight="1" spans="1:5">
      <c r="A660" s="49">
        <v>20827</v>
      </c>
      <c r="B660" s="299" t="s">
        <v>621</v>
      </c>
      <c r="C660" s="290">
        <v>0</v>
      </c>
      <c r="D660" s="290">
        <v>0</v>
      </c>
      <c r="E660" s="303"/>
    </row>
    <row r="661" hidden="1" customHeight="1" spans="1:5">
      <c r="A661" s="49">
        <v>2082701</v>
      </c>
      <c r="B661" s="299" t="s">
        <v>622</v>
      </c>
      <c r="C661" s="290">
        <v>0</v>
      </c>
      <c r="D661" s="290">
        <v>0</v>
      </c>
      <c r="E661" s="303"/>
    </row>
    <row r="662" hidden="1" customHeight="1" spans="1:5">
      <c r="A662" s="49">
        <v>2082702</v>
      </c>
      <c r="B662" s="299" t="s">
        <v>623</v>
      </c>
      <c r="C662" s="290">
        <v>0</v>
      </c>
      <c r="D662" s="290">
        <v>0</v>
      </c>
      <c r="E662" s="303"/>
    </row>
    <row r="663" hidden="1" customHeight="1" spans="1:5">
      <c r="A663" s="49">
        <v>2082799</v>
      </c>
      <c r="B663" s="299" t="s">
        <v>624</v>
      </c>
      <c r="C663" s="290">
        <v>0</v>
      </c>
      <c r="D663" s="290">
        <v>0</v>
      </c>
      <c r="E663" s="303"/>
    </row>
    <row r="664" customHeight="1" spans="1:5">
      <c r="A664" s="49">
        <v>20828</v>
      </c>
      <c r="B664" s="299" t="s">
        <v>625</v>
      </c>
      <c r="C664" s="290">
        <v>461</v>
      </c>
      <c r="D664" s="290">
        <v>883</v>
      </c>
      <c r="E664" s="303">
        <f>+C664/D664</f>
        <v>0.522083805209513</v>
      </c>
    </row>
    <row r="665" customHeight="1" spans="1:5">
      <c r="A665" s="49">
        <v>2082801</v>
      </c>
      <c r="B665" s="299" t="s">
        <v>156</v>
      </c>
      <c r="C665" s="290">
        <v>152</v>
      </c>
      <c r="D665" s="290">
        <v>155</v>
      </c>
      <c r="E665" s="303">
        <f>+C665/D665</f>
        <v>0.980645161290323</v>
      </c>
    </row>
    <row r="666" customHeight="1" spans="1:5">
      <c r="A666" s="49">
        <v>2082802</v>
      </c>
      <c r="B666" s="299" t="s">
        <v>157</v>
      </c>
      <c r="C666" s="290">
        <v>12</v>
      </c>
      <c r="D666" s="290">
        <v>16</v>
      </c>
      <c r="E666" s="303">
        <f>+C666/D666</f>
        <v>0.75</v>
      </c>
    </row>
    <row r="667" hidden="1" customHeight="1" spans="1:5">
      <c r="A667" s="49">
        <v>2082803</v>
      </c>
      <c r="B667" s="299" t="s">
        <v>158</v>
      </c>
      <c r="C667" s="290">
        <v>0</v>
      </c>
      <c r="D667" s="290">
        <v>0</v>
      </c>
      <c r="E667" s="303"/>
    </row>
    <row r="668" hidden="1" customHeight="1" spans="1:5">
      <c r="A668" s="49">
        <v>2082804</v>
      </c>
      <c r="B668" s="299" t="s">
        <v>626</v>
      </c>
      <c r="C668" s="290">
        <v>0</v>
      </c>
      <c r="D668" s="290">
        <v>0</v>
      </c>
      <c r="E668" s="303"/>
    </row>
    <row r="669" hidden="1" customHeight="1" spans="1:5">
      <c r="A669" s="49">
        <v>2082805</v>
      </c>
      <c r="B669" s="299" t="s">
        <v>627</v>
      </c>
      <c r="C669" s="290">
        <v>0</v>
      </c>
      <c r="D669" s="290">
        <v>0</v>
      </c>
      <c r="E669" s="303"/>
    </row>
    <row r="670" hidden="1" customHeight="1" spans="1:5">
      <c r="A670" s="49">
        <v>2082850</v>
      </c>
      <c r="B670" s="299" t="s">
        <v>165</v>
      </c>
      <c r="C670" s="290">
        <v>12</v>
      </c>
      <c r="D670" s="290">
        <v>0</v>
      </c>
      <c r="E670" s="303"/>
    </row>
    <row r="671" customHeight="1" spans="1:5">
      <c r="A671" s="49">
        <v>2082899</v>
      </c>
      <c r="B671" s="299" t="s">
        <v>628</v>
      </c>
      <c r="C671" s="290">
        <v>285</v>
      </c>
      <c r="D671" s="290">
        <v>712</v>
      </c>
      <c r="E671" s="303">
        <f>+C671/D671</f>
        <v>0.400280898876405</v>
      </c>
    </row>
    <row r="672" hidden="1" customHeight="1" spans="1:5">
      <c r="A672" s="49">
        <v>20830</v>
      </c>
      <c r="B672" s="299" t="s">
        <v>629</v>
      </c>
      <c r="C672" s="290">
        <v>0</v>
      </c>
      <c r="D672" s="290">
        <v>0</v>
      </c>
      <c r="E672" s="303"/>
    </row>
    <row r="673" hidden="1" customHeight="1" spans="1:5">
      <c r="A673" s="49">
        <v>2083001</v>
      </c>
      <c r="B673" s="299" t="s">
        <v>630</v>
      </c>
      <c r="C673" s="290">
        <v>0</v>
      </c>
      <c r="D673" s="290">
        <v>0</v>
      </c>
      <c r="E673" s="303"/>
    </row>
    <row r="674" hidden="1" customHeight="1" spans="1:5">
      <c r="A674" s="49">
        <v>2083099</v>
      </c>
      <c r="B674" s="299" t="s">
        <v>631</v>
      </c>
      <c r="C674" s="290">
        <v>0</v>
      </c>
      <c r="D674" s="290">
        <v>0</v>
      </c>
      <c r="E674" s="303"/>
    </row>
    <row r="675" customHeight="1" spans="1:5">
      <c r="A675" s="49">
        <v>20899</v>
      </c>
      <c r="B675" s="299" t="s">
        <v>632</v>
      </c>
      <c r="C675" s="290">
        <v>2336</v>
      </c>
      <c r="D675" s="290">
        <v>7124</v>
      </c>
      <c r="E675" s="303">
        <f>+C675/D675</f>
        <v>0.327905670971364</v>
      </c>
    </row>
    <row r="676" customHeight="1" spans="1:5">
      <c r="A676" s="49">
        <v>2089999</v>
      </c>
      <c r="B676" s="299" t="s">
        <v>633</v>
      </c>
      <c r="C676" s="290">
        <v>2336</v>
      </c>
      <c r="D676" s="290">
        <v>7124</v>
      </c>
      <c r="E676" s="303">
        <f>+C676/D676</f>
        <v>0.327905670971364</v>
      </c>
    </row>
    <row r="677" customHeight="1" spans="1:5">
      <c r="A677" s="49">
        <v>210</v>
      </c>
      <c r="B677" s="299" t="s">
        <v>634</v>
      </c>
      <c r="C677" s="290">
        <v>90659</v>
      </c>
      <c r="D677" s="290">
        <v>55100</v>
      </c>
      <c r="E677" s="303">
        <f>+C677/D677</f>
        <v>1.64535390199637</v>
      </c>
    </row>
    <row r="678" customHeight="1" spans="1:5">
      <c r="A678" s="49">
        <v>21001</v>
      </c>
      <c r="B678" s="299" t="s">
        <v>635</v>
      </c>
      <c r="C678" s="290">
        <v>5164</v>
      </c>
      <c r="D678" s="290">
        <v>4984</v>
      </c>
      <c r="E678" s="303">
        <f>+C678/D678</f>
        <v>1.03611556982344</v>
      </c>
    </row>
    <row r="679" customHeight="1" spans="1:5">
      <c r="A679" s="49">
        <v>2100101</v>
      </c>
      <c r="B679" s="299" t="s">
        <v>156</v>
      </c>
      <c r="C679" s="290">
        <v>4782</v>
      </c>
      <c r="D679" s="290">
        <v>4797</v>
      </c>
      <c r="E679" s="303">
        <f>+C679/D679</f>
        <v>0.996873045653533</v>
      </c>
    </row>
    <row r="680" hidden="1" customHeight="1" spans="1:5">
      <c r="A680" s="49">
        <v>2100102</v>
      </c>
      <c r="B680" s="299" t="s">
        <v>157</v>
      </c>
      <c r="C680" s="290">
        <v>0</v>
      </c>
      <c r="D680" s="290">
        <v>0</v>
      </c>
      <c r="E680" s="303"/>
    </row>
    <row r="681" hidden="1" customHeight="1" spans="1:5">
      <c r="A681" s="49">
        <v>2100103</v>
      </c>
      <c r="B681" s="299" t="s">
        <v>158</v>
      </c>
      <c r="C681" s="290">
        <v>0</v>
      </c>
      <c r="D681" s="290">
        <v>0</v>
      </c>
      <c r="E681" s="303"/>
    </row>
    <row r="682" customHeight="1" spans="1:5">
      <c r="A682" s="49">
        <v>2100199</v>
      </c>
      <c r="B682" s="299" t="s">
        <v>636</v>
      </c>
      <c r="C682" s="290">
        <v>382</v>
      </c>
      <c r="D682" s="290">
        <v>187</v>
      </c>
      <c r="E682" s="303">
        <f>+C682/D682</f>
        <v>2.0427807486631</v>
      </c>
    </row>
    <row r="683" customHeight="1" spans="1:5">
      <c r="A683" s="49">
        <v>21002</v>
      </c>
      <c r="B683" s="299" t="s">
        <v>637</v>
      </c>
      <c r="C683" s="290">
        <v>3736</v>
      </c>
      <c r="D683" s="290">
        <v>2324</v>
      </c>
      <c r="E683" s="303">
        <f>+C683/D683</f>
        <v>1.60757314974182</v>
      </c>
    </row>
    <row r="684" customHeight="1" spans="1:5">
      <c r="A684" s="49">
        <v>2100201</v>
      </c>
      <c r="B684" s="299" t="s">
        <v>638</v>
      </c>
      <c r="C684" s="290">
        <v>228</v>
      </c>
      <c r="D684" s="290">
        <v>215</v>
      </c>
      <c r="E684" s="303">
        <f>+C684/D684</f>
        <v>1.06046511627907</v>
      </c>
    </row>
    <row r="685" customHeight="1" spans="1:5">
      <c r="A685" s="49">
        <v>2100202</v>
      </c>
      <c r="B685" s="299" t="s">
        <v>639</v>
      </c>
      <c r="C685" s="290">
        <v>1993</v>
      </c>
      <c r="D685" s="290">
        <v>1528</v>
      </c>
      <c r="E685" s="303">
        <f>+C685/D685</f>
        <v>1.30431937172775</v>
      </c>
    </row>
    <row r="686" hidden="1" customHeight="1" spans="1:5">
      <c r="A686" s="49">
        <v>2100203</v>
      </c>
      <c r="B686" s="299" t="s">
        <v>640</v>
      </c>
      <c r="C686" s="290">
        <v>0</v>
      </c>
      <c r="D686" s="290">
        <v>0</v>
      </c>
      <c r="E686" s="303"/>
    </row>
    <row r="687" hidden="1" customHeight="1" spans="1:5">
      <c r="A687" s="49">
        <v>2100204</v>
      </c>
      <c r="B687" s="299" t="s">
        <v>641</v>
      </c>
      <c r="C687" s="290">
        <v>0</v>
      </c>
      <c r="D687" s="290">
        <v>0</v>
      </c>
      <c r="E687" s="303"/>
    </row>
    <row r="688" hidden="1" customHeight="1" spans="1:5">
      <c r="A688" s="49">
        <v>2100205</v>
      </c>
      <c r="B688" s="299" t="s">
        <v>642</v>
      </c>
      <c r="C688" s="290">
        <v>0</v>
      </c>
      <c r="D688" s="290">
        <v>0</v>
      </c>
      <c r="E688" s="303"/>
    </row>
    <row r="689" hidden="1" customHeight="1" spans="1:5">
      <c r="A689" s="49">
        <v>2100206</v>
      </c>
      <c r="B689" s="299" t="s">
        <v>643</v>
      </c>
      <c r="C689" s="290">
        <v>0</v>
      </c>
      <c r="D689" s="290">
        <v>0</v>
      </c>
      <c r="E689" s="303"/>
    </row>
    <row r="690" hidden="1" customHeight="1" spans="1:5">
      <c r="A690" s="49">
        <v>2100207</v>
      </c>
      <c r="B690" s="299" t="s">
        <v>644</v>
      </c>
      <c r="C690" s="290">
        <v>0</v>
      </c>
      <c r="D690" s="290">
        <v>0</v>
      </c>
      <c r="E690" s="303"/>
    </row>
    <row r="691" hidden="1" customHeight="1" spans="1:5">
      <c r="A691" s="49">
        <v>2100208</v>
      </c>
      <c r="B691" s="299" t="s">
        <v>645</v>
      </c>
      <c r="C691" s="290">
        <v>0</v>
      </c>
      <c r="D691" s="290">
        <v>0</v>
      </c>
      <c r="E691" s="303"/>
    </row>
    <row r="692" hidden="1" customHeight="1" spans="1:5">
      <c r="A692" s="49">
        <v>2100209</v>
      </c>
      <c r="B692" s="299" t="s">
        <v>646</v>
      </c>
      <c r="C692" s="290">
        <v>0</v>
      </c>
      <c r="D692" s="290">
        <v>0</v>
      </c>
      <c r="E692" s="303"/>
    </row>
    <row r="693" hidden="1" customHeight="1" spans="1:5">
      <c r="A693" s="49">
        <v>2100210</v>
      </c>
      <c r="B693" s="299" t="s">
        <v>647</v>
      </c>
      <c r="C693" s="290">
        <v>0</v>
      </c>
      <c r="D693" s="290">
        <v>0</v>
      </c>
      <c r="E693" s="303"/>
    </row>
    <row r="694" hidden="1" customHeight="1" spans="1:5">
      <c r="A694" s="49">
        <v>2100211</v>
      </c>
      <c r="B694" s="299" t="s">
        <v>648</v>
      </c>
      <c r="C694" s="290">
        <v>0</v>
      </c>
      <c r="D694" s="290">
        <v>0</v>
      </c>
      <c r="E694" s="303"/>
    </row>
    <row r="695" hidden="1" customHeight="1" spans="1:5">
      <c r="A695" s="49">
        <v>2100212</v>
      </c>
      <c r="B695" s="299" t="s">
        <v>649</v>
      </c>
      <c r="C695" s="290">
        <v>0</v>
      </c>
      <c r="D695" s="290">
        <v>0</v>
      </c>
      <c r="E695" s="303"/>
    </row>
    <row r="696" hidden="1" customHeight="1" spans="1:5">
      <c r="A696" s="49">
        <v>2100213</v>
      </c>
      <c r="B696" s="299" t="s">
        <v>650</v>
      </c>
      <c r="C696" s="290">
        <v>0</v>
      </c>
      <c r="D696" s="290">
        <v>0</v>
      </c>
      <c r="E696" s="303"/>
    </row>
    <row r="697" customHeight="1" spans="1:5">
      <c r="A697" s="49">
        <v>2100299</v>
      </c>
      <c r="B697" s="299" t="s">
        <v>651</v>
      </c>
      <c r="C697" s="290">
        <v>1515</v>
      </c>
      <c r="D697" s="290">
        <v>581</v>
      </c>
      <c r="E697" s="303">
        <f t="shared" ref="E697:E751" si="6">+C697/D697</f>
        <v>2.60757314974182</v>
      </c>
    </row>
    <row r="698" customHeight="1" spans="1:5">
      <c r="A698" s="49">
        <v>21003</v>
      </c>
      <c r="B698" s="299" t="s">
        <v>652</v>
      </c>
      <c r="C698" s="290">
        <v>1389</v>
      </c>
      <c r="D698" s="290">
        <v>1628</v>
      </c>
      <c r="E698" s="303">
        <f t="shared" si="6"/>
        <v>0.853194103194103</v>
      </c>
    </row>
    <row r="699" hidden="1" customHeight="1" spans="1:5">
      <c r="A699" s="49">
        <v>2100301</v>
      </c>
      <c r="B699" s="299" t="s">
        <v>653</v>
      </c>
      <c r="C699" s="290">
        <v>0</v>
      </c>
      <c r="D699" s="290">
        <v>0</v>
      </c>
      <c r="E699" s="303"/>
    </row>
    <row r="700" hidden="1" customHeight="1" spans="1:5">
      <c r="A700" s="49">
        <v>2100302</v>
      </c>
      <c r="B700" s="299" t="s">
        <v>654</v>
      </c>
      <c r="C700" s="290">
        <v>0</v>
      </c>
      <c r="D700" s="290">
        <v>166</v>
      </c>
      <c r="E700" s="303">
        <f t="shared" si="6"/>
        <v>0</v>
      </c>
    </row>
    <row r="701" customHeight="1" spans="1:5">
      <c r="A701" s="49">
        <v>2100399</v>
      </c>
      <c r="B701" s="299" t="s">
        <v>655</v>
      </c>
      <c r="C701" s="290">
        <v>1389</v>
      </c>
      <c r="D701" s="290">
        <v>1462</v>
      </c>
      <c r="E701" s="303">
        <f t="shared" si="6"/>
        <v>0.950068399452804</v>
      </c>
    </row>
    <row r="702" customHeight="1" spans="1:5">
      <c r="A702" s="49">
        <v>21004</v>
      </c>
      <c r="B702" s="299" t="s">
        <v>656</v>
      </c>
      <c r="C702" s="290">
        <v>13350</v>
      </c>
      <c r="D702" s="290">
        <v>16112</v>
      </c>
      <c r="E702" s="303">
        <f t="shared" si="6"/>
        <v>0.828574975173784</v>
      </c>
    </row>
    <row r="703" customHeight="1" spans="1:5">
      <c r="A703" s="49">
        <v>2100401</v>
      </c>
      <c r="B703" s="299" t="s">
        <v>657</v>
      </c>
      <c r="C703" s="290">
        <v>1851</v>
      </c>
      <c r="D703" s="290">
        <v>1994</v>
      </c>
      <c r="E703" s="303">
        <f t="shared" si="6"/>
        <v>0.928284854563691</v>
      </c>
    </row>
    <row r="704" customHeight="1" spans="1:5">
      <c r="A704" s="49">
        <v>2100402</v>
      </c>
      <c r="B704" s="299" t="s">
        <v>658</v>
      </c>
      <c r="C704" s="290">
        <v>13</v>
      </c>
      <c r="D704" s="290">
        <v>251</v>
      </c>
      <c r="E704" s="303">
        <f t="shared" si="6"/>
        <v>0.051792828685259</v>
      </c>
    </row>
    <row r="705" customHeight="1" spans="1:5">
      <c r="A705" s="49">
        <v>2100403</v>
      </c>
      <c r="B705" s="299" t="s">
        <v>659</v>
      </c>
      <c r="C705" s="290">
        <v>1197</v>
      </c>
      <c r="D705" s="290">
        <v>1309</v>
      </c>
      <c r="E705" s="303">
        <f t="shared" si="6"/>
        <v>0.914438502673797</v>
      </c>
    </row>
    <row r="706" hidden="1" customHeight="1" spans="1:5">
      <c r="A706" s="49">
        <v>2100404</v>
      </c>
      <c r="B706" s="299" t="s">
        <v>660</v>
      </c>
      <c r="C706" s="290">
        <v>0</v>
      </c>
      <c r="D706" s="290">
        <v>0</v>
      </c>
      <c r="E706" s="303"/>
    </row>
    <row r="707" hidden="1" customHeight="1" spans="1:5">
      <c r="A707" s="49">
        <v>2100405</v>
      </c>
      <c r="B707" s="299" t="s">
        <v>661</v>
      </c>
      <c r="C707" s="290">
        <v>0</v>
      </c>
      <c r="D707" s="290">
        <v>0</v>
      </c>
      <c r="E707" s="303"/>
    </row>
    <row r="708" hidden="1" customHeight="1" spans="1:5">
      <c r="A708" s="49">
        <v>2100406</v>
      </c>
      <c r="B708" s="299" t="s">
        <v>662</v>
      </c>
      <c r="C708" s="290">
        <v>0</v>
      </c>
      <c r="D708" s="290">
        <v>0</v>
      </c>
      <c r="E708" s="303"/>
    </row>
    <row r="709" hidden="1" customHeight="1" spans="1:5">
      <c r="A709" s="49">
        <v>2100407</v>
      </c>
      <c r="B709" s="299" t="s">
        <v>663</v>
      </c>
      <c r="C709" s="290">
        <v>0</v>
      </c>
      <c r="D709" s="290">
        <v>0</v>
      </c>
      <c r="E709" s="303"/>
    </row>
    <row r="710" customHeight="1" spans="1:5">
      <c r="A710" s="49">
        <v>2100408</v>
      </c>
      <c r="B710" s="299" t="s">
        <v>664</v>
      </c>
      <c r="C710" s="290">
        <v>5107</v>
      </c>
      <c r="D710" s="290">
        <v>6948</v>
      </c>
      <c r="E710" s="303">
        <f t="shared" si="6"/>
        <v>0.73503166378814</v>
      </c>
    </row>
    <row r="711" customHeight="1" spans="1:5">
      <c r="A711" s="49">
        <v>2100409</v>
      </c>
      <c r="B711" s="299" t="s">
        <v>665</v>
      </c>
      <c r="C711" s="290">
        <v>1068</v>
      </c>
      <c r="D711" s="290">
        <v>1210</v>
      </c>
      <c r="E711" s="303">
        <f t="shared" si="6"/>
        <v>0.882644628099174</v>
      </c>
    </row>
    <row r="712" customHeight="1" spans="1:5">
      <c r="A712" s="49">
        <v>2100410</v>
      </c>
      <c r="B712" s="299" t="s">
        <v>666</v>
      </c>
      <c r="C712" s="290">
        <v>2490</v>
      </c>
      <c r="D712" s="290">
        <v>2289</v>
      </c>
      <c r="E712" s="303">
        <f t="shared" si="6"/>
        <v>1.08781127129751</v>
      </c>
    </row>
    <row r="713" customHeight="1" spans="1:5">
      <c r="A713" s="49">
        <v>2100499</v>
      </c>
      <c r="B713" s="299" t="s">
        <v>667</v>
      </c>
      <c r="C713" s="290">
        <v>1624</v>
      </c>
      <c r="D713" s="290">
        <v>2111</v>
      </c>
      <c r="E713" s="303">
        <f t="shared" si="6"/>
        <v>0.769303647560398</v>
      </c>
    </row>
    <row r="714" customHeight="1" spans="1:5">
      <c r="A714" s="49">
        <v>21006</v>
      </c>
      <c r="B714" s="299" t="s">
        <v>668</v>
      </c>
      <c r="C714" s="290">
        <v>223</v>
      </c>
      <c r="D714" s="290">
        <v>71</v>
      </c>
      <c r="E714" s="303">
        <f t="shared" si="6"/>
        <v>3.14084507042253</v>
      </c>
    </row>
    <row r="715" customHeight="1" spans="1:5">
      <c r="A715" s="49">
        <v>2100601</v>
      </c>
      <c r="B715" s="299" t="s">
        <v>669</v>
      </c>
      <c r="C715" s="290">
        <v>223</v>
      </c>
      <c r="D715" s="290">
        <v>71</v>
      </c>
      <c r="E715" s="303">
        <f t="shared" si="6"/>
        <v>3.14084507042253</v>
      </c>
    </row>
    <row r="716" hidden="1" customHeight="1" spans="1:5">
      <c r="A716" s="49">
        <v>2100699</v>
      </c>
      <c r="B716" s="299" t="s">
        <v>670</v>
      </c>
      <c r="C716" s="290">
        <v>0</v>
      </c>
      <c r="D716" s="290">
        <v>0</v>
      </c>
      <c r="E716" s="303"/>
    </row>
    <row r="717" customHeight="1" spans="1:5">
      <c r="A717" s="49">
        <v>21007</v>
      </c>
      <c r="B717" s="299" t="s">
        <v>671</v>
      </c>
      <c r="C717" s="290">
        <v>10679</v>
      </c>
      <c r="D717" s="290">
        <v>13711</v>
      </c>
      <c r="E717" s="303">
        <f t="shared" si="6"/>
        <v>0.778863686091459</v>
      </c>
    </row>
    <row r="718" hidden="1" customHeight="1" spans="1:5">
      <c r="A718" s="49">
        <v>2100716</v>
      </c>
      <c r="B718" s="299" t="s">
        <v>672</v>
      </c>
      <c r="C718" s="290">
        <v>0</v>
      </c>
      <c r="D718" s="290">
        <v>0</v>
      </c>
      <c r="E718" s="303"/>
    </row>
    <row r="719" customHeight="1" spans="1:5">
      <c r="A719" s="49">
        <v>2100717</v>
      </c>
      <c r="B719" s="299" t="s">
        <v>673</v>
      </c>
      <c r="C719" s="290">
        <v>9574</v>
      </c>
      <c r="D719" s="290">
        <v>13133</v>
      </c>
      <c r="E719" s="303">
        <f t="shared" si="6"/>
        <v>0.729003274194777</v>
      </c>
    </row>
    <row r="720" customHeight="1" spans="1:5">
      <c r="A720" s="49">
        <v>2100799</v>
      </c>
      <c r="B720" s="299" t="s">
        <v>674</v>
      </c>
      <c r="C720" s="290">
        <v>1105</v>
      </c>
      <c r="D720" s="290">
        <v>578</v>
      </c>
      <c r="E720" s="303">
        <f t="shared" si="6"/>
        <v>1.91176470588235</v>
      </c>
    </row>
    <row r="721" customHeight="1" spans="1:5">
      <c r="A721" s="49">
        <v>21011</v>
      </c>
      <c r="B721" s="299" t="s">
        <v>675</v>
      </c>
      <c r="C721" s="290">
        <v>6408</v>
      </c>
      <c r="D721" s="290">
        <v>5552</v>
      </c>
      <c r="E721" s="303">
        <f t="shared" si="6"/>
        <v>1.15417867435158</v>
      </c>
    </row>
    <row r="722" customHeight="1" spans="1:5">
      <c r="A722" s="49">
        <v>2101101</v>
      </c>
      <c r="B722" s="299" t="s">
        <v>676</v>
      </c>
      <c r="C722" s="290">
        <v>2166</v>
      </c>
      <c r="D722" s="290">
        <v>1926</v>
      </c>
      <c r="E722" s="303">
        <f t="shared" si="6"/>
        <v>1.12461059190031</v>
      </c>
    </row>
    <row r="723" customHeight="1" spans="1:5">
      <c r="A723" s="49">
        <v>2101102</v>
      </c>
      <c r="B723" s="299" t="s">
        <v>677</v>
      </c>
      <c r="C723" s="290">
        <v>4242</v>
      </c>
      <c r="D723" s="290">
        <v>3626</v>
      </c>
      <c r="E723" s="303">
        <f t="shared" si="6"/>
        <v>1.16988416988417</v>
      </c>
    </row>
    <row r="724" hidden="1" customHeight="1" spans="1:5">
      <c r="A724" s="49">
        <v>2101103</v>
      </c>
      <c r="B724" s="299" t="s">
        <v>678</v>
      </c>
      <c r="C724" s="290">
        <v>0</v>
      </c>
      <c r="D724" s="290">
        <v>0</v>
      </c>
      <c r="E724" s="303"/>
    </row>
    <row r="725" hidden="1" customHeight="1" spans="1:5">
      <c r="A725" s="49">
        <v>2101199</v>
      </c>
      <c r="B725" s="299" t="s">
        <v>679</v>
      </c>
      <c r="C725" s="290">
        <v>0</v>
      </c>
      <c r="D725" s="290">
        <v>0</v>
      </c>
      <c r="E725" s="303"/>
    </row>
    <row r="726" customHeight="1" spans="1:5">
      <c r="A726" s="49">
        <v>21012</v>
      </c>
      <c r="B726" s="299" t="s">
        <v>680</v>
      </c>
      <c r="C726" s="290">
        <v>44045</v>
      </c>
      <c r="D726" s="290">
        <v>2105</v>
      </c>
      <c r="E726" s="303">
        <f t="shared" si="6"/>
        <v>20.9239904988124</v>
      </c>
    </row>
    <row r="727" hidden="1" customHeight="1" spans="1:5">
      <c r="A727" s="49">
        <v>2101201</v>
      </c>
      <c r="B727" s="299" t="s">
        <v>681</v>
      </c>
      <c r="C727" s="290">
        <v>56</v>
      </c>
      <c r="D727" s="290">
        <v>0</v>
      </c>
      <c r="E727" s="303"/>
    </row>
    <row r="728" customHeight="1" spans="1:5">
      <c r="A728" s="49">
        <v>2101202</v>
      </c>
      <c r="B728" s="299" t="s">
        <v>682</v>
      </c>
      <c r="C728" s="290">
        <v>43989</v>
      </c>
      <c r="D728" s="290">
        <v>2105</v>
      </c>
      <c r="E728" s="303">
        <f t="shared" si="6"/>
        <v>20.8973871733967</v>
      </c>
    </row>
    <row r="729" hidden="1" customHeight="1" spans="1:5">
      <c r="A729" s="49">
        <v>2101299</v>
      </c>
      <c r="B729" s="299" t="s">
        <v>683</v>
      </c>
      <c r="C729" s="290">
        <v>0</v>
      </c>
      <c r="D729" s="290">
        <v>0</v>
      </c>
      <c r="E729" s="303"/>
    </row>
    <row r="730" customHeight="1" spans="1:5">
      <c r="A730" s="49">
        <v>21013</v>
      </c>
      <c r="B730" s="299" t="s">
        <v>684</v>
      </c>
      <c r="C730" s="290">
        <v>2661</v>
      </c>
      <c r="D730" s="290">
        <v>2205</v>
      </c>
      <c r="E730" s="303">
        <f t="shared" si="6"/>
        <v>1.20680272108844</v>
      </c>
    </row>
    <row r="731" customHeight="1" spans="1:5">
      <c r="A731" s="49">
        <v>2101301</v>
      </c>
      <c r="B731" s="299" t="s">
        <v>685</v>
      </c>
      <c r="C731" s="290">
        <v>233</v>
      </c>
      <c r="D731" s="290">
        <v>1671</v>
      </c>
      <c r="E731" s="303">
        <f t="shared" si="6"/>
        <v>0.139437462597247</v>
      </c>
    </row>
    <row r="732" hidden="1" customHeight="1" spans="1:5">
      <c r="A732" s="49">
        <v>2101302</v>
      </c>
      <c r="B732" s="299" t="s">
        <v>686</v>
      </c>
      <c r="C732" s="290">
        <v>0</v>
      </c>
      <c r="D732" s="290">
        <v>0</v>
      </c>
      <c r="E732" s="303"/>
    </row>
    <row r="733" customHeight="1" spans="1:5">
      <c r="A733" s="49">
        <v>2101399</v>
      </c>
      <c r="B733" s="299" t="s">
        <v>687</v>
      </c>
      <c r="C733" s="290">
        <v>2428</v>
      </c>
      <c r="D733" s="290">
        <v>534</v>
      </c>
      <c r="E733" s="303">
        <f t="shared" si="6"/>
        <v>4.54681647940075</v>
      </c>
    </row>
    <row r="734" hidden="1" customHeight="1" spans="1:5">
      <c r="A734" s="49">
        <v>21014</v>
      </c>
      <c r="B734" s="299" t="s">
        <v>688</v>
      </c>
      <c r="C734" s="290">
        <v>0</v>
      </c>
      <c r="D734" s="290">
        <v>830</v>
      </c>
      <c r="E734" s="303">
        <f t="shared" si="6"/>
        <v>0</v>
      </c>
    </row>
    <row r="735" hidden="1" customHeight="1" spans="1:5">
      <c r="A735" s="49">
        <v>2101401</v>
      </c>
      <c r="B735" s="299" t="s">
        <v>689</v>
      </c>
      <c r="C735" s="290">
        <v>0</v>
      </c>
      <c r="D735" s="290">
        <v>830</v>
      </c>
      <c r="E735" s="303">
        <f t="shared" si="6"/>
        <v>0</v>
      </c>
    </row>
    <row r="736" hidden="1" customHeight="1" spans="1:5">
      <c r="A736" s="49">
        <v>2101499</v>
      </c>
      <c r="B736" s="299" t="s">
        <v>690</v>
      </c>
      <c r="C736" s="290">
        <v>0</v>
      </c>
      <c r="D736" s="290">
        <v>0</v>
      </c>
      <c r="E736" s="303"/>
    </row>
    <row r="737" customHeight="1" spans="1:5">
      <c r="A737" s="49">
        <v>21015</v>
      </c>
      <c r="B737" s="299" t="s">
        <v>691</v>
      </c>
      <c r="C737" s="290">
        <v>1013</v>
      </c>
      <c r="D737" s="290">
        <v>2284</v>
      </c>
      <c r="E737" s="303">
        <f t="shared" si="6"/>
        <v>0.443520140105079</v>
      </c>
    </row>
    <row r="738" customHeight="1" spans="1:5">
      <c r="A738" s="49">
        <v>2101501</v>
      </c>
      <c r="B738" s="299" t="s">
        <v>156</v>
      </c>
      <c r="C738" s="290">
        <v>703</v>
      </c>
      <c r="D738" s="290">
        <v>671</v>
      </c>
      <c r="E738" s="303">
        <f t="shared" si="6"/>
        <v>1.04769001490313</v>
      </c>
    </row>
    <row r="739" customHeight="1" spans="1:5">
      <c r="A739" s="49">
        <v>2101502</v>
      </c>
      <c r="B739" s="299" t="s">
        <v>157</v>
      </c>
      <c r="C739" s="290">
        <v>15</v>
      </c>
      <c r="D739" s="290">
        <v>62</v>
      </c>
      <c r="E739" s="303">
        <f t="shared" si="6"/>
        <v>0.241935483870968</v>
      </c>
    </row>
    <row r="740" hidden="1" customHeight="1" spans="1:5">
      <c r="A740" s="49">
        <v>2101503</v>
      </c>
      <c r="B740" s="299" t="s">
        <v>158</v>
      </c>
      <c r="C740" s="290">
        <v>0</v>
      </c>
      <c r="D740" s="290">
        <v>0</v>
      </c>
      <c r="E740" s="303"/>
    </row>
    <row r="741" hidden="1" customHeight="1" spans="1:5">
      <c r="A741" s="49">
        <v>2101504</v>
      </c>
      <c r="B741" s="299" t="s">
        <v>197</v>
      </c>
      <c r="C741" s="290">
        <v>0</v>
      </c>
      <c r="D741" s="290">
        <v>0</v>
      </c>
      <c r="E741" s="303"/>
    </row>
    <row r="742" customHeight="1" spans="1:5">
      <c r="A742" s="49">
        <v>2101505</v>
      </c>
      <c r="B742" s="299" t="s">
        <v>692</v>
      </c>
      <c r="C742" s="290">
        <v>30</v>
      </c>
      <c r="D742" s="290">
        <v>140</v>
      </c>
      <c r="E742" s="303">
        <f t="shared" si="6"/>
        <v>0.214285714285714</v>
      </c>
    </row>
    <row r="743" hidden="1" customHeight="1" spans="1:5">
      <c r="A743" s="49">
        <v>2101506</v>
      </c>
      <c r="B743" s="299" t="s">
        <v>693</v>
      </c>
      <c r="C743" s="290">
        <v>0</v>
      </c>
      <c r="D743" s="290">
        <v>15</v>
      </c>
      <c r="E743" s="303">
        <f t="shared" si="6"/>
        <v>0</v>
      </c>
    </row>
    <row r="744" hidden="1" customHeight="1" spans="1:5">
      <c r="A744" s="49">
        <v>2101550</v>
      </c>
      <c r="B744" s="299" t="s">
        <v>165</v>
      </c>
      <c r="C744" s="290">
        <v>0</v>
      </c>
      <c r="D744" s="290">
        <v>0</v>
      </c>
      <c r="E744" s="303"/>
    </row>
    <row r="745" customHeight="1" spans="1:5">
      <c r="A745" s="49">
        <v>2101599</v>
      </c>
      <c r="B745" s="299" t="s">
        <v>694</v>
      </c>
      <c r="C745" s="290">
        <v>265</v>
      </c>
      <c r="D745" s="290">
        <v>1396</v>
      </c>
      <c r="E745" s="303">
        <f t="shared" si="6"/>
        <v>0.189828080229226</v>
      </c>
    </row>
    <row r="746" hidden="1" customHeight="1" spans="1:5">
      <c r="A746" s="49">
        <v>21016</v>
      </c>
      <c r="B746" s="299" t="s">
        <v>695</v>
      </c>
      <c r="C746" s="290">
        <v>0</v>
      </c>
      <c r="D746" s="290">
        <v>0</v>
      </c>
      <c r="E746" s="303"/>
    </row>
    <row r="747" hidden="1" customHeight="1" spans="1:5">
      <c r="A747" s="49">
        <v>2101601</v>
      </c>
      <c r="B747" s="299" t="s">
        <v>696</v>
      </c>
      <c r="C747" s="290">
        <v>0</v>
      </c>
      <c r="D747" s="290">
        <v>0</v>
      </c>
      <c r="E747" s="303"/>
    </row>
    <row r="748" customHeight="1" spans="1:5">
      <c r="A748" s="49">
        <v>21099</v>
      </c>
      <c r="B748" s="299" t="s">
        <v>697</v>
      </c>
      <c r="C748" s="290">
        <v>1991</v>
      </c>
      <c r="D748" s="290">
        <v>3294</v>
      </c>
      <c r="E748" s="303">
        <f t="shared" si="6"/>
        <v>0.604432301153613</v>
      </c>
    </row>
    <row r="749" customHeight="1" spans="1:5">
      <c r="A749" s="49">
        <v>2109999</v>
      </c>
      <c r="B749" s="299" t="s">
        <v>698</v>
      </c>
      <c r="C749" s="290">
        <v>1991</v>
      </c>
      <c r="D749" s="290">
        <v>3294</v>
      </c>
      <c r="E749" s="303">
        <f t="shared" si="6"/>
        <v>0.604432301153613</v>
      </c>
    </row>
    <row r="750" customHeight="1" spans="1:5">
      <c r="A750" s="49">
        <v>211</v>
      </c>
      <c r="B750" s="299" t="s">
        <v>699</v>
      </c>
      <c r="C750" s="290">
        <v>10829</v>
      </c>
      <c r="D750" s="290">
        <v>11260</v>
      </c>
      <c r="E750" s="303">
        <f t="shared" si="6"/>
        <v>0.961722912966252</v>
      </c>
    </row>
    <row r="751" customHeight="1" spans="1:5">
      <c r="A751" s="49">
        <v>21101</v>
      </c>
      <c r="B751" s="299" t="s">
        <v>700</v>
      </c>
      <c r="C751" s="290">
        <v>563</v>
      </c>
      <c r="D751" s="290">
        <v>20</v>
      </c>
      <c r="E751" s="303">
        <f t="shared" si="6"/>
        <v>28.15</v>
      </c>
    </row>
    <row r="752" hidden="1" customHeight="1" spans="1:5">
      <c r="A752" s="49">
        <v>2110101</v>
      </c>
      <c r="B752" s="299" t="s">
        <v>156</v>
      </c>
      <c r="C752" s="290">
        <v>34</v>
      </c>
      <c r="D752" s="290">
        <v>0</v>
      </c>
      <c r="E752" s="303"/>
    </row>
    <row r="753" hidden="1" customHeight="1" spans="1:5">
      <c r="A753" s="49">
        <v>2110102</v>
      </c>
      <c r="B753" s="299" t="s">
        <v>157</v>
      </c>
      <c r="C753" s="290">
        <v>0</v>
      </c>
      <c r="D753" s="290">
        <v>0</v>
      </c>
      <c r="E753" s="303"/>
    </row>
    <row r="754" hidden="1" customHeight="1" spans="1:5">
      <c r="A754" s="49">
        <v>2110103</v>
      </c>
      <c r="B754" s="299" t="s">
        <v>158</v>
      </c>
      <c r="C754" s="290">
        <v>0</v>
      </c>
      <c r="D754" s="290">
        <v>0</v>
      </c>
      <c r="E754" s="303"/>
    </row>
    <row r="755" hidden="1" customHeight="1" spans="1:5">
      <c r="A755" s="49">
        <v>2110104</v>
      </c>
      <c r="B755" s="299" t="s">
        <v>701</v>
      </c>
      <c r="C755" s="290">
        <v>0</v>
      </c>
      <c r="D755" s="290">
        <v>0</v>
      </c>
      <c r="E755" s="303"/>
    </row>
    <row r="756" hidden="1" customHeight="1" spans="1:5">
      <c r="A756" s="49">
        <v>2110105</v>
      </c>
      <c r="B756" s="299" t="s">
        <v>702</v>
      </c>
      <c r="C756" s="290">
        <v>0</v>
      </c>
      <c r="D756" s="290">
        <v>0</v>
      </c>
      <c r="E756" s="303"/>
    </row>
    <row r="757" hidden="1" customHeight="1" spans="1:5">
      <c r="A757" s="49">
        <v>2110106</v>
      </c>
      <c r="B757" s="299" t="s">
        <v>703</v>
      </c>
      <c r="C757" s="290">
        <v>0</v>
      </c>
      <c r="D757" s="290">
        <v>0</v>
      </c>
      <c r="E757" s="303"/>
    </row>
    <row r="758" hidden="1" customHeight="1" spans="1:5">
      <c r="A758" s="49">
        <v>2110107</v>
      </c>
      <c r="B758" s="299" t="s">
        <v>704</v>
      </c>
      <c r="C758" s="290">
        <v>0</v>
      </c>
      <c r="D758" s="290">
        <v>0</v>
      </c>
      <c r="E758" s="303"/>
    </row>
    <row r="759" hidden="1" customHeight="1" spans="1:5">
      <c r="A759" s="49">
        <v>2110108</v>
      </c>
      <c r="B759" s="299" t="s">
        <v>705</v>
      </c>
      <c r="C759" s="290">
        <v>0</v>
      </c>
      <c r="D759" s="290">
        <v>0</v>
      </c>
      <c r="E759" s="303"/>
    </row>
    <row r="760" customHeight="1" spans="1:5">
      <c r="A760" s="49">
        <v>2110199</v>
      </c>
      <c r="B760" s="299" t="s">
        <v>706</v>
      </c>
      <c r="C760" s="290">
        <v>529</v>
      </c>
      <c r="D760" s="290">
        <v>20</v>
      </c>
      <c r="E760" s="303">
        <f>+C760/D760</f>
        <v>26.45</v>
      </c>
    </row>
    <row r="761" hidden="1" customHeight="1" spans="1:5">
      <c r="A761" s="49">
        <v>21102</v>
      </c>
      <c r="B761" s="299" t="s">
        <v>707</v>
      </c>
      <c r="C761" s="290">
        <v>0</v>
      </c>
      <c r="D761" s="290">
        <v>0</v>
      </c>
      <c r="E761" s="303"/>
    </row>
    <row r="762" hidden="1" customHeight="1" spans="1:5">
      <c r="A762" s="49">
        <v>2110203</v>
      </c>
      <c r="B762" s="299" t="s">
        <v>708</v>
      </c>
      <c r="C762" s="290">
        <v>0</v>
      </c>
      <c r="D762" s="290">
        <v>0</v>
      </c>
      <c r="E762" s="303"/>
    </row>
    <row r="763" hidden="1" customHeight="1" spans="1:5">
      <c r="A763" s="49">
        <v>2110204</v>
      </c>
      <c r="B763" s="299" t="s">
        <v>709</v>
      </c>
      <c r="C763" s="290">
        <v>0</v>
      </c>
      <c r="D763" s="290">
        <v>0</v>
      </c>
      <c r="E763" s="303"/>
    </row>
    <row r="764" hidden="1" customHeight="1" spans="1:5">
      <c r="A764" s="49">
        <v>2110299</v>
      </c>
      <c r="B764" s="299" t="s">
        <v>710</v>
      </c>
      <c r="C764" s="290">
        <v>0</v>
      </c>
      <c r="D764" s="290">
        <v>0</v>
      </c>
      <c r="E764" s="303"/>
    </row>
    <row r="765" customHeight="1" spans="1:5">
      <c r="A765" s="49">
        <v>21103</v>
      </c>
      <c r="B765" s="299" t="s">
        <v>711</v>
      </c>
      <c r="C765" s="290">
        <v>6833</v>
      </c>
      <c r="D765" s="290">
        <v>8321</v>
      </c>
      <c r="E765" s="303">
        <f>+C765/D765</f>
        <v>0.821175339502464</v>
      </c>
    </row>
    <row r="766" customHeight="1" spans="1:5">
      <c r="A766" s="49">
        <v>2110301</v>
      </c>
      <c r="B766" s="299" t="s">
        <v>712</v>
      </c>
      <c r="C766" s="290">
        <v>216</v>
      </c>
      <c r="D766" s="290">
        <v>243</v>
      </c>
      <c r="E766" s="303">
        <f>+C766/D766</f>
        <v>0.888888888888889</v>
      </c>
    </row>
    <row r="767" customHeight="1" spans="1:5">
      <c r="A767" s="49">
        <v>2110302</v>
      </c>
      <c r="B767" s="299" t="s">
        <v>713</v>
      </c>
      <c r="C767" s="290">
        <v>5876</v>
      </c>
      <c r="D767" s="290">
        <v>6276</v>
      </c>
      <c r="E767" s="303">
        <f>+C767/D767</f>
        <v>0.936265137029955</v>
      </c>
    </row>
    <row r="768" hidden="1" customHeight="1" spans="1:5">
      <c r="A768" s="49">
        <v>2110303</v>
      </c>
      <c r="B768" s="299" t="s">
        <v>714</v>
      </c>
      <c r="C768" s="290">
        <v>0</v>
      </c>
      <c r="D768" s="290">
        <v>0</v>
      </c>
      <c r="E768" s="303"/>
    </row>
    <row r="769" hidden="1" customHeight="1" spans="1:5">
      <c r="A769" s="49">
        <v>2110304</v>
      </c>
      <c r="B769" s="299" t="s">
        <v>715</v>
      </c>
      <c r="C769" s="290">
        <v>0</v>
      </c>
      <c r="D769" s="290">
        <v>0</v>
      </c>
      <c r="E769" s="303"/>
    </row>
    <row r="770" hidden="1" customHeight="1" spans="1:5">
      <c r="A770" s="49">
        <v>2110305</v>
      </c>
      <c r="B770" s="299" t="s">
        <v>716</v>
      </c>
      <c r="C770" s="290">
        <v>0</v>
      </c>
      <c r="D770" s="290">
        <v>0</v>
      </c>
      <c r="E770" s="303"/>
    </row>
    <row r="771" hidden="1" customHeight="1" spans="1:5">
      <c r="A771" s="49">
        <v>2110306</v>
      </c>
      <c r="B771" s="299" t="s">
        <v>717</v>
      </c>
      <c r="C771" s="290">
        <v>0</v>
      </c>
      <c r="D771" s="290">
        <v>0</v>
      </c>
      <c r="E771" s="303"/>
    </row>
    <row r="772" hidden="1" customHeight="1" spans="1:5">
      <c r="A772" s="49">
        <v>2110307</v>
      </c>
      <c r="B772" s="299" t="s">
        <v>718</v>
      </c>
      <c r="C772" s="290">
        <v>0</v>
      </c>
      <c r="D772" s="290">
        <v>1217</v>
      </c>
      <c r="E772" s="303">
        <f>+C772/D772</f>
        <v>0</v>
      </c>
    </row>
    <row r="773" customHeight="1" spans="1:5">
      <c r="A773" s="49">
        <v>2110399</v>
      </c>
      <c r="B773" s="299" t="s">
        <v>719</v>
      </c>
      <c r="C773" s="290">
        <v>741</v>
      </c>
      <c r="D773" s="290">
        <v>585</v>
      </c>
      <c r="E773" s="303">
        <f>+C773/D773</f>
        <v>1.26666666666667</v>
      </c>
    </row>
    <row r="774" customHeight="1" spans="1:5">
      <c r="A774" s="49">
        <v>21104</v>
      </c>
      <c r="B774" s="299" t="s">
        <v>720</v>
      </c>
      <c r="C774" s="290">
        <v>3142</v>
      </c>
      <c r="D774" s="290">
        <v>941</v>
      </c>
      <c r="E774" s="303">
        <f>+C774/D774</f>
        <v>3.33900106269926</v>
      </c>
    </row>
    <row r="775" customHeight="1" spans="1:5">
      <c r="A775" s="49">
        <v>2110401</v>
      </c>
      <c r="B775" s="299" t="s">
        <v>721</v>
      </c>
      <c r="C775" s="290">
        <v>475</v>
      </c>
      <c r="D775" s="290">
        <v>32</v>
      </c>
      <c r="E775" s="303">
        <f>+C775/D775</f>
        <v>14.84375</v>
      </c>
    </row>
    <row r="776" customHeight="1" spans="1:5">
      <c r="A776" s="49">
        <v>2110402</v>
      </c>
      <c r="B776" s="299" t="s">
        <v>722</v>
      </c>
      <c r="C776" s="290">
        <v>151</v>
      </c>
      <c r="D776" s="290">
        <v>437</v>
      </c>
      <c r="E776" s="303">
        <f>+C776/D776</f>
        <v>0.345537757437071</v>
      </c>
    </row>
    <row r="777" hidden="1" customHeight="1" spans="1:5">
      <c r="A777" s="49">
        <v>2110404</v>
      </c>
      <c r="B777" s="299" t="s">
        <v>723</v>
      </c>
      <c r="C777" s="290">
        <v>0</v>
      </c>
      <c r="D777" s="290">
        <v>0</v>
      </c>
      <c r="E777" s="303"/>
    </row>
    <row r="778" hidden="1" customHeight="1" spans="1:5">
      <c r="A778" s="49">
        <v>2110405</v>
      </c>
      <c r="B778" s="299" t="s">
        <v>724</v>
      </c>
      <c r="C778" s="290">
        <v>0</v>
      </c>
      <c r="D778" s="290">
        <v>0</v>
      </c>
      <c r="E778" s="303"/>
    </row>
    <row r="779" hidden="1" customHeight="1" spans="1:5">
      <c r="A779" s="49">
        <v>2110406</v>
      </c>
      <c r="B779" s="299" t="s">
        <v>725</v>
      </c>
      <c r="C779" s="290">
        <v>0</v>
      </c>
      <c r="D779" s="290">
        <v>0</v>
      </c>
      <c r="E779" s="303"/>
    </row>
    <row r="780" customHeight="1" spans="1:5">
      <c r="A780" s="49">
        <v>2110499</v>
      </c>
      <c r="B780" s="299" t="s">
        <v>726</v>
      </c>
      <c r="C780" s="290">
        <v>2516</v>
      </c>
      <c r="D780" s="290">
        <v>472</v>
      </c>
      <c r="E780" s="303">
        <f>+C780/D780</f>
        <v>5.33050847457627</v>
      </c>
    </row>
    <row r="781" customHeight="1" spans="1:5">
      <c r="A781" s="49">
        <v>21105</v>
      </c>
      <c r="B781" s="299" t="s">
        <v>727</v>
      </c>
      <c r="C781" s="290">
        <v>42</v>
      </c>
      <c r="D781" s="290">
        <v>14</v>
      </c>
      <c r="E781" s="303">
        <f>+C781/D781</f>
        <v>3</v>
      </c>
    </row>
    <row r="782" customHeight="1" spans="1:5">
      <c r="A782" s="49">
        <v>2110501</v>
      </c>
      <c r="B782" s="299" t="s">
        <v>728</v>
      </c>
      <c r="C782" s="290">
        <v>32</v>
      </c>
      <c r="D782" s="290">
        <v>4</v>
      </c>
      <c r="E782" s="303">
        <f>+C782/D782</f>
        <v>8</v>
      </c>
    </row>
    <row r="783" hidden="1" customHeight="1" spans="1:5">
      <c r="A783" s="49">
        <v>2110502</v>
      </c>
      <c r="B783" s="299" t="s">
        <v>729</v>
      </c>
      <c r="C783" s="290">
        <v>0</v>
      </c>
      <c r="D783" s="290">
        <v>0</v>
      </c>
      <c r="E783" s="303"/>
    </row>
    <row r="784" hidden="1" customHeight="1" spans="1:5">
      <c r="A784" s="49">
        <v>2110503</v>
      </c>
      <c r="B784" s="299" t="s">
        <v>730</v>
      </c>
      <c r="C784" s="290">
        <v>0</v>
      </c>
      <c r="D784" s="290">
        <v>0</v>
      </c>
      <c r="E784" s="303"/>
    </row>
    <row r="785" hidden="1" customHeight="1" spans="1:5">
      <c r="A785" s="49">
        <v>2110506</v>
      </c>
      <c r="B785" s="299" t="s">
        <v>731</v>
      </c>
      <c r="C785" s="290">
        <v>0</v>
      </c>
      <c r="D785" s="290">
        <v>0</v>
      </c>
      <c r="E785" s="303"/>
    </row>
    <row r="786" customHeight="1" spans="1:5">
      <c r="A786" s="49">
        <v>2110507</v>
      </c>
      <c r="B786" s="299" t="s">
        <v>732</v>
      </c>
      <c r="C786" s="290">
        <v>10</v>
      </c>
      <c r="D786" s="290">
        <v>10</v>
      </c>
      <c r="E786" s="303">
        <f>+C786/D786</f>
        <v>1</v>
      </c>
    </row>
    <row r="787" hidden="1" customHeight="1" spans="1:5">
      <c r="A787" s="49">
        <v>2110599</v>
      </c>
      <c r="B787" s="299" t="s">
        <v>733</v>
      </c>
      <c r="C787" s="290">
        <v>0</v>
      </c>
      <c r="D787" s="290">
        <v>0</v>
      </c>
      <c r="E787" s="303"/>
    </row>
    <row r="788" hidden="1" customHeight="1" spans="1:5">
      <c r="A788" s="49">
        <v>21106</v>
      </c>
      <c r="B788" s="299" t="s">
        <v>734</v>
      </c>
      <c r="C788" s="290">
        <v>0</v>
      </c>
      <c r="D788" s="290">
        <v>23</v>
      </c>
      <c r="E788" s="303">
        <f>+C788/D788</f>
        <v>0</v>
      </c>
    </row>
    <row r="789" hidden="1" customHeight="1" spans="1:5">
      <c r="A789" s="49">
        <v>2110602</v>
      </c>
      <c r="B789" s="299" t="s">
        <v>735</v>
      </c>
      <c r="C789" s="290">
        <v>0</v>
      </c>
      <c r="D789" s="290">
        <v>23</v>
      </c>
      <c r="E789" s="303">
        <f>+C789/D789</f>
        <v>0</v>
      </c>
    </row>
    <row r="790" hidden="1" customHeight="1" spans="1:5">
      <c r="A790" s="49">
        <v>2110603</v>
      </c>
      <c r="B790" s="299" t="s">
        <v>736</v>
      </c>
      <c r="C790" s="290">
        <v>0</v>
      </c>
      <c r="D790" s="290">
        <v>0</v>
      </c>
      <c r="E790" s="303"/>
    </row>
    <row r="791" hidden="1" customHeight="1" spans="1:5">
      <c r="A791" s="49">
        <v>2110604</v>
      </c>
      <c r="B791" s="299" t="s">
        <v>737</v>
      </c>
      <c r="C791" s="290">
        <v>0</v>
      </c>
      <c r="D791" s="290">
        <v>0</v>
      </c>
      <c r="E791" s="303"/>
    </row>
    <row r="792" hidden="1" customHeight="1" spans="1:5">
      <c r="A792" s="49">
        <v>2110605</v>
      </c>
      <c r="B792" s="299" t="s">
        <v>738</v>
      </c>
      <c r="C792" s="290">
        <v>0</v>
      </c>
      <c r="D792" s="290">
        <v>0</v>
      </c>
      <c r="E792" s="303"/>
    </row>
    <row r="793" hidden="1" customHeight="1" spans="1:5">
      <c r="A793" s="49">
        <v>2110699</v>
      </c>
      <c r="B793" s="299" t="s">
        <v>739</v>
      </c>
      <c r="C793" s="290">
        <v>0</v>
      </c>
      <c r="D793" s="290">
        <v>0</v>
      </c>
      <c r="E793" s="303"/>
    </row>
    <row r="794" hidden="1" customHeight="1" spans="1:5">
      <c r="A794" s="49">
        <v>21107</v>
      </c>
      <c r="B794" s="299" t="s">
        <v>740</v>
      </c>
      <c r="C794" s="290">
        <v>0</v>
      </c>
      <c r="D794" s="290">
        <v>0</v>
      </c>
      <c r="E794" s="303"/>
    </row>
    <row r="795" hidden="1" customHeight="1" spans="1:5">
      <c r="A795" s="49">
        <v>2110704</v>
      </c>
      <c r="B795" s="299" t="s">
        <v>741</v>
      </c>
      <c r="C795" s="290">
        <v>0</v>
      </c>
      <c r="D795" s="290">
        <v>0</v>
      </c>
      <c r="E795" s="303"/>
    </row>
    <row r="796" hidden="1" customHeight="1" spans="1:5">
      <c r="A796" s="49">
        <v>2110799</v>
      </c>
      <c r="B796" s="299" t="s">
        <v>742</v>
      </c>
      <c r="C796" s="290">
        <v>0</v>
      </c>
      <c r="D796" s="290">
        <v>0</v>
      </c>
      <c r="E796" s="303"/>
    </row>
    <row r="797" hidden="1" customHeight="1" spans="1:5">
      <c r="A797" s="49">
        <v>21108</v>
      </c>
      <c r="B797" s="299" t="s">
        <v>743</v>
      </c>
      <c r="C797" s="290">
        <v>0</v>
      </c>
      <c r="D797" s="290">
        <v>0</v>
      </c>
      <c r="E797" s="303"/>
    </row>
    <row r="798" hidden="1" customHeight="1" spans="1:5">
      <c r="A798" s="49">
        <v>2110804</v>
      </c>
      <c r="B798" s="299" t="s">
        <v>744</v>
      </c>
      <c r="C798" s="290">
        <v>0</v>
      </c>
      <c r="D798" s="290">
        <v>0</v>
      </c>
      <c r="E798" s="303"/>
    </row>
    <row r="799" hidden="1" customHeight="1" spans="1:5">
      <c r="A799" s="49">
        <v>2110899</v>
      </c>
      <c r="B799" s="299" t="s">
        <v>745</v>
      </c>
      <c r="C799" s="290">
        <v>0</v>
      </c>
      <c r="D799" s="290">
        <v>0</v>
      </c>
      <c r="E799" s="303"/>
    </row>
    <row r="800" hidden="1" customHeight="1" spans="1:5">
      <c r="A800" s="49">
        <v>21109</v>
      </c>
      <c r="B800" s="299" t="s">
        <v>746</v>
      </c>
      <c r="C800" s="290">
        <v>0</v>
      </c>
      <c r="D800" s="290">
        <v>0</v>
      </c>
      <c r="E800" s="303"/>
    </row>
    <row r="801" hidden="1" customHeight="1" spans="1:5">
      <c r="A801" s="49">
        <v>2110901</v>
      </c>
      <c r="B801" s="299" t="s">
        <v>747</v>
      </c>
      <c r="C801" s="290">
        <v>0</v>
      </c>
      <c r="D801" s="290">
        <v>0</v>
      </c>
      <c r="E801" s="303"/>
    </row>
    <row r="802" hidden="1" customHeight="1" spans="1:5">
      <c r="A802" s="49">
        <v>21110</v>
      </c>
      <c r="B802" s="299" t="s">
        <v>748</v>
      </c>
      <c r="C802" s="290">
        <v>0</v>
      </c>
      <c r="D802" s="290">
        <v>20</v>
      </c>
      <c r="E802" s="303">
        <f>+C802/D802</f>
        <v>0</v>
      </c>
    </row>
    <row r="803" hidden="1" customHeight="1" spans="1:5">
      <c r="A803" s="49">
        <v>2111001</v>
      </c>
      <c r="B803" s="299" t="s">
        <v>749</v>
      </c>
      <c r="C803" s="290">
        <v>0</v>
      </c>
      <c r="D803" s="290">
        <v>20</v>
      </c>
      <c r="E803" s="303">
        <f>+C803/D803</f>
        <v>0</v>
      </c>
    </row>
    <row r="804" hidden="1" customHeight="1" spans="1:5">
      <c r="A804" s="49">
        <v>21111</v>
      </c>
      <c r="B804" s="299" t="s">
        <v>750</v>
      </c>
      <c r="C804" s="290">
        <v>0</v>
      </c>
      <c r="D804" s="290">
        <v>0</v>
      </c>
      <c r="E804" s="303"/>
    </row>
    <row r="805" hidden="1" customHeight="1" spans="1:5">
      <c r="A805" s="49">
        <v>2111101</v>
      </c>
      <c r="B805" s="299" t="s">
        <v>751</v>
      </c>
      <c r="C805" s="290">
        <v>0</v>
      </c>
      <c r="D805" s="290">
        <v>0</v>
      </c>
      <c r="E805" s="303"/>
    </row>
    <row r="806" hidden="1" customHeight="1" spans="1:5">
      <c r="A806" s="49">
        <v>2111102</v>
      </c>
      <c r="B806" s="299" t="s">
        <v>752</v>
      </c>
      <c r="C806" s="290">
        <v>0</v>
      </c>
      <c r="D806" s="290">
        <v>0</v>
      </c>
      <c r="E806" s="303"/>
    </row>
    <row r="807" hidden="1" customHeight="1" spans="1:5">
      <c r="A807" s="49">
        <v>2111103</v>
      </c>
      <c r="B807" s="299" t="s">
        <v>753</v>
      </c>
      <c r="C807" s="290">
        <v>0</v>
      </c>
      <c r="D807" s="290">
        <v>0</v>
      </c>
      <c r="E807" s="303"/>
    </row>
    <row r="808" hidden="1" customHeight="1" spans="1:5">
      <c r="A808" s="49">
        <v>2111104</v>
      </c>
      <c r="B808" s="299" t="s">
        <v>754</v>
      </c>
      <c r="C808" s="290">
        <v>0</v>
      </c>
      <c r="D808" s="290">
        <v>0</v>
      </c>
      <c r="E808" s="303"/>
    </row>
    <row r="809" hidden="1" customHeight="1" spans="1:5">
      <c r="A809" s="49">
        <v>2111199</v>
      </c>
      <c r="B809" s="299" t="s">
        <v>755</v>
      </c>
      <c r="C809" s="290">
        <v>0</v>
      </c>
      <c r="D809" s="290">
        <v>0</v>
      </c>
      <c r="E809" s="303"/>
    </row>
    <row r="810" hidden="1" customHeight="1" spans="1:5">
      <c r="A810" s="49">
        <v>21112</v>
      </c>
      <c r="B810" s="299" t="s">
        <v>756</v>
      </c>
      <c r="C810" s="290">
        <v>0</v>
      </c>
      <c r="D810" s="290">
        <v>0</v>
      </c>
      <c r="E810" s="303"/>
    </row>
    <row r="811" hidden="1" customHeight="1" spans="1:5">
      <c r="A811" s="49">
        <v>2111201</v>
      </c>
      <c r="B811" s="299" t="s">
        <v>757</v>
      </c>
      <c r="C811" s="290">
        <v>0</v>
      </c>
      <c r="D811" s="290">
        <v>0</v>
      </c>
      <c r="E811" s="303"/>
    </row>
    <row r="812" hidden="1" customHeight="1" spans="1:5">
      <c r="A812" s="49">
        <v>21113</v>
      </c>
      <c r="B812" s="299" t="s">
        <v>758</v>
      </c>
      <c r="C812" s="290">
        <v>0</v>
      </c>
      <c r="D812" s="290">
        <v>0</v>
      </c>
      <c r="E812" s="303"/>
    </row>
    <row r="813" hidden="1" customHeight="1" spans="1:5">
      <c r="A813" s="49">
        <v>2111301</v>
      </c>
      <c r="B813" s="299" t="s">
        <v>759</v>
      </c>
      <c r="C813" s="290">
        <v>0</v>
      </c>
      <c r="D813" s="290">
        <v>0</v>
      </c>
      <c r="E813" s="303"/>
    </row>
    <row r="814" hidden="1" customHeight="1" spans="1:5">
      <c r="A814" s="49">
        <v>21114</v>
      </c>
      <c r="B814" s="299" t="s">
        <v>760</v>
      </c>
      <c r="C814" s="290">
        <v>0</v>
      </c>
      <c r="D814" s="290">
        <v>0</v>
      </c>
      <c r="E814" s="303"/>
    </row>
    <row r="815" hidden="1" customHeight="1" spans="1:5">
      <c r="A815" s="49">
        <v>2111401</v>
      </c>
      <c r="B815" s="299" t="s">
        <v>156</v>
      </c>
      <c r="C815" s="290">
        <v>0</v>
      </c>
      <c r="D815" s="290">
        <v>0</v>
      </c>
      <c r="E815" s="303"/>
    </row>
    <row r="816" hidden="1" customHeight="1" spans="1:5">
      <c r="A816" s="49">
        <v>2111402</v>
      </c>
      <c r="B816" s="299" t="s">
        <v>157</v>
      </c>
      <c r="C816" s="290">
        <v>0</v>
      </c>
      <c r="D816" s="290">
        <v>0</v>
      </c>
      <c r="E816" s="303"/>
    </row>
    <row r="817" hidden="1" customHeight="1" spans="1:5">
      <c r="A817" s="49">
        <v>2111403</v>
      </c>
      <c r="B817" s="299" t="s">
        <v>158</v>
      </c>
      <c r="C817" s="290">
        <v>0</v>
      </c>
      <c r="D817" s="290">
        <v>0</v>
      </c>
      <c r="E817" s="303"/>
    </row>
    <row r="818" hidden="1" customHeight="1" spans="1:5">
      <c r="A818" s="49">
        <v>2111406</v>
      </c>
      <c r="B818" s="299" t="s">
        <v>761</v>
      </c>
      <c r="C818" s="290">
        <v>0</v>
      </c>
      <c r="D818" s="290">
        <v>0</v>
      </c>
      <c r="E818" s="303"/>
    </row>
    <row r="819" hidden="1" customHeight="1" spans="1:5">
      <c r="A819" s="49">
        <v>2111407</v>
      </c>
      <c r="B819" s="299" t="s">
        <v>762</v>
      </c>
      <c r="C819" s="290">
        <v>0</v>
      </c>
      <c r="D819" s="290">
        <v>0</v>
      </c>
      <c r="E819" s="303"/>
    </row>
    <row r="820" hidden="1" customHeight="1" spans="1:5">
      <c r="A820" s="49">
        <v>2111408</v>
      </c>
      <c r="B820" s="299" t="s">
        <v>763</v>
      </c>
      <c r="C820" s="290">
        <v>0</v>
      </c>
      <c r="D820" s="290">
        <v>0</v>
      </c>
      <c r="E820" s="303"/>
    </row>
    <row r="821" hidden="1" customHeight="1" spans="1:5">
      <c r="A821" s="49">
        <v>2111411</v>
      </c>
      <c r="B821" s="299" t="s">
        <v>197</v>
      </c>
      <c r="C821" s="290">
        <v>0</v>
      </c>
      <c r="D821" s="290">
        <v>0</v>
      </c>
      <c r="E821" s="303"/>
    </row>
    <row r="822" hidden="1" customHeight="1" spans="1:5">
      <c r="A822" s="49">
        <v>2111413</v>
      </c>
      <c r="B822" s="299" t="s">
        <v>764</v>
      </c>
      <c r="C822" s="290">
        <v>0</v>
      </c>
      <c r="D822" s="290">
        <v>0</v>
      </c>
      <c r="E822" s="303"/>
    </row>
    <row r="823" hidden="1" customHeight="1" spans="1:5">
      <c r="A823" s="49">
        <v>2111450</v>
      </c>
      <c r="B823" s="299" t="s">
        <v>165</v>
      </c>
      <c r="C823" s="290">
        <v>0</v>
      </c>
      <c r="D823" s="290">
        <v>0</v>
      </c>
      <c r="E823" s="303"/>
    </row>
    <row r="824" hidden="1" customHeight="1" spans="1:5">
      <c r="A824" s="49">
        <v>2111499</v>
      </c>
      <c r="B824" s="299" t="s">
        <v>765</v>
      </c>
      <c r="C824" s="290">
        <v>0</v>
      </c>
      <c r="D824" s="290">
        <v>0</v>
      </c>
      <c r="E824" s="303"/>
    </row>
    <row r="825" customHeight="1" spans="1:5">
      <c r="A825" s="49">
        <v>21199</v>
      </c>
      <c r="B825" s="299" t="s">
        <v>766</v>
      </c>
      <c r="C825" s="290">
        <v>249</v>
      </c>
      <c r="D825" s="290">
        <v>1921</v>
      </c>
      <c r="E825" s="303">
        <f t="shared" ref="E825:E887" si="7">+C825/D825</f>
        <v>0.129619989588756</v>
      </c>
    </row>
    <row r="826" customHeight="1" spans="1:5">
      <c r="A826" s="49">
        <v>2119999</v>
      </c>
      <c r="B826" s="299" t="s">
        <v>767</v>
      </c>
      <c r="C826" s="290">
        <v>249</v>
      </c>
      <c r="D826" s="290">
        <v>1921</v>
      </c>
      <c r="E826" s="303">
        <f t="shared" si="7"/>
        <v>0.129619989588756</v>
      </c>
    </row>
    <row r="827" customHeight="1" spans="1:5">
      <c r="A827" s="49">
        <v>212</v>
      </c>
      <c r="B827" s="299" t="s">
        <v>768</v>
      </c>
      <c r="C827" s="290">
        <v>86159</v>
      </c>
      <c r="D827" s="290">
        <v>107925</v>
      </c>
      <c r="E827" s="303">
        <f t="shared" si="7"/>
        <v>0.798322909427843</v>
      </c>
    </row>
    <row r="828" customHeight="1" spans="1:5">
      <c r="A828" s="49">
        <v>21201</v>
      </c>
      <c r="B828" s="299" t="s">
        <v>769</v>
      </c>
      <c r="C828" s="290">
        <v>32107</v>
      </c>
      <c r="D828" s="290">
        <v>26121</v>
      </c>
      <c r="E828" s="303">
        <f t="shared" si="7"/>
        <v>1.22916427395582</v>
      </c>
    </row>
    <row r="829" customHeight="1" spans="1:5">
      <c r="A829" s="49">
        <v>2120101</v>
      </c>
      <c r="B829" s="299" t="s">
        <v>156</v>
      </c>
      <c r="C829" s="290">
        <v>587</v>
      </c>
      <c r="D829" s="290">
        <v>386</v>
      </c>
      <c r="E829" s="303">
        <f t="shared" si="7"/>
        <v>1.52072538860104</v>
      </c>
    </row>
    <row r="830" hidden="1" customHeight="1" spans="1:5">
      <c r="A830" s="49">
        <v>2120102</v>
      </c>
      <c r="B830" s="299" t="s">
        <v>157</v>
      </c>
      <c r="C830" s="290">
        <v>750</v>
      </c>
      <c r="D830" s="290">
        <v>0</v>
      </c>
      <c r="E830" s="303"/>
    </row>
    <row r="831" hidden="1" customHeight="1" spans="1:5">
      <c r="A831" s="49">
        <v>2120103</v>
      </c>
      <c r="B831" s="299" t="s">
        <v>158</v>
      </c>
      <c r="C831" s="290">
        <v>0</v>
      </c>
      <c r="D831" s="290">
        <v>0</v>
      </c>
      <c r="E831" s="303"/>
    </row>
    <row r="832" customHeight="1" spans="1:5">
      <c r="A832" s="49">
        <v>2120104</v>
      </c>
      <c r="B832" s="299" t="s">
        <v>770</v>
      </c>
      <c r="C832" s="290">
        <v>1415</v>
      </c>
      <c r="D832" s="290">
        <v>1441</v>
      </c>
      <c r="E832" s="303">
        <f t="shared" si="7"/>
        <v>0.981956974323387</v>
      </c>
    </row>
    <row r="833" hidden="1" customHeight="1" spans="1:5">
      <c r="A833" s="49">
        <v>2120105</v>
      </c>
      <c r="B833" s="299" t="s">
        <v>771</v>
      </c>
      <c r="C833" s="290">
        <v>0</v>
      </c>
      <c r="D833" s="290">
        <v>0</v>
      </c>
      <c r="E833" s="303"/>
    </row>
    <row r="834" hidden="1" customHeight="1" spans="1:5">
      <c r="A834" s="49">
        <v>2120106</v>
      </c>
      <c r="B834" s="299" t="s">
        <v>772</v>
      </c>
      <c r="C834" s="290">
        <v>59</v>
      </c>
      <c r="D834" s="290">
        <v>0</v>
      </c>
      <c r="E834" s="303"/>
    </row>
    <row r="835" hidden="1" customHeight="1" spans="1:5">
      <c r="A835" s="49">
        <v>2120107</v>
      </c>
      <c r="B835" s="299" t="s">
        <v>773</v>
      </c>
      <c r="C835" s="290">
        <v>0</v>
      </c>
      <c r="D835" s="290">
        <v>686</v>
      </c>
      <c r="E835" s="303">
        <f t="shared" si="7"/>
        <v>0</v>
      </c>
    </row>
    <row r="836" hidden="1" customHeight="1" spans="1:5">
      <c r="A836" s="49">
        <v>2120109</v>
      </c>
      <c r="B836" s="299" t="s">
        <v>774</v>
      </c>
      <c r="C836" s="290">
        <v>0</v>
      </c>
      <c r="D836" s="290">
        <v>0</v>
      </c>
      <c r="E836" s="303"/>
    </row>
    <row r="837" hidden="1" customHeight="1" spans="1:5">
      <c r="A837" s="49">
        <v>2120110</v>
      </c>
      <c r="B837" s="299" t="s">
        <v>775</v>
      </c>
      <c r="C837" s="290">
        <v>0</v>
      </c>
      <c r="D837" s="290">
        <v>0</v>
      </c>
      <c r="E837" s="303"/>
    </row>
    <row r="838" customHeight="1" spans="1:5">
      <c r="A838" s="49">
        <v>2120199</v>
      </c>
      <c r="B838" s="299" t="s">
        <v>776</v>
      </c>
      <c r="C838" s="290">
        <v>29296</v>
      </c>
      <c r="D838" s="290">
        <v>23608</v>
      </c>
      <c r="E838" s="303">
        <f t="shared" si="7"/>
        <v>1.24093527617757</v>
      </c>
    </row>
    <row r="839" customHeight="1" spans="1:5">
      <c r="A839" s="49">
        <v>21202</v>
      </c>
      <c r="B839" s="299" t="s">
        <v>777</v>
      </c>
      <c r="C839" s="290">
        <v>109</v>
      </c>
      <c r="D839" s="290">
        <v>30</v>
      </c>
      <c r="E839" s="303">
        <f t="shared" si="7"/>
        <v>3.63333333333333</v>
      </c>
    </row>
    <row r="840" customHeight="1" spans="1:5">
      <c r="A840" s="49">
        <v>2120201</v>
      </c>
      <c r="B840" s="299" t="s">
        <v>778</v>
      </c>
      <c r="C840" s="290">
        <v>109</v>
      </c>
      <c r="D840" s="290">
        <v>30</v>
      </c>
      <c r="E840" s="303">
        <f t="shared" si="7"/>
        <v>3.63333333333333</v>
      </c>
    </row>
    <row r="841" customHeight="1" spans="1:5">
      <c r="A841" s="49">
        <v>21203</v>
      </c>
      <c r="B841" s="299" t="s">
        <v>779</v>
      </c>
      <c r="C841" s="290">
        <v>19525</v>
      </c>
      <c r="D841" s="290">
        <v>13425</v>
      </c>
      <c r="E841" s="303">
        <f t="shared" si="7"/>
        <v>1.45437616387337</v>
      </c>
    </row>
    <row r="842" customHeight="1" spans="1:5">
      <c r="A842" s="49">
        <v>2120303</v>
      </c>
      <c r="B842" s="299" t="s">
        <v>780</v>
      </c>
      <c r="C842" s="290">
        <v>245</v>
      </c>
      <c r="D842" s="290">
        <v>13294</v>
      </c>
      <c r="E842" s="303">
        <f t="shared" si="7"/>
        <v>0.0184293666315631</v>
      </c>
    </row>
    <row r="843" customHeight="1" spans="1:5">
      <c r="A843" s="49">
        <v>2120399</v>
      </c>
      <c r="B843" s="299" t="s">
        <v>781</v>
      </c>
      <c r="C843" s="290">
        <v>19280</v>
      </c>
      <c r="D843" s="290">
        <v>131</v>
      </c>
      <c r="E843" s="303">
        <f t="shared" si="7"/>
        <v>147.175572519084</v>
      </c>
    </row>
    <row r="844" customHeight="1" spans="1:5">
      <c r="A844" s="49">
        <v>21205</v>
      </c>
      <c r="B844" s="299" t="s">
        <v>782</v>
      </c>
      <c r="C844" s="290">
        <v>9238</v>
      </c>
      <c r="D844" s="290">
        <v>13053</v>
      </c>
      <c r="E844" s="303">
        <f t="shared" si="7"/>
        <v>0.70773002374933</v>
      </c>
    </row>
    <row r="845" customHeight="1" spans="1:5">
      <c r="A845" s="49">
        <v>2120501</v>
      </c>
      <c r="B845" s="299" t="s">
        <v>783</v>
      </c>
      <c r="C845" s="290">
        <v>9238</v>
      </c>
      <c r="D845" s="290">
        <v>13053</v>
      </c>
      <c r="E845" s="303">
        <f t="shared" si="7"/>
        <v>0.70773002374933</v>
      </c>
    </row>
    <row r="846" customHeight="1" spans="1:5">
      <c r="A846" s="49">
        <v>21206</v>
      </c>
      <c r="B846" s="299" t="s">
        <v>784</v>
      </c>
      <c r="C846" s="290">
        <v>741</v>
      </c>
      <c r="D846" s="290">
        <v>681</v>
      </c>
      <c r="E846" s="303">
        <f t="shared" si="7"/>
        <v>1.08810572687225</v>
      </c>
    </row>
    <row r="847" customHeight="1" spans="1:5">
      <c r="A847" s="49">
        <v>2120601</v>
      </c>
      <c r="B847" s="299" t="s">
        <v>785</v>
      </c>
      <c r="C847" s="290">
        <v>741</v>
      </c>
      <c r="D847" s="290">
        <v>681</v>
      </c>
      <c r="E847" s="303">
        <f t="shared" si="7"/>
        <v>1.08810572687225</v>
      </c>
    </row>
    <row r="848" customHeight="1" spans="1:5">
      <c r="A848" s="49">
        <v>21299</v>
      </c>
      <c r="B848" s="299" t="s">
        <v>786</v>
      </c>
      <c r="C848" s="290">
        <v>24439</v>
      </c>
      <c r="D848" s="290">
        <v>54615</v>
      </c>
      <c r="E848" s="303">
        <f t="shared" si="7"/>
        <v>0.447477799139431</v>
      </c>
    </row>
    <row r="849" customHeight="1" spans="1:5">
      <c r="A849" s="49">
        <v>2129999</v>
      </c>
      <c r="B849" s="299" t="s">
        <v>787</v>
      </c>
      <c r="C849" s="290">
        <v>24439</v>
      </c>
      <c r="D849" s="290">
        <v>54615</v>
      </c>
      <c r="E849" s="303">
        <f t="shared" si="7"/>
        <v>0.447477799139431</v>
      </c>
    </row>
    <row r="850" customHeight="1" spans="1:5">
      <c r="A850" s="49">
        <v>213</v>
      </c>
      <c r="B850" s="299" t="s">
        <v>788</v>
      </c>
      <c r="C850" s="290">
        <v>132725</v>
      </c>
      <c r="D850" s="290">
        <v>137095</v>
      </c>
      <c r="E850" s="303">
        <f t="shared" si="7"/>
        <v>0.968124293373208</v>
      </c>
    </row>
    <row r="851" customHeight="1" spans="1:5">
      <c r="A851" s="49">
        <v>21301</v>
      </c>
      <c r="B851" s="299" t="s">
        <v>789</v>
      </c>
      <c r="C851" s="290">
        <v>57141</v>
      </c>
      <c r="D851" s="290">
        <v>53968</v>
      </c>
      <c r="E851" s="303">
        <f t="shared" si="7"/>
        <v>1.05879410020753</v>
      </c>
    </row>
    <row r="852" customHeight="1" spans="1:5">
      <c r="A852" s="49">
        <v>2130101</v>
      </c>
      <c r="B852" s="299" t="s">
        <v>156</v>
      </c>
      <c r="C852" s="290">
        <v>7307</v>
      </c>
      <c r="D852" s="290">
        <v>7470</v>
      </c>
      <c r="E852" s="303">
        <f t="shared" si="7"/>
        <v>0.978179384203481</v>
      </c>
    </row>
    <row r="853" hidden="1" customHeight="1" spans="1:5">
      <c r="A853" s="49">
        <v>2130102</v>
      </c>
      <c r="B853" s="299" t="s">
        <v>157</v>
      </c>
      <c r="C853" s="290">
        <v>0</v>
      </c>
      <c r="D853" s="290">
        <v>295</v>
      </c>
      <c r="E853" s="303">
        <f t="shared" si="7"/>
        <v>0</v>
      </c>
    </row>
    <row r="854" hidden="1" customHeight="1" spans="1:5">
      <c r="A854" s="49">
        <v>2130103</v>
      </c>
      <c r="B854" s="299" t="s">
        <v>158</v>
      </c>
      <c r="C854" s="290">
        <v>0</v>
      </c>
      <c r="D854" s="290">
        <v>0</v>
      </c>
      <c r="E854" s="303"/>
    </row>
    <row r="855" customHeight="1" spans="1:5">
      <c r="A855" s="49">
        <v>2130104</v>
      </c>
      <c r="B855" s="299" t="s">
        <v>165</v>
      </c>
      <c r="C855" s="290">
        <v>2996</v>
      </c>
      <c r="D855" s="290">
        <v>2931</v>
      </c>
      <c r="E855" s="303">
        <f t="shared" si="7"/>
        <v>1.02217673149096</v>
      </c>
    </row>
    <row r="856" hidden="1" customHeight="1" spans="1:5">
      <c r="A856" s="49">
        <v>2130105</v>
      </c>
      <c r="B856" s="299" t="s">
        <v>790</v>
      </c>
      <c r="C856" s="290">
        <v>44</v>
      </c>
      <c r="D856" s="290">
        <v>0</v>
      </c>
      <c r="E856" s="303"/>
    </row>
    <row r="857" customHeight="1" spans="1:5">
      <c r="A857" s="49">
        <v>2130106</v>
      </c>
      <c r="B857" s="299" t="s">
        <v>791</v>
      </c>
      <c r="C857" s="290">
        <v>79</v>
      </c>
      <c r="D857" s="290">
        <v>862</v>
      </c>
      <c r="E857" s="303">
        <f t="shared" si="7"/>
        <v>0.0916473317865429</v>
      </c>
    </row>
    <row r="858" customHeight="1" spans="1:5">
      <c r="A858" s="49">
        <v>2130108</v>
      </c>
      <c r="B858" s="299" t="s">
        <v>792</v>
      </c>
      <c r="C858" s="290">
        <v>593</v>
      </c>
      <c r="D858" s="290">
        <v>637</v>
      </c>
      <c r="E858" s="303">
        <f t="shared" si="7"/>
        <v>0.930926216640502</v>
      </c>
    </row>
    <row r="859" customHeight="1" spans="1:5">
      <c r="A859" s="49">
        <v>2130109</v>
      </c>
      <c r="B859" s="299" t="s">
        <v>793</v>
      </c>
      <c r="C859" s="290">
        <v>104</v>
      </c>
      <c r="D859" s="290">
        <v>208</v>
      </c>
      <c r="E859" s="303">
        <f t="shared" si="7"/>
        <v>0.5</v>
      </c>
    </row>
    <row r="860" hidden="1" customHeight="1" spans="1:5">
      <c r="A860" s="49">
        <v>2130110</v>
      </c>
      <c r="B860" s="299" t="s">
        <v>794</v>
      </c>
      <c r="C860" s="290">
        <v>9</v>
      </c>
      <c r="D860" s="290">
        <v>0</v>
      </c>
      <c r="E860" s="303"/>
    </row>
    <row r="861" customHeight="1" spans="1:5">
      <c r="A861" s="49">
        <v>2130111</v>
      </c>
      <c r="B861" s="299" t="s">
        <v>795</v>
      </c>
      <c r="C861" s="290">
        <v>24</v>
      </c>
      <c r="D861" s="290">
        <v>108</v>
      </c>
      <c r="E861" s="303">
        <f t="shared" si="7"/>
        <v>0.222222222222222</v>
      </c>
    </row>
    <row r="862" hidden="1" customHeight="1" spans="1:5">
      <c r="A862" s="49">
        <v>2130112</v>
      </c>
      <c r="B862" s="299" t="s">
        <v>796</v>
      </c>
      <c r="C862" s="290">
        <v>0</v>
      </c>
      <c r="D862" s="290">
        <v>0</v>
      </c>
      <c r="E862" s="303"/>
    </row>
    <row r="863" hidden="1" customHeight="1" spans="1:5">
      <c r="A863" s="49">
        <v>2130114</v>
      </c>
      <c r="B863" s="299" t="s">
        <v>797</v>
      </c>
      <c r="C863" s="290">
        <v>0</v>
      </c>
      <c r="D863" s="290">
        <v>0</v>
      </c>
      <c r="E863" s="303"/>
    </row>
    <row r="864" hidden="1" customHeight="1" spans="1:5">
      <c r="A864" s="49">
        <v>2130119</v>
      </c>
      <c r="B864" s="299" t="s">
        <v>798</v>
      </c>
      <c r="C864" s="290">
        <v>831</v>
      </c>
      <c r="D864" s="290">
        <v>0</v>
      </c>
      <c r="E864" s="303"/>
    </row>
    <row r="865" hidden="1" customHeight="1" spans="1:5">
      <c r="A865" s="49">
        <v>2130120</v>
      </c>
      <c r="B865" s="299" t="s">
        <v>799</v>
      </c>
      <c r="C865" s="290">
        <v>0</v>
      </c>
      <c r="D865" s="290">
        <v>0</v>
      </c>
      <c r="E865" s="303"/>
    </row>
    <row r="866" customHeight="1" spans="1:5">
      <c r="A866" s="49">
        <v>2130121</v>
      </c>
      <c r="B866" s="299" t="s">
        <v>800</v>
      </c>
      <c r="C866" s="290">
        <v>1405</v>
      </c>
      <c r="D866" s="290">
        <v>1332</v>
      </c>
      <c r="E866" s="303">
        <f t="shared" si="7"/>
        <v>1.0548048048048</v>
      </c>
    </row>
    <row r="867" customHeight="1" spans="1:5">
      <c r="A867" s="49">
        <v>2130122</v>
      </c>
      <c r="B867" s="299" t="s">
        <v>801</v>
      </c>
      <c r="C867" s="290">
        <v>20600</v>
      </c>
      <c r="D867" s="290">
        <v>17410</v>
      </c>
      <c r="E867" s="303">
        <f t="shared" si="7"/>
        <v>1.18322802986789</v>
      </c>
    </row>
    <row r="868" hidden="1" customHeight="1" spans="1:5">
      <c r="A868" s="49">
        <v>2130124</v>
      </c>
      <c r="B868" s="299" t="s">
        <v>802</v>
      </c>
      <c r="C868" s="290">
        <v>0</v>
      </c>
      <c r="D868" s="290">
        <v>1408</v>
      </c>
      <c r="E868" s="303">
        <f t="shared" si="7"/>
        <v>0</v>
      </c>
    </row>
    <row r="869" hidden="1" customHeight="1" spans="1:5">
      <c r="A869" s="49">
        <v>2130125</v>
      </c>
      <c r="B869" s="299" t="s">
        <v>803</v>
      </c>
      <c r="C869" s="290">
        <v>954</v>
      </c>
      <c r="D869" s="290">
        <v>0</v>
      </c>
      <c r="E869" s="303"/>
    </row>
    <row r="870" customHeight="1" spans="1:5">
      <c r="A870" s="49">
        <v>2130126</v>
      </c>
      <c r="B870" s="299" t="s">
        <v>804</v>
      </c>
      <c r="C870" s="290">
        <v>1551</v>
      </c>
      <c r="D870" s="290">
        <v>1824</v>
      </c>
      <c r="E870" s="303">
        <f t="shared" si="7"/>
        <v>0.850328947368421</v>
      </c>
    </row>
    <row r="871" customHeight="1" spans="1:5">
      <c r="A871" s="49">
        <v>2130135</v>
      </c>
      <c r="B871" s="299" t="s">
        <v>805</v>
      </c>
      <c r="C871" s="290">
        <v>1344</v>
      </c>
      <c r="D871" s="290">
        <v>460</v>
      </c>
      <c r="E871" s="303">
        <f t="shared" si="7"/>
        <v>2.92173913043478</v>
      </c>
    </row>
    <row r="872" customHeight="1" spans="1:5">
      <c r="A872" s="49">
        <v>2130142</v>
      </c>
      <c r="B872" s="299" t="s">
        <v>806</v>
      </c>
      <c r="C872" s="290">
        <v>50</v>
      </c>
      <c r="D872" s="290">
        <v>39</v>
      </c>
      <c r="E872" s="303">
        <f t="shared" si="7"/>
        <v>1.28205128205128</v>
      </c>
    </row>
    <row r="873" customHeight="1" spans="1:5">
      <c r="A873" s="49">
        <v>2130148</v>
      </c>
      <c r="B873" s="299" t="s">
        <v>807</v>
      </c>
      <c r="C873" s="290">
        <v>23</v>
      </c>
      <c r="D873" s="290">
        <v>268</v>
      </c>
      <c r="E873" s="303">
        <f t="shared" si="7"/>
        <v>0.0858208955223881</v>
      </c>
    </row>
    <row r="874" hidden="1" customHeight="1" spans="1:5">
      <c r="A874" s="49">
        <v>2130152</v>
      </c>
      <c r="B874" s="299" t="s">
        <v>808</v>
      </c>
      <c r="C874" s="290">
        <v>25</v>
      </c>
      <c r="D874" s="290">
        <v>0</v>
      </c>
      <c r="E874" s="303"/>
    </row>
    <row r="875" customHeight="1" spans="1:5">
      <c r="A875" s="49">
        <v>2130153</v>
      </c>
      <c r="B875" s="299" t="s">
        <v>809</v>
      </c>
      <c r="C875" s="290">
        <v>11188</v>
      </c>
      <c r="D875" s="290">
        <v>11308</v>
      </c>
      <c r="E875" s="303">
        <f t="shared" si="7"/>
        <v>0.989388043862752</v>
      </c>
    </row>
    <row r="876" customHeight="1" spans="1:5">
      <c r="A876" s="49">
        <v>2130199</v>
      </c>
      <c r="B876" s="299" t="s">
        <v>810</v>
      </c>
      <c r="C876" s="290">
        <v>8014</v>
      </c>
      <c r="D876" s="290">
        <v>7408</v>
      </c>
      <c r="E876" s="303">
        <f t="shared" si="7"/>
        <v>1.08180345572354</v>
      </c>
    </row>
    <row r="877" customHeight="1" spans="1:5">
      <c r="A877" s="49">
        <v>21302</v>
      </c>
      <c r="B877" s="299" t="s">
        <v>811</v>
      </c>
      <c r="C877" s="290">
        <v>4840</v>
      </c>
      <c r="D877" s="290">
        <v>3794</v>
      </c>
      <c r="E877" s="303">
        <f t="shared" si="7"/>
        <v>1.27569847127043</v>
      </c>
    </row>
    <row r="878" customHeight="1" spans="1:5">
      <c r="A878" s="49">
        <v>2130201</v>
      </c>
      <c r="B878" s="299" t="s">
        <v>156</v>
      </c>
      <c r="C878" s="290">
        <v>1089</v>
      </c>
      <c r="D878" s="290">
        <v>814</v>
      </c>
      <c r="E878" s="303">
        <f t="shared" si="7"/>
        <v>1.33783783783784</v>
      </c>
    </row>
    <row r="879" hidden="1" customHeight="1" spans="1:5">
      <c r="A879" s="49">
        <v>2130202</v>
      </c>
      <c r="B879" s="299" t="s">
        <v>157</v>
      </c>
      <c r="C879" s="290">
        <v>1</v>
      </c>
      <c r="D879" s="290">
        <v>0</v>
      </c>
      <c r="E879" s="303"/>
    </row>
    <row r="880" hidden="1" customHeight="1" spans="1:5">
      <c r="A880" s="49">
        <v>2130203</v>
      </c>
      <c r="B880" s="299" t="s">
        <v>158</v>
      </c>
      <c r="C880" s="290">
        <v>0</v>
      </c>
      <c r="D880" s="290">
        <v>0</v>
      </c>
      <c r="E880" s="303"/>
    </row>
    <row r="881" customHeight="1" spans="1:5">
      <c r="A881" s="49">
        <v>2130204</v>
      </c>
      <c r="B881" s="299" t="s">
        <v>812</v>
      </c>
      <c r="C881" s="290">
        <v>395</v>
      </c>
      <c r="D881" s="290">
        <v>473</v>
      </c>
      <c r="E881" s="303">
        <f t="shared" si="7"/>
        <v>0.835095137420719</v>
      </c>
    </row>
    <row r="882" hidden="1" customHeight="1" spans="1:5">
      <c r="A882" s="49">
        <v>2130205</v>
      </c>
      <c r="B882" s="299" t="s">
        <v>813</v>
      </c>
      <c r="C882" s="290">
        <v>5</v>
      </c>
      <c r="D882" s="290">
        <v>1331</v>
      </c>
      <c r="E882" s="303">
        <f t="shared" si="7"/>
        <v>0.00375657400450789</v>
      </c>
    </row>
    <row r="883" customHeight="1" spans="1:5">
      <c r="A883" s="49">
        <v>2130206</v>
      </c>
      <c r="B883" s="299" t="s">
        <v>814</v>
      </c>
      <c r="C883" s="290">
        <v>102</v>
      </c>
      <c r="D883" s="290">
        <v>102</v>
      </c>
      <c r="E883" s="303">
        <f t="shared" si="7"/>
        <v>1</v>
      </c>
    </row>
    <row r="884" customHeight="1" spans="1:5">
      <c r="A884" s="49">
        <v>2130207</v>
      </c>
      <c r="B884" s="299" t="s">
        <v>815</v>
      </c>
      <c r="C884" s="290">
        <v>200</v>
      </c>
      <c r="D884" s="290">
        <v>200</v>
      </c>
      <c r="E884" s="303">
        <f t="shared" si="7"/>
        <v>1</v>
      </c>
    </row>
    <row r="885" customHeight="1" spans="1:5">
      <c r="A885" s="49">
        <v>2130209</v>
      </c>
      <c r="B885" s="299" t="s">
        <v>816</v>
      </c>
      <c r="C885" s="290">
        <v>684</v>
      </c>
      <c r="D885" s="290">
        <v>532</v>
      </c>
      <c r="E885" s="303">
        <f t="shared" si="7"/>
        <v>1.28571428571429</v>
      </c>
    </row>
    <row r="886" customHeight="1" spans="1:5">
      <c r="A886" s="49">
        <v>2130211</v>
      </c>
      <c r="B886" s="299" t="s">
        <v>817</v>
      </c>
      <c r="C886" s="290">
        <v>70</v>
      </c>
      <c r="D886" s="290">
        <v>20</v>
      </c>
      <c r="E886" s="303">
        <f t="shared" si="7"/>
        <v>3.5</v>
      </c>
    </row>
    <row r="887" customHeight="1" spans="1:5">
      <c r="A887" s="49">
        <v>2130212</v>
      </c>
      <c r="B887" s="299" t="s">
        <v>818</v>
      </c>
      <c r="C887" s="290">
        <v>98</v>
      </c>
      <c r="D887" s="290">
        <v>85</v>
      </c>
      <c r="E887" s="303">
        <f t="shared" si="7"/>
        <v>1.15294117647059</v>
      </c>
    </row>
    <row r="888" hidden="1" customHeight="1" spans="1:5">
      <c r="A888" s="49">
        <v>2130213</v>
      </c>
      <c r="B888" s="299" t="s">
        <v>819</v>
      </c>
      <c r="C888" s="290">
        <v>17</v>
      </c>
      <c r="D888" s="290">
        <v>0</v>
      </c>
      <c r="E888" s="303"/>
    </row>
    <row r="889" hidden="1" customHeight="1" spans="1:5">
      <c r="A889" s="49">
        <v>2130217</v>
      </c>
      <c r="B889" s="299" t="s">
        <v>820</v>
      </c>
      <c r="C889" s="290">
        <v>0</v>
      </c>
      <c r="D889" s="290">
        <v>0</v>
      </c>
      <c r="E889" s="303"/>
    </row>
    <row r="890" hidden="1" customHeight="1" spans="1:5">
      <c r="A890" s="49">
        <v>2130220</v>
      </c>
      <c r="B890" s="299" t="s">
        <v>821</v>
      </c>
      <c r="C890" s="290">
        <v>0</v>
      </c>
      <c r="D890" s="290">
        <v>0</v>
      </c>
      <c r="E890" s="303"/>
    </row>
    <row r="891" hidden="1" customHeight="1" spans="1:5">
      <c r="A891" s="49">
        <v>2130221</v>
      </c>
      <c r="B891" s="299" t="s">
        <v>822</v>
      </c>
      <c r="C891" s="290">
        <v>0</v>
      </c>
      <c r="D891" s="290">
        <v>45</v>
      </c>
      <c r="E891" s="303">
        <f>+C891/D891</f>
        <v>0</v>
      </c>
    </row>
    <row r="892" hidden="1" customHeight="1" spans="1:5">
      <c r="A892" s="49">
        <v>2130223</v>
      </c>
      <c r="B892" s="299" t="s">
        <v>823</v>
      </c>
      <c r="C892" s="290">
        <v>0</v>
      </c>
      <c r="D892" s="290">
        <v>0</v>
      </c>
      <c r="E892" s="303"/>
    </row>
    <row r="893" hidden="1" customHeight="1" spans="1:5">
      <c r="A893" s="49">
        <v>2130226</v>
      </c>
      <c r="B893" s="299" t="s">
        <v>824</v>
      </c>
      <c r="C893" s="290">
        <v>0</v>
      </c>
      <c r="D893" s="290">
        <v>0</v>
      </c>
      <c r="E893" s="303"/>
    </row>
    <row r="894" hidden="1" customHeight="1" spans="1:5">
      <c r="A894" s="49">
        <v>2130227</v>
      </c>
      <c r="B894" s="299" t="s">
        <v>825</v>
      </c>
      <c r="C894" s="290">
        <v>2</v>
      </c>
      <c r="D894" s="290">
        <v>0</v>
      </c>
      <c r="E894" s="303"/>
    </row>
    <row r="895" customHeight="1" spans="1:5">
      <c r="A895" s="49">
        <v>2130234</v>
      </c>
      <c r="B895" s="299" t="s">
        <v>826</v>
      </c>
      <c r="C895" s="290">
        <v>21</v>
      </c>
      <c r="D895" s="290">
        <v>70</v>
      </c>
      <c r="E895" s="303">
        <f>+C895/D895</f>
        <v>0.3</v>
      </c>
    </row>
    <row r="896" hidden="1" customHeight="1" spans="1:5">
      <c r="A896" s="49">
        <v>2130236</v>
      </c>
      <c r="B896" s="299" t="s">
        <v>827</v>
      </c>
      <c r="C896" s="290">
        <v>0</v>
      </c>
      <c r="D896" s="290">
        <v>0</v>
      </c>
      <c r="E896" s="303"/>
    </row>
    <row r="897" hidden="1" customHeight="1" spans="1:5">
      <c r="A897" s="49">
        <v>2130237</v>
      </c>
      <c r="B897" s="299" t="s">
        <v>796</v>
      </c>
      <c r="C897" s="290">
        <v>0</v>
      </c>
      <c r="D897" s="290">
        <v>0</v>
      </c>
      <c r="E897" s="303"/>
    </row>
    <row r="898" customHeight="1" spans="1:5">
      <c r="A898" s="49">
        <v>2130299</v>
      </c>
      <c r="B898" s="299" t="s">
        <v>828</v>
      </c>
      <c r="C898" s="290">
        <v>2156</v>
      </c>
      <c r="D898" s="290">
        <v>122</v>
      </c>
      <c r="E898" s="303">
        <f>+C898/D898</f>
        <v>17.672131147541</v>
      </c>
    </row>
    <row r="899" customHeight="1" spans="1:5">
      <c r="A899" s="49">
        <v>21303</v>
      </c>
      <c r="B899" s="299" t="s">
        <v>829</v>
      </c>
      <c r="C899" s="290">
        <v>35039</v>
      </c>
      <c r="D899" s="290">
        <v>34310</v>
      </c>
      <c r="E899" s="303">
        <f>+C899/D899</f>
        <v>1.02124744972311</v>
      </c>
    </row>
    <row r="900" customHeight="1" spans="1:5">
      <c r="A900" s="49">
        <v>2130301</v>
      </c>
      <c r="B900" s="299" t="s">
        <v>156</v>
      </c>
      <c r="C900" s="290">
        <v>969</v>
      </c>
      <c r="D900" s="290">
        <v>214</v>
      </c>
      <c r="E900" s="303">
        <f>+C900/D900</f>
        <v>4.52803738317757</v>
      </c>
    </row>
    <row r="901" hidden="1" customHeight="1" spans="1:5">
      <c r="A901" s="49">
        <v>2130302</v>
      </c>
      <c r="B901" s="299" t="s">
        <v>157</v>
      </c>
      <c r="C901" s="290">
        <v>1183</v>
      </c>
      <c r="D901" s="290">
        <v>0</v>
      </c>
      <c r="E901" s="303"/>
    </row>
    <row r="902" hidden="1" customHeight="1" spans="1:5">
      <c r="A902" s="49">
        <v>2130303</v>
      </c>
      <c r="B902" s="299" t="s">
        <v>158</v>
      </c>
      <c r="C902" s="290">
        <v>0</v>
      </c>
      <c r="D902" s="290">
        <v>0</v>
      </c>
      <c r="E902" s="303"/>
    </row>
    <row r="903" customHeight="1" spans="1:5">
      <c r="A903" s="49">
        <v>2130304</v>
      </c>
      <c r="B903" s="299" t="s">
        <v>830</v>
      </c>
      <c r="C903" s="290">
        <v>1303</v>
      </c>
      <c r="D903" s="290">
        <v>2313</v>
      </c>
      <c r="E903" s="303">
        <f>+C903/D903</f>
        <v>0.563337656722871</v>
      </c>
    </row>
    <row r="904" customHeight="1" spans="1:5">
      <c r="A904" s="49">
        <v>2130305</v>
      </c>
      <c r="B904" s="299" t="s">
        <v>831</v>
      </c>
      <c r="C904" s="290">
        <v>13439</v>
      </c>
      <c r="D904" s="290">
        <v>10975</v>
      </c>
      <c r="E904" s="303">
        <f>+C904/D904</f>
        <v>1.22451025056948</v>
      </c>
    </row>
    <row r="905" customHeight="1" spans="1:5">
      <c r="A905" s="49">
        <v>2130306</v>
      </c>
      <c r="B905" s="299" t="s">
        <v>832</v>
      </c>
      <c r="C905" s="290">
        <v>2785</v>
      </c>
      <c r="D905" s="290">
        <v>7422</v>
      </c>
      <c r="E905" s="303">
        <f>+C905/D905</f>
        <v>0.37523578550256</v>
      </c>
    </row>
    <row r="906" hidden="1" customHeight="1" spans="1:5">
      <c r="A906" s="49">
        <v>2130307</v>
      </c>
      <c r="B906" s="299" t="s">
        <v>833</v>
      </c>
      <c r="C906" s="290">
        <v>0</v>
      </c>
      <c r="D906" s="290">
        <v>0</v>
      </c>
      <c r="E906" s="303"/>
    </row>
    <row r="907" customHeight="1" spans="1:5">
      <c r="A907" s="49">
        <v>2130308</v>
      </c>
      <c r="B907" s="299" t="s">
        <v>834</v>
      </c>
      <c r="C907" s="290">
        <v>272</v>
      </c>
      <c r="D907" s="290">
        <v>28</v>
      </c>
      <c r="E907" s="303">
        <f>+C907/D907</f>
        <v>9.71428571428571</v>
      </c>
    </row>
    <row r="908" hidden="1" customHeight="1" spans="1:5">
      <c r="A908" s="49">
        <v>2130309</v>
      </c>
      <c r="B908" s="299" t="s">
        <v>835</v>
      </c>
      <c r="C908" s="290">
        <v>0</v>
      </c>
      <c r="D908" s="290">
        <v>0</v>
      </c>
      <c r="E908" s="303"/>
    </row>
    <row r="909" customHeight="1" spans="1:5">
      <c r="A909" s="49">
        <v>2130310</v>
      </c>
      <c r="B909" s="299" t="s">
        <v>836</v>
      </c>
      <c r="C909" s="290">
        <v>302</v>
      </c>
      <c r="D909" s="290">
        <v>187</v>
      </c>
      <c r="E909" s="303">
        <f>+C909/D909</f>
        <v>1.61497326203209</v>
      </c>
    </row>
    <row r="910" customHeight="1" spans="1:5">
      <c r="A910" s="49">
        <v>2130311</v>
      </c>
      <c r="B910" s="299" t="s">
        <v>837</v>
      </c>
      <c r="C910" s="290">
        <v>221</v>
      </c>
      <c r="D910" s="290">
        <v>24</v>
      </c>
      <c r="E910" s="303">
        <f>+C910/D910</f>
        <v>9.20833333333333</v>
      </c>
    </row>
    <row r="911" hidden="1" customHeight="1" spans="1:5">
      <c r="A911" s="49">
        <v>2130312</v>
      </c>
      <c r="B911" s="299" t="s">
        <v>838</v>
      </c>
      <c r="C911" s="290">
        <v>0</v>
      </c>
      <c r="D911" s="290">
        <v>0</v>
      </c>
      <c r="E911" s="303"/>
    </row>
    <row r="912" hidden="1" customHeight="1" spans="1:5">
      <c r="A912" s="49">
        <v>2130313</v>
      </c>
      <c r="B912" s="299" t="s">
        <v>839</v>
      </c>
      <c r="C912" s="290">
        <v>63</v>
      </c>
      <c r="D912" s="290">
        <v>0</v>
      </c>
      <c r="E912" s="303"/>
    </row>
    <row r="913" customHeight="1" spans="1:5">
      <c r="A913" s="49">
        <v>2130314</v>
      </c>
      <c r="B913" s="299" t="s">
        <v>840</v>
      </c>
      <c r="C913" s="290">
        <v>334</v>
      </c>
      <c r="D913" s="290">
        <v>391</v>
      </c>
      <c r="E913" s="303">
        <f>+C913/D913</f>
        <v>0.854219948849105</v>
      </c>
    </row>
    <row r="914" customHeight="1" spans="1:5">
      <c r="A914" s="49">
        <v>2130315</v>
      </c>
      <c r="B914" s="299" t="s">
        <v>841</v>
      </c>
      <c r="C914" s="290">
        <v>1285</v>
      </c>
      <c r="D914" s="290">
        <v>20</v>
      </c>
      <c r="E914" s="303">
        <f>+C914/D914</f>
        <v>64.25</v>
      </c>
    </row>
    <row r="915" customHeight="1" spans="1:5">
      <c r="A915" s="49">
        <v>2130316</v>
      </c>
      <c r="B915" s="299" t="s">
        <v>842</v>
      </c>
      <c r="C915" s="290">
        <v>3295</v>
      </c>
      <c r="D915" s="290">
        <v>775</v>
      </c>
      <c r="E915" s="303">
        <f>+C915/D915</f>
        <v>4.25161290322581</v>
      </c>
    </row>
    <row r="916" hidden="1" customHeight="1" spans="1:5">
      <c r="A916" s="49">
        <v>2130317</v>
      </c>
      <c r="B916" s="299" t="s">
        <v>843</v>
      </c>
      <c r="C916" s="290">
        <v>0</v>
      </c>
      <c r="D916" s="290">
        <v>0</v>
      </c>
      <c r="E916" s="303"/>
    </row>
    <row r="917" hidden="1" customHeight="1" spans="1:5">
      <c r="A917" s="49">
        <v>2130318</v>
      </c>
      <c r="B917" s="299" t="s">
        <v>844</v>
      </c>
      <c r="C917" s="290">
        <v>0</v>
      </c>
      <c r="D917" s="290">
        <v>0</v>
      </c>
      <c r="E917" s="303"/>
    </row>
    <row r="918" hidden="1" customHeight="1" spans="1:5">
      <c r="A918" s="49">
        <v>2130319</v>
      </c>
      <c r="B918" s="299" t="s">
        <v>845</v>
      </c>
      <c r="C918" s="290">
        <v>266</v>
      </c>
      <c r="D918" s="290">
        <v>0</v>
      </c>
      <c r="E918" s="303"/>
    </row>
    <row r="919" customHeight="1" spans="1:5">
      <c r="A919" s="49">
        <v>2130321</v>
      </c>
      <c r="B919" s="299" t="s">
        <v>846</v>
      </c>
      <c r="C919" s="290">
        <v>892</v>
      </c>
      <c r="D919" s="290">
        <v>776</v>
      </c>
      <c r="E919" s="303">
        <f>+C919/D919</f>
        <v>1.14948453608247</v>
      </c>
    </row>
    <row r="920" hidden="1" customHeight="1" spans="1:5">
      <c r="A920" s="49">
        <v>2130322</v>
      </c>
      <c r="B920" s="299" t="s">
        <v>847</v>
      </c>
      <c r="C920" s="290">
        <v>0</v>
      </c>
      <c r="D920" s="290">
        <v>0</v>
      </c>
      <c r="E920" s="303"/>
    </row>
    <row r="921" hidden="1" customHeight="1" spans="1:5">
      <c r="A921" s="49">
        <v>2130333</v>
      </c>
      <c r="B921" s="299" t="s">
        <v>823</v>
      </c>
      <c r="C921" s="290">
        <v>0</v>
      </c>
      <c r="D921" s="290">
        <v>0</v>
      </c>
      <c r="E921" s="303"/>
    </row>
    <row r="922" hidden="1" customHeight="1" spans="1:5">
      <c r="A922" s="49">
        <v>2130334</v>
      </c>
      <c r="B922" s="299" t="s">
        <v>848</v>
      </c>
      <c r="C922" s="290">
        <v>0</v>
      </c>
      <c r="D922" s="290">
        <v>0</v>
      </c>
      <c r="E922" s="303"/>
    </row>
    <row r="923" customHeight="1" spans="1:5">
      <c r="A923" s="49">
        <v>2130335</v>
      </c>
      <c r="B923" s="299" t="s">
        <v>849</v>
      </c>
      <c r="C923" s="290">
        <v>249</v>
      </c>
      <c r="D923" s="290">
        <v>71</v>
      </c>
      <c r="E923" s="303">
        <f>+C923/D923</f>
        <v>3.50704225352113</v>
      </c>
    </row>
    <row r="924" hidden="1" customHeight="1" spans="1:5">
      <c r="A924" s="49">
        <v>2130336</v>
      </c>
      <c r="B924" s="299" t="s">
        <v>850</v>
      </c>
      <c r="C924" s="290">
        <v>0</v>
      </c>
      <c r="D924" s="290">
        <v>0</v>
      </c>
      <c r="E924" s="303"/>
    </row>
    <row r="925" hidden="1" customHeight="1" spans="1:5">
      <c r="A925" s="49">
        <v>2130337</v>
      </c>
      <c r="B925" s="299" t="s">
        <v>851</v>
      </c>
      <c r="C925" s="290">
        <v>0</v>
      </c>
      <c r="D925" s="290">
        <v>0</v>
      </c>
      <c r="E925" s="303"/>
    </row>
    <row r="926" customHeight="1" spans="1:5">
      <c r="A926" s="49">
        <v>2130399</v>
      </c>
      <c r="B926" s="299" t="s">
        <v>852</v>
      </c>
      <c r="C926" s="290">
        <v>8181</v>
      </c>
      <c r="D926" s="290">
        <v>11114</v>
      </c>
      <c r="E926" s="303">
        <f>+C926/D926</f>
        <v>0.736098614360266</v>
      </c>
    </row>
    <row r="927" customHeight="1" spans="1:5">
      <c r="A927" s="49">
        <v>21305</v>
      </c>
      <c r="B927" s="299" t="s">
        <v>853</v>
      </c>
      <c r="C927" s="290">
        <v>8762</v>
      </c>
      <c r="D927" s="290">
        <v>11090</v>
      </c>
      <c r="E927" s="303">
        <f>+C927/D927</f>
        <v>0.790081154192967</v>
      </c>
    </row>
    <row r="928" customHeight="1" spans="1:5">
      <c r="A928" s="49">
        <v>2130501</v>
      </c>
      <c r="B928" s="299" t="s">
        <v>156</v>
      </c>
      <c r="C928" s="290">
        <v>169</v>
      </c>
      <c r="D928" s="290">
        <v>132</v>
      </c>
      <c r="E928" s="303">
        <f>+C928/D928</f>
        <v>1.28030303030303</v>
      </c>
    </row>
    <row r="929" hidden="1" customHeight="1" spans="1:5">
      <c r="A929" s="49">
        <v>2130502</v>
      </c>
      <c r="B929" s="299" t="s">
        <v>157</v>
      </c>
      <c r="C929" s="290">
        <v>0</v>
      </c>
      <c r="D929" s="290">
        <v>0</v>
      </c>
      <c r="E929" s="303"/>
    </row>
    <row r="930" hidden="1" customHeight="1" spans="1:5">
      <c r="A930" s="49">
        <v>2130503</v>
      </c>
      <c r="B930" s="299" t="s">
        <v>158</v>
      </c>
      <c r="C930" s="290">
        <v>0</v>
      </c>
      <c r="D930" s="290">
        <v>0</v>
      </c>
      <c r="E930" s="303"/>
    </row>
    <row r="931" customHeight="1" spans="1:5">
      <c r="A931" s="49">
        <v>2130504</v>
      </c>
      <c r="B931" s="299" t="s">
        <v>854</v>
      </c>
      <c r="C931" s="290">
        <v>5</v>
      </c>
      <c r="D931" s="290">
        <v>150</v>
      </c>
      <c r="E931" s="303">
        <f>+C931/D931</f>
        <v>0.0333333333333333</v>
      </c>
    </row>
    <row r="932" hidden="1" customHeight="1" spans="1:5">
      <c r="A932" s="49">
        <v>2130505</v>
      </c>
      <c r="B932" s="299" t="s">
        <v>855</v>
      </c>
      <c r="C932" s="290">
        <v>0</v>
      </c>
      <c r="D932" s="290">
        <v>0</v>
      </c>
      <c r="E932" s="303"/>
    </row>
    <row r="933" hidden="1" customHeight="1" spans="1:5">
      <c r="A933" s="49">
        <v>2130506</v>
      </c>
      <c r="B933" s="299" t="s">
        <v>856</v>
      </c>
      <c r="C933" s="290">
        <v>0</v>
      </c>
      <c r="D933" s="290">
        <v>0</v>
      </c>
      <c r="E933" s="303"/>
    </row>
    <row r="934" hidden="1" customHeight="1" spans="1:5">
      <c r="A934" s="49">
        <v>2130507</v>
      </c>
      <c r="B934" s="299" t="s">
        <v>857</v>
      </c>
      <c r="C934" s="290">
        <v>0</v>
      </c>
      <c r="D934" s="290">
        <v>0</v>
      </c>
      <c r="E934" s="303"/>
    </row>
    <row r="935" hidden="1" customHeight="1" spans="1:5">
      <c r="A935" s="49">
        <v>2130508</v>
      </c>
      <c r="B935" s="299" t="s">
        <v>858</v>
      </c>
      <c r="C935" s="290">
        <v>0</v>
      </c>
      <c r="D935" s="290">
        <v>0</v>
      </c>
      <c r="E935" s="303"/>
    </row>
    <row r="936" hidden="1" customHeight="1" spans="1:5">
      <c r="A936" s="49">
        <v>2130550</v>
      </c>
      <c r="B936" s="299" t="s">
        <v>165</v>
      </c>
      <c r="C936" s="290">
        <v>0</v>
      </c>
      <c r="D936" s="290">
        <v>0</v>
      </c>
      <c r="E936" s="303"/>
    </row>
    <row r="937" customHeight="1" spans="1:5">
      <c r="A937" s="49">
        <v>2130599</v>
      </c>
      <c r="B937" s="299" t="s">
        <v>859</v>
      </c>
      <c r="C937" s="290">
        <v>8588</v>
      </c>
      <c r="D937" s="290">
        <v>10808</v>
      </c>
      <c r="E937" s="303">
        <f>+C937/D937</f>
        <v>0.79459659511473</v>
      </c>
    </row>
    <row r="938" customHeight="1" spans="1:5">
      <c r="A938" s="49">
        <v>21307</v>
      </c>
      <c r="B938" s="299" t="s">
        <v>860</v>
      </c>
      <c r="C938" s="290">
        <v>12847</v>
      </c>
      <c r="D938" s="290">
        <v>16173</v>
      </c>
      <c r="E938" s="303">
        <f>+C938/D938</f>
        <v>0.794348605700859</v>
      </c>
    </row>
    <row r="939" customHeight="1" spans="1:5">
      <c r="A939" s="49">
        <v>2130701</v>
      </c>
      <c r="B939" s="299" t="s">
        <v>861</v>
      </c>
      <c r="C939" s="290">
        <v>818</v>
      </c>
      <c r="D939" s="290">
        <v>2383</v>
      </c>
      <c r="E939" s="303">
        <f>+C939/D939</f>
        <v>0.34326479227864</v>
      </c>
    </row>
    <row r="940" hidden="1" customHeight="1" spans="1:5">
      <c r="A940" s="49">
        <v>2130704</v>
      </c>
      <c r="B940" s="299" t="s">
        <v>862</v>
      </c>
      <c r="C940" s="290">
        <v>0</v>
      </c>
      <c r="D940" s="290">
        <v>0</v>
      </c>
      <c r="E940" s="303"/>
    </row>
    <row r="941" customHeight="1" spans="1:5">
      <c r="A941" s="49">
        <v>2130705</v>
      </c>
      <c r="B941" s="299" t="s">
        <v>863</v>
      </c>
      <c r="C941" s="290">
        <v>11603</v>
      </c>
      <c r="D941" s="290">
        <v>12909</v>
      </c>
      <c r="E941" s="303">
        <f>+C941/D941</f>
        <v>0.89883027345263</v>
      </c>
    </row>
    <row r="942" hidden="1" customHeight="1" spans="1:5">
      <c r="A942" s="49">
        <v>2130706</v>
      </c>
      <c r="B942" s="299" t="s">
        <v>864</v>
      </c>
      <c r="C942" s="290">
        <v>210</v>
      </c>
      <c r="D942" s="290">
        <v>0</v>
      </c>
      <c r="E942" s="303"/>
    </row>
    <row r="943" customHeight="1" spans="1:5">
      <c r="A943" s="49">
        <v>2130707</v>
      </c>
      <c r="B943" s="299" t="s">
        <v>865</v>
      </c>
      <c r="C943" s="290">
        <v>212</v>
      </c>
      <c r="D943" s="290">
        <v>647</v>
      </c>
      <c r="E943" s="303">
        <f>+C943/D943</f>
        <v>0.327666151468315</v>
      </c>
    </row>
    <row r="944" customHeight="1" spans="1:5">
      <c r="A944" s="49">
        <v>2130799</v>
      </c>
      <c r="B944" s="299" t="s">
        <v>866</v>
      </c>
      <c r="C944" s="290">
        <v>4</v>
      </c>
      <c r="D944" s="290">
        <v>234</v>
      </c>
      <c r="E944" s="303">
        <f>+C944/D944</f>
        <v>0.0170940170940171</v>
      </c>
    </row>
    <row r="945" customHeight="1" spans="1:5">
      <c r="A945" s="49">
        <v>21308</v>
      </c>
      <c r="B945" s="299" t="s">
        <v>867</v>
      </c>
      <c r="C945" s="290">
        <v>6151</v>
      </c>
      <c r="D945" s="290">
        <v>5428</v>
      </c>
      <c r="E945" s="303">
        <f>+C945/D945</f>
        <v>1.13319823139278</v>
      </c>
    </row>
    <row r="946" hidden="1" customHeight="1" spans="1:5">
      <c r="A946" s="49">
        <v>2130801</v>
      </c>
      <c r="B946" s="299" t="s">
        <v>868</v>
      </c>
      <c r="C946" s="290">
        <v>0</v>
      </c>
      <c r="D946" s="290">
        <v>0</v>
      </c>
      <c r="E946" s="303"/>
    </row>
    <row r="947" customHeight="1" spans="1:5">
      <c r="A947" s="49">
        <v>2130803</v>
      </c>
      <c r="B947" s="299" t="s">
        <v>869</v>
      </c>
      <c r="C947" s="290">
        <v>5739</v>
      </c>
      <c r="D947" s="290">
        <v>4946</v>
      </c>
      <c r="E947" s="303">
        <f>+C947/D947</f>
        <v>1.16033158107562</v>
      </c>
    </row>
    <row r="948" customHeight="1" spans="1:5">
      <c r="A948" s="49">
        <v>2130804</v>
      </c>
      <c r="B948" s="299" t="s">
        <v>870</v>
      </c>
      <c r="C948" s="290">
        <v>412</v>
      </c>
      <c r="D948" s="290">
        <v>294</v>
      </c>
      <c r="E948" s="303">
        <f>+C948/D948</f>
        <v>1.40136054421769</v>
      </c>
    </row>
    <row r="949" hidden="1" customHeight="1" spans="1:5">
      <c r="A949" s="49">
        <v>2130805</v>
      </c>
      <c r="B949" s="299" t="s">
        <v>871</v>
      </c>
      <c r="C949" s="290">
        <v>0</v>
      </c>
      <c r="D949" s="290">
        <v>0</v>
      </c>
      <c r="E949" s="303"/>
    </row>
    <row r="950" hidden="1" customHeight="1" spans="1:5">
      <c r="A950" s="49">
        <v>2130899</v>
      </c>
      <c r="B950" s="299" t="s">
        <v>872</v>
      </c>
      <c r="C950" s="290">
        <v>0</v>
      </c>
      <c r="D950" s="290">
        <v>188</v>
      </c>
      <c r="E950" s="303">
        <f>+C950/D950</f>
        <v>0</v>
      </c>
    </row>
    <row r="951" customHeight="1" spans="1:5">
      <c r="A951" s="49">
        <v>21309</v>
      </c>
      <c r="B951" s="299" t="s">
        <v>873</v>
      </c>
      <c r="C951" s="290">
        <v>7370</v>
      </c>
      <c r="D951" s="290">
        <v>7285</v>
      </c>
      <c r="E951" s="303">
        <f>+C951/D951</f>
        <v>1.01166781056966</v>
      </c>
    </row>
    <row r="952" customHeight="1" spans="1:5">
      <c r="A952" s="49">
        <v>2130901</v>
      </c>
      <c r="B952" s="299" t="s">
        <v>874</v>
      </c>
      <c r="C952" s="290">
        <v>4089</v>
      </c>
      <c r="D952" s="290">
        <v>3955</v>
      </c>
      <c r="E952" s="303">
        <f>+C952/D952</f>
        <v>1.0338811630847</v>
      </c>
    </row>
    <row r="953" customHeight="1" spans="1:5">
      <c r="A953" s="49">
        <v>2130999</v>
      </c>
      <c r="B953" s="299" t="s">
        <v>875</v>
      </c>
      <c r="C953" s="290">
        <v>3281</v>
      </c>
      <c r="D953" s="290">
        <v>3330</v>
      </c>
      <c r="E953" s="303">
        <f>+C953/D953</f>
        <v>0.985285285285285</v>
      </c>
    </row>
    <row r="954" customHeight="1" spans="1:5">
      <c r="A954" s="49">
        <v>21399</v>
      </c>
      <c r="B954" s="299" t="s">
        <v>876</v>
      </c>
      <c r="C954" s="290">
        <v>575</v>
      </c>
      <c r="D954" s="290">
        <v>5047</v>
      </c>
      <c r="E954" s="303">
        <f>+C954/D954</f>
        <v>0.11392906677234</v>
      </c>
    </row>
    <row r="955" hidden="1" customHeight="1" spans="1:5">
      <c r="A955" s="49">
        <v>2139901</v>
      </c>
      <c r="B955" s="299" t="s">
        <v>877</v>
      </c>
      <c r="C955" s="290">
        <v>0</v>
      </c>
      <c r="D955" s="290">
        <v>0</v>
      </c>
      <c r="E955" s="303"/>
    </row>
    <row r="956" customHeight="1" spans="1:5">
      <c r="A956" s="49">
        <v>2139999</v>
      </c>
      <c r="B956" s="299" t="s">
        <v>878</v>
      </c>
      <c r="C956" s="290">
        <v>575</v>
      </c>
      <c r="D956" s="290">
        <v>5047</v>
      </c>
      <c r="E956" s="303">
        <f>+C956/D956</f>
        <v>0.11392906677234</v>
      </c>
    </row>
    <row r="957" customHeight="1" spans="1:5">
      <c r="A957" s="49">
        <v>214</v>
      </c>
      <c r="B957" s="299" t="s">
        <v>879</v>
      </c>
      <c r="C957" s="290">
        <v>16250</v>
      </c>
      <c r="D957" s="290">
        <v>23264</v>
      </c>
      <c r="E957" s="303">
        <f>+C957/D957</f>
        <v>0.698504126547455</v>
      </c>
    </row>
    <row r="958" customHeight="1" spans="1:5">
      <c r="A958" s="49">
        <v>21401</v>
      </c>
      <c r="B958" s="299" t="s">
        <v>880</v>
      </c>
      <c r="C958" s="290">
        <v>13206</v>
      </c>
      <c r="D958" s="290">
        <v>13377</v>
      </c>
      <c r="E958" s="303">
        <f>+C958/D958</f>
        <v>0.987216864767885</v>
      </c>
    </row>
    <row r="959" customHeight="1" spans="1:5">
      <c r="A959" s="49">
        <v>2140101</v>
      </c>
      <c r="B959" s="299" t="s">
        <v>156</v>
      </c>
      <c r="C959" s="290">
        <v>4366</v>
      </c>
      <c r="D959" s="290">
        <v>3940</v>
      </c>
      <c r="E959" s="303">
        <f>+C959/D959</f>
        <v>1.10812182741117</v>
      </c>
    </row>
    <row r="960" hidden="1" customHeight="1" spans="1:5">
      <c r="A960" s="49">
        <v>2140102</v>
      </c>
      <c r="B960" s="299" t="s">
        <v>157</v>
      </c>
      <c r="C960" s="290">
        <v>0</v>
      </c>
      <c r="D960" s="290">
        <v>0</v>
      </c>
      <c r="E960" s="303"/>
    </row>
    <row r="961" hidden="1" customHeight="1" spans="1:5">
      <c r="A961" s="49">
        <v>2140103</v>
      </c>
      <c r="B961" s="299" t="s">
        <v>158</v>
      </c>
      <c r="C961" s="290">
        <v>0</v>
      </c>
      <c r="D961" s="290">
        <v>0</v>
      </c>
      <c r="E961" s="303"/>
    </row>
    <row r="962" customHeight="1" spans="1:5">
      <c r="A962" s="49">
        <v>2140104</v>
      </c>
      <c r="B962" s="299" t="s">
        <v>881</v>
      </c>
      <c r="C962" s="290">
        <v>3517</v>
      </c>
      <c r="D962" s="290">
        <v>1285</v>
      </c>
      <c r="E962" s="303">
        <f>+C962/D962</f>
        <v>2.73696498054475</v>
      </c>
    </row>
    <row r="963" customHeight="1" spans="1:5">
      <c r="A963" s="49">
        <v>2140106</v>
      </c>
      <c r="B963" s="299" t="s">
        <v>882</v>
      </c>
      <c r="C963" s="290">
        <v>3211</v>
      </c>
      <c r="D963" s="290">
        <v>4594</v>
      </c>
      <c r="E963" s="303">
        <f>+C963/D963</f>
        <v>0.698955158902917</v>
      </c>
    </row>
    <row r="964" hidden="1" customHeight="1" spans="1:5">
      <c r="A964" s="49">
        <v>2140109</v>
      </c>
      <c r="B964" s="299" t="s">
        <v>883</v>
      </c>
      <c r="C964" s="290">
        <v>0</v>
      </c>
      <c r="D964" s="290">
        <v>0</v>
      </c>
      <c r="E964" s="303"/>
    </row>
    <row r="965" customHeight="1" spans="1:5">
      <c r="A965" s="49">
        <v>2140110</v>
      </c>
      <c r="B965" s="299" t="s">
        <v>884</v>
      </c>
      <c r="C965" s="290">
        <v>83</v>
      </c>
      <c r="D965" s="290">
        <v>50</v>
      </c>
      <c r="E965" s="303">
        <f>+C965/D965</f>
        <v>1.66</v>
      </c>
    </row>
    <row r="966" hidden="1" customHeight="1" spans="1:5">
      <c r="A966" s="49">
        <v>2140111</v>
      </c>
      <c r="B966" s="299" t="s">
        <v>885</v>
      </c>
      <c r="C966" s="290">
        <v>0</v>
      </c>
      <c r="D966" s="290">
        <v>0</v>
      </c>
      <c r="E966" s="303"/>
    </row>
    <row r="967" customHeight="1" spans="1:5">
      <c r="A967" s="49">
        <v>2140112</v>
      </c>
      <c r="B967" s="299" t="s">
        <v>886</v>
      </c>
      <c r="C967" s="290">
        <v>290</v>
      </c>
      <c r="D967" s="290">
        <v>188</v>
      </c>
      <c r="E967" s="303">
        <f>+C967/D967</f>
        <v>1.54255319148936</v>
      </c>
    </row>
    <row r="968" hidden="1" customHeight="1" spans="1:5">
      <c r="A968" s="49">
        <v>2140114</v>
      </c>
      <c r="B968" s="299" t="s">
        <v>887</v>
      </c>
      <c r="C968" s="290">
        <v>0</v>
      </c>
      <c r="D968" s="290">
        <v>0</v>
      </c>
      <c r="E968" s="303"/>
    </row>
    <row r="969" hidden="1" customHeight="1" spans="1:5">
      <c r="A969" s="49">
        <v>2140122</v>
      </c>
      <c r="B969" s="299" t="s">
        <v>888</v>
      </c>
      <c r="C969" s="290">
        <v>0</v>
      </c>
      <c r="D969" s="290">
        <v>0</v>
      </c>
      <c r="E969" s="303"/>
    </row>
    <row r="970" hidden="1" customHeight="1" spans="1:5">
      <c r="A970" s="49">
        <v>2140123</v>
      </c>
      <c r="B970" s="299" t="s">
        <v>889</v>
      </c>
      <c r="C970" s="290">
        <v>0</v>
      </c>
      <c r="D970" s="290">
        <v>60</v>
      </c>
      <c r="E970" s="303">
        <f>+C970/D970</f>
        <v>0</v>
      </c>
    </row>
    <row r="971" hidden="1" customHeight="1" spans="1:5">
      <c r="A971" s="49">
        <v>2140127</v>
      </c>
      <c r="B971" s="299" t="s">
        <v>890</v>
      </c>
      <c r="C971" s="290">
        <v>0</v>
      </c>
      <c r="D971" s="290">
        <v>0</v>
      </c>
      <c r="E971" s="303"/>
    </row>
    <row r="972" hidden="1" customHeight="1" spans="1:5">
      <c r="A972" s="49">
        <v>2140128</v>
      </c>
      <c r="B972" s="299" t="s">
        <v>891</v>
      </c>
      <c r="C972" s="290">
        <v>0</v>
      </c>
      <c r="D972" s="290">
        <v>0</v>
      </c>
      <c r="E972" s="303"/>
    </row>
    <row r="973" hidden="1" customHeight="1" spans="1:5">
      <c r="A973" s="49">
        <v>2140129</v>
      </c>
      <c r="B973" s="299" t="s">
        <v>892</v>
      </c>
      <c r="C973" s="290">
        <v>2</v>
      </c>
      <c r="D973" s="290">
        <v>0</v>
      </c>
      <c r="E973" s="303"/>
    </row>
    <row r="974" hidden="1" customHeight="1" spans="1:5">
      <c r="A974" s="49">
        <v>2140130</v>
      </c>
      <c r="B974" s="299" t="s">
        <v>893</v>
      </c>
      <c r="C974" s="290">
        <v>0</v>
      </c>
      <c r="D974" s="290">
        <v>0</v>
      </c>
      <c r="E974" s="303"/>
    </row>
    <row r="975" hidden="1" customHeight="1" spans="1:5">
      <c r="A975" s="49">
        <v>2140131</v>
      </c>
      <c r="B975" s="299" t="s">
        <v>894</v>
      </c>
      <c r="C975" s="290">
        <v>26</v>
      </c>
      <c r="D975" s="290">
        <v>0</v>
      </c>
      <c r="E975" s="303"/>
    </row>
    <row r="976" hidden="1" customHeight="1" spans="1:5">
      <c r="A976" s="49">
        <v>2140133</v>
      </c>
      <c r="B976" s="299" t="s">
        <v>895</v>
      </c>
      <c r="C976" s="290">
        <v>0</v>
      </c>
      <c r="D976" s="290">
        <v>0</v>
      </c>
      <c r="E976" s="303"/>
    </row>
    <row r="977" hidden="1" customHeight="1" spans="1:5">
      <c r="A977" s="49">
        <v>2140136</v>
      </c>
      <c r="B977" s="299" t="s">
        <v>896</v>
      </c>
      <c r="C977" s="290">
        <v>0</v>
      </c>
      <c r="D977" s="290">
        <v>0</v>
      </c>
      <c r="E977" s="303"/>
    </row>
    <row r="978" hidden="1" customHeight="1" spans="1:5">
      <c r="A978" s="49">
        <v>2140138</v>
      </c>
      <c r="B978" s="299" t="s">
        <v>897</v>
      </c>
      <c r="C978" s="290">
        <v>0</v>
      </c>
      <c r="D978" s="290">
        <v>0</v>
      </c>
      <c r="E978" s="303"/>
    </row>
    <row r="979" customHeight="1" spans="1:5">
      <c r="A979" s="49">
        <v>2140199</v>
      </c>
      <c r="B979" s="299" t="s">
        <v>898</v>
      </c>
      <c r="C979" s="290">
        <v>1711</v>
      </c>
      <c r="D979" s="290">
        <v>3260</v>
      </c>
      <c r="E979" s="303">
        <f>+C979/D979</f>
        <v>0.524846625766871</v>
      </c>
    </row>
    <row r="980" hidden="1" customHeight="1" spans="1:5">
      <c r="A980" s="49">
        <v>21402</v>
      </c>
      <c r="B980" s="299" t="s">
        <v>899</v>
      </c>
      <c r="C980" s="290">
        <v>0</v>
      </c>
      <c r="D980" s="290">
        <v>3359</v>
      </c>
      <c r="E980" s="303">
        <f>+C980/D980</f>
        <v>0</v>
      </c>
    </row>
    <row r="981" hidden="1" customHeight="1" spans="1:5">
      <c r="A981" s="49">
        <v>2140201</v>
      </c>
      <c r="B981" s="299" t="s">
        <v>156</v>
      </c>
      <c r="C981" s="290">
        <v>0</v>
      </c>
      <c r="D981" s="290">
        <v>0</v>
      </c>
      <c r="E981" s="303"/>
    </row>
    <row r="982" hidden="1" customHeight="1" spans="1:5">
      <c r="A982" s="49">
        <v>2140202</v>
      </c>
      <c r="B982" s="299" t="s">
        <v>157</v>
      </c>
      <c r="C982" s="290">
        <v>0</v>
      </c>
      <c r="D982" s="290">
        <v>0</v>
      </c>
      <c r="E982" s="303"/>
    </row>
    <row r="983" hidden="1" customHeight="1" spans="1:5">
      <c r="A983" s="49">
        <v>2140203</v>
      </c>
      <c r="B983" s="299" t="s">
        <v>158</v>
      </c>
      <c r="C983" s="290">
        <v>0</v>
      </c>
      <c r="D983" s="290">
        <v>0</v>
      </c>
      <c r="E983" s="303"/>
    </row>
    <row r="984" hidden="1" customHeight="1" spans="1:5">
      <c r="A984" s="49">
        <v>2140204</v>
      </c>
      <c r="B984" s="299" t="s">
        <v>900</v>
      </c>
      <c r="C984" s="290">
        <v>0</v>
      </c>
      <c r="D984" s="290">
        <v>0</v>
      </c>
      <c r="E984" s="303"/>
    </row>
    <row r="985" hidden="1" customHeight="1" spans="1:5">
      <c r="A985" s="49">
        <v>2140205</v>
      </c>
      <c r="B985" s="299" t="s">
        <v>901</v>
      </c>
      <c r="C985" s="290">
        <v>0</v>
      </c>
      <c r="D985" s="290">
        <v>0</v>
      </c>
      <c r="E985" s="303"/>
    </row>
    <row r="986" hidden="1" customHeight="1" spans="1:5">
      <c r="A986" s="49">
        <v>2140206</v>
      </c>
      <c r="B986" s="299" t="s">
        <v>902</v>
      </c>
      <c r="C986" s="290">
        <v>0</v>
      </c>
      <c r="D986" s="290">
        <v>0</v>
      </c>
      <c r="E986" s="303"/>
    </row>
    <row r="987" hidden="1" customHeight="1" spans="1:5">
      <c r="A987" s="49">
        <v>2140207</v>
      </c>
      <c r="B987" s="299" t="s">
        <v>903</v>
      </c>
      <c r="C987" s="290">
        <v>0</v>
      </c>
      <c r="D987" s="290">
        <v>0</v>
      </c>
      <c r="E987" s="303"/>
    </row>
    <row r="988" hidden="1" customHeight="1" spans="1:5">
      <c r="A988" s="49">
        <v>2140208</v>
      </c>
      <c r="B988" s="299" t="s">
        <v>904</v>
      </c>
      <c r="C988" s="290">
        <v>0</v>
      </c>
      <c r="D988" s="290">
        <v>0</v>
      </c>
      <c r="E988" s="303"/>
    </row>
    <row r="989" hidden="1" customHeight="1" spans="1:5">
      <c r="A989" s="49">
        <v>2140299</v>
      </c>
      <c r="B989" s="299" t="s">
        <v>905</v>
      </c>
      <c r="C989" s="290">
        <v>0</v>
      </c>
      <c r="D989" s="290">
        <v>3359</v>
      </c>
      <c r="E989" s="303">
        <f>+C989/D989</f>
        <v>0</v>
      </c>
    </row>
    <row r="990" hidden="1" customHeight="1" spans="1:5">
      <c r="A990" s="49">
        <v>21403</v>
      </c>
      <c r="B990" s="299" t="s">
        <v>906</v>
      </c>
      <c r="C990" s="290">
        <v>0</v>
      </c>
      <c r="D990" s="290">
        <v>0</v>
      </c>
      <c r="E990" s="303"/>
    </row>
    <row r="991" hidden="1" customHeight="1" spans="1:5">
      <c r="A991" s="49">
        <v>2140301</v>
      </c>
      <c r="B991" s="299" t="s">
        <v>156</v>
      </c>
      <c r="C991" s="290">
        <v>0</v>
      </c>
      <c r="D991" s="290">
        <v>0</v>
      </c>
      <c r="E991" s="303"/>
    </row>
    <row r="992" hidden="1" customHeight="1" spans="1:5">
      <c r="A992" s="49">
        <v>2140302</v>
      </c>
      <c r="B992" s="299" t="s">
        <v>157</v>
      </c>
      <c r="C992" s="290">
        <v>0</v>
      </c>
      <c r="D992" s="290">
        <v>0</v>
      </c>
      <c r="E992" s="303"/>
    </row>
    <row r="993" hidden="1" customHeight="1" spans="1:5">
      <c r="A993" s="49">
        <v>2140303</v>
      </c>
      <c r="B993" s="299" t="s">
        <v>158</v>
      </c>
      <c r="C993" s="290">
        <v>0</v>
      </c>
      <c r="D993" s="290">
        <v>0</v>
      </c>
      <c r="E993" s="303"/>
    </row>
    <row r="994" hidden="1" customHeight="1" spans="1:5">
      <c r="A994" s="49">
        <v>2140304</v>
      </c>
      <c r="B994" s="299" t="s">
        <v>907</v>
      </c>
      <c r="C994" s="290">
        <v>0</v>
      </c>
      <c r="D994" s="290">
        <v>0</v>
      </c>
      <c r="E994" s="303"/>
    </row>
    <row r="995" hidden="1" customHeight="1" spans="1:5">
      <c r="A995" s="49">
        <v>2140305</v>
      </c>
      <c r="B995" s="299" t="s">
        <v>908</v>
      </c>
      <c r="C995" s="290">
        <v>0</v>
      </c>
      <c r="D995" s="290">
        <v>0</v>
      </c>
      <c r="E995" s="303"/>
    </row>
    <row r="996" hidden="1" customHeight="1" spans="1:5">
      <c r="A996" s="49">
        <v>2140306</v>
      </c>
      <c r="B996" s="299" t="s">
        <v>909</v>
      </c>
      <c r="C996" s="290">
        <v>0</v>
      </c>
      <c r="D996" s="290">
        <v>0</v>
      </c>
      <c r="E996" s="303"/>
    </row>
    <row r="997" hidden="1" customHeight="1" spans="1:5">
      <c r="A997" s="49">
        <v>2140307</v>
      </c>
      <c r="B997" s="299" t="s">
        <v>910</v>
      </c>
      <c r="C997" s="290">
        <v>0</v>
      </c>
      <c r="D997" s="290">
        <v>0</v>
      </c>
      <c r="E997" s="303"/>
    </row>
    <row r="998" hidden="1" customHeight="1" spans="1:5">
      <c r="A998" s="49">
        <v>2140308</v>
      </c>
      <c r="B998" s="299" t="s">
        <v>911</v>
      </c>
      <c r="C998" s="290">
        <v>0</v>
      </c>
      <c r="D998" s="290">
        <v>0</v>
      </c>
      <c r="E998" s="303"/>
    </row>
    <row r="999" hidden="1" customHeight="1" spans="1:5">
      <c r="A999" s="49">
        <v>2140399</v>
      </c>
      <c r="B999" s="299" t="s">
        <v>912</v>
      </c>
      <c r="C999" s="290">
        <v>0</v>
      </c>
      <c r="D999" s="290">
        <v>0</v>
      </c>
      <c r="E999" s="303"/>
    </row>
    <row r="1000" hidden="1" customHeight="1" spans="1:5">
      <c r="A1000" s="49">
        <v>21405</v>
      </c>
      <c r="B1000" s="299" t="s">
        <v>913</v>
      </c>
      <c r="C1000" s="290">
        <v>0</v>
      </c>
      <c r="D1000" s="290">
        <v>0</v>
      </c>
      <c r="E1000" s="303"/>
    </row>
    <row r="1001" hidden="1" customHeight="1" spans="1:5">
      <c r="A1001" s="49">
        <v>2140501</v>
      </c>
      <c r="B1001" s="299" t="s">
        <v>156</v>
      </c>
      <c r="C1001" s="290">
        <v>0</v>
      </c>
      <c r="D1001" s="290">
        <v>0</v>
      </c>
      <c r="E1001" s="303"/>
    </row>
    <row r="1002" hidden="1" customHeight="1" spans="1:5">
      <c r="A1002" s="49">
        <v>2140502</v>
      </c>
      <c r="B1002" s="299" t="s">
        <v>157</v>
      </c>
      <c r="C1002" s="290">
        <v>0</v>
      </c>
      <c r="D1002" s="290">
        <v>0</v>
      </c>
      <c r="E1002" s="303"/>
    </row>
    <row r="1003" hidden="1" customHeight="1" spans="1:5">
      <c r="A1003" s="49">
        <v>2140503</v>
      </c>
      <c r="B1003" s="299" t="s">
        <v>158</v>
      </c>
      <c r="C1003" s="290">
        <v>0</v>
      </c>
      <c r="D1003" s="290">
        <v>0</v>
      </c>
      <c r="E1003" s="303"/>
    </row>
    <row r="1004" hidden="1" customHeight="1" spans="1:5">
      <c r="A1004" s="49">
        <v>2140504</v>
      </c>
      <c r="B1004" s="299" t="s">
        <v>904</v>
      </c>
      <c r="C1004" s="290">
        <v>0</v>
      </c>
      <c r="D1004" s="290">
        <v>0</v>
      </c>
      <c r="E1004" s="303"/>
    </row>
    <row r="1005" hidden="1" customHeight="1" spans="1:5">
      <c r="A1005" s="49">
        <v>2140505</v>
      </c>
      <c r="B1005" s="299" t="s">
        <v>914</v>
      </c>
      <c r="C1005" s="290">
        <v>0</v>
      </c>
      <c r="D1005" s="290">
        <v>0</v>
      </c>
      <c r="E1005" s="303"/>
    </row>
    <row r="1006" hidden="1" customHeight="1" spans="1:5">
      <c r="A1006" s="49">
        <v>2140599</v>
      </c>
      <c r="B1006" s="299" t="s">
        <v>915</v>
      </c>
      <c r="C1006" s="290">
        <v>0</v>
      </c>
      <c r="D1006" s="290">
        <v>0</v>
      </c>
      <c r="E1006" s="303"/>
    </row>
    <row r="1007" customHeight="1" spans="1:5">
      <c r="A1007" s="49">
        <v>21406</v>
      </c>
      <c r="B1007" s="299" t="s">
        <v>916</v>
      </c>
      <c r="C1007" s="290">
        <v>1604</v>
      </c>
      <c r="D1007" s="290">
        <v>5783</v>
      </c>
      <c r="E1007" s="303">
        <f>+C1007/D1007</f>
        <v>0.27736468960747</v>
      </c>
    </row>
    <row r="1008" customHeight="1" spans="1:5">
      <c r="A1008" s="49">
        <v>2140601</v>
      </c>
      <c r="B1008" s="299" t="s">
        <v>917</v>
      </c>
      <c r="C1008" s="290">
        <v>1223</v>
      </c>
      <c r="D1008" s="290">
        <v>794</v>
      </c>
      <c r="E1008" s="303">
        <f>+C1008/D1008</f>
        <v>1.54030226700252</v>
      </c>
    </row>
    <row r="1009" hidden="1" customHeight="1" spans="1:5">
      <c r="A1009" s="49">
        <v>2140602</v>
      </c>
      <c r="B1009" s="299" t="s">
        <v>918</v>
      </c>
      <c r="C1009" s="290">
        <v>0</v>
      </c>
      <c r="D1009" s="290">
        <v>3208</v>
      </c>
      <c r="E1009" s="303">
        <f>+C1009/D1009</f>
        <v>0</v>
      </c>
    </row>
    <row r="1010" hidden="1" customHeight="1" spans="1:5">
      <c r="A1010" s="49">
        <v>2140603</v>
      </c>
      <c r="B1010" s="299" t="s">
        <v>919</v>
      </c>
      <c r="C1010" s="290">
        <v>0</v>
      </c>
      <c r="D1010" s="290">
        <v>0</v>
      </c>
      <c r="E1010" s="303"/>
    </row>
    <row r="1011" customHeight="1" spans="1:5">
      <c r="A1011" s="49">
        <v>2140699</v>
      </c>
      <c r="B1011" s="299" t="s">
        <v>920</v>
      </c>
      <c r="C1011" s="290">
        <v>381</v>
      </c>
      <c r="D1011" s="290">
        <v>1781</v>
      </c>
      <c r="E1011" s="303">
        <f>+C1011/D1011</f>
        <v>0.213924761370017</v>
      </c>
    </row>
    <row r="1012" customHeight="1" spans="1:5">
      <c r="A1012" s="49">
        <v>21499</v>
      </c>
      <c r="B1012" s="299" t="s">
        <v>921</v>
      </c>
      <c r="C1012" s="290">
        <v>1440</v>
      </c>
      <c r="D1012" s="290">
        <v>745</v>
      </c>
      <c r="E1012" s="303">
        <f>+C1012/D1012</f>
        <v>1.93288590604027</v>
      </c>
    </row>
    <row r="1013" customHeight="1" spans="1:5">
      <c r="A1013" s="49">
        <v>2149901</v>
      </c>
      <c r="B1013" s="299" t="s">
        <v>922</v>
      </c>
      <c r="C1013" s="290">
        <v>503</v>
      </c>
      <c r="D1013" s="290">
        <v>446</v>
      </c>
      <c r="E1013" s="303">
        <f>+C1013/D1013</f>
        <v>1.12780269058296</v>
      </c>
    </row>
    <row r="1014" customHeight="1" spans="1:5">
      <c r="A1014" s="49">
        <v>2149999</v>
      </c>
      <c r="B1014" s="299" t="s">
        <v>923</v>
      </c>
      <c r="C1014" s="290">
        <v>937</v>
      </c>
      <c r="D1014" s="290">
        <v>299</v>
      </c>
      <c r="E1014" s="303">
        <f>+C1014/D1014</f>
        <v>3.13377926421405</v>
      </c>
    </row>
    <row r="1015" customHeight="1" spans="1:5">
      <c r="A1015" s="49">
        <v>215</v>
      </c>
      <c r="B1015" s="299" t="s">
        <v>924</v>
      </c>
      <c r="C1015" s="290">
        <v>4119</v>
      </c>
      <c r="D1015" s="290">
        <v>11240</v>
      </c>
      <c r="E1015" s="303">
        <f>+C1015/D1015</f>
        <v>0.366459074733096</v>
      </c>
    </row>
    <row r="1016" hidden="1" customHeight="1" spans="1:5">
      <c r="A1016" s="49">
        <v>21501</v>
      </c>
      <c r="B1016" s="299" t="s">
        <v>925</v>
      </c>
      <c r="C1016" s="290">
        <v>0</v>
      </c>
      <c r="D1016" s="290">
        <v>0</v>
      </c>
      <c r="E1016" s="303"/>
    </row>
    <row r="1017" hidden="1" customHeight="1" spans="1:5">
      <c r="A1017" s="49">
        <v>2150101</v>
      </c>
      <c r="B1017" s="299" t="s">
        <v>156</v>
      </c>
      <c r="C1017" s="290">
        <v>0</v>
      </c>
      <c r="D1017" s="290">
        <v>0</v>
      </c>
      <c r="E1017" s="303"/>
    </row>
    <row r="1018" hidden="1" customHeight="1" spans="1:5">
      <c r="A1018" s="49">
        <v>2150102</v>
      </c>
      <c r="B1018" s="299" t="s">
        <v>157</v>
      </c>
      <c r="C1018" s="290">
        <v>0</v>
      </c>
      <c r="D1018" s="290">
        <v>0</v>
      </c>
      <c r="E1018" s="303"/>
    </row>
    <row r="1019" hidden="1" customHeight="1" spans="1:5">
      <c r="A1019" s="49">
        <v>2150103</v>
      </c>
      <c r="B1019" s="299" t="s">
        <v>158</v>
      </c>
      <c r="C1019" s="290">
        <v>0</v>
      </c>
      <c r="D1019" s="290">
        <v>0</v>
      </c>
      <c r="E1019" s="303"/>
    </row>
    <row r="1020" hidden="1" customHeight="1" spans="1:5">
      <c r="A1020" s="49">
        <v>2150104</v>
      </c>
      <c r="B1020" s="299" t="s">
        <v>926</v>
      </c>
      <c r="C1020" s="290">
        <v>0</v>
      </c>
      <c r="D1020" s="290">
        <v>0</v>
      </c>
      <c r="E1020" s="303"/>
    </row>
    <row r="1021" hidden="1" customHeight="1" spans="1:5">
      <c r="A1021" s="49">
        <v>2150105</v>
      </c>
      <c r="B1021" s="299" t="s">
        <v>927</v>
      </c>
      <c r="C1021" s="290">
        <v>0</v>
      </c>
      <c r="D1021" s="290">
        <v>0</v>
      </c>
      <c r="E1021" s="303"/>
    </row>
    <row r="1022" hidden="1" customHeight="1" spans="1:5">
      <c r="A1022" s="49">
        <v>2150106</v>
      </c>
      <c r="B1022" s="299" t="s">
        <v>928</v>
      </c>
      <c r="C1022" s="290">
        <v>0</v>
      </c>
      <c r="D1022" s="290">
        <v>0</v>
      </c>
      <c r="E1022" s="303"/>
    </row>
    <row r="1023" hidden="1" customHeight="1" spans="1:5">
      <c r="A1023" s="49">
        <v>2150107</v>
      </c>
      <c r="B1023" s="299" t="s">
        <v>929</v>
      </c>
      <c r="C1023" s="290">
        <v>0</v>
      </c>
      <c r="D1023" s="290">
        <v>0</v>
      </c>
      <c r="E1023" s="303"/>
    </row>
    <row r="1024" hidden="1" customHeight="1" spans="1:5">
      <c r="A1024" s="49">
        <v>2150108</v>
      </c>
      <c r="B1024" s="299" t="s">
        <v>930</v>
      </c>
      <c r="C1024" s="290">
        <v>0</v>
      </c>
      <c r="D1024" s="290">
        <v>0</v>
      </c>
      <c r="E1024" s="303"/>
    </row>
    <row r="1025" hidden="1" customHeight="1" spans="1:5">
      <c r="A1025" s="49">
        <v>2150199</v>
      </c>
      <c r="B1025" s="299" t="s">
        <v>931</v>
      </c>
      <c r="C1025" s="290">
        <v>0</v>
      </c>
      <c r="D1025" s="290">
        <v>0</v>
      </c>
      <c r="E1025" s="303"/>
    </row>
    <row r="1026" customHeight="1" spans="1:5">
      <c r="A1026" s="49">
        <v>21502</v>
      </c>
      <c r="B1026" s="299" t="s">
        <v>932</v>
      </c>
      <c r="C1026" s="290">
        <v>400</v>
      </c>
      <c r="D1026" s="290">
        <v>480</v>
      </c>
      <c r="E1026" s="303">
        <f>+C1026/D1026</f>
        <v>0.833333333333333</v>
      </c>
    </row>
    <row r="1027" hidden="1" customHeight="1" spans="1:5">
      <c r="A1027" s="49">
        <v>2150201</v>
      </c>
      <c r="B1027" s="299" t="s">
        <v>156</v>
      </c>
      <c r="C1027" s="290">
        <v>0</v>
      </c>
      <c r="D1027" s="290">
        <v>0</v>
      </c>
      <c r="E1027" s="303"/>
    </row>
    <row r="1028" hidden="1" customHeight="1" spans="1:5">
      <c r="A1028" s="49">
        <v>2150202</v>
      </c>
      <c r="B1028" s="299" t="s">
        <v>157</v>
      </c>
      <c r="C1028" s="290">
        <v>0</v>
      </c>
      <c r="D1028" s="290">
        <v>0</v>
      </c>
      <c r="E1028" s="303"/>
    </row>
    <row r="1029" hidden="1" customHeight="1" spans="1:5">
      <c r="A1029" s="49">
        <v>2150203</v>
      </c>
      <c r="B1029" s="299" t="s">
        <v>158</v>
      </c>
      <c r="C1029" s="290">
        <v>0</v>
      </c>
      <c r="D1029" s="290">
        <v>0</v>
      </c>
      <c r="E1029" s="303"/>
    </row>
    <row r="1030" hidden="1" customHeight="1" spans="1:5">
      <c r="A1030" s="49">
        <v>2150204</v>
      </c>
      <c r="B1030" s="299" t="s">
        <v>933</v>
      </c>
      <c r="C1030" s="290">
        <v>0</v>
      </c>
      <c r="D1030" s="290">
        <v>0</v>
      </c>
      <c r="E1030" s="303"/>
    </row>
    <row r="1031" hidden="1" customHeight="1" spans="1:5">
      <c r="A1031" s="49">
        <v>2150205</v>
      </c>
      <c r="B1031" s="299" t="s">
        <v>934</v>
      </c>
      <c r="C1031" s="290">
        <v>0</v>
      </c>
      <c r="D1031" s="290">
        <v>0</v>
      </c>
      <c r="E1031" s="303"/>
    </row>
    <row r="1032" hidden="1" customHeight="1" spans="1:5">
      <c r="A1032" s="49">
        <v>2150206</v>
      </c>
      <c r="B1032" s="299" t="s">
        <v>935</v>
      </c>
      <c r="C1032" s="290">
        <v>0</v>
      </c>
      <c r="D1032" s="290">
        <v>0</v>
      </c>
      <c r="E1032" s="303"/>
    </row>
    <row r="1033" hidden="1" customHeight="1" spans="1:5">
      <c r="A1033" s="49">
        <v>2150207</v>
      </c>
      <c r="B1033" s="299" t="s">
        <v>936</v>
      </c>
      <c r="C1033" s="290">
        <v>0</v>
      </c>
      <c r="D1033" s="290">
        <v>0</v>
      </c>
      <c r="E1033" s="303"/>
    </row>
    <row r="1034" hidden="1" customHeight="1" spans="1:5">
      <c r="A1034" s="49">
        <v>2150208</v>
      </c>
      <c r="B1034" s="299" t="s">
        <v>937</v>
      </c>
      <c r="C1034" s="290">
        <v>0</v>
      </c>
      <c r="D1034" s="290">
        <v>0</v>
      </c>
      <c r="E1034" s="303"/>
    </row>
    <row r="1035" hidden="1" customHeight="1" spans="1:5">
      <c r="A1035" s="49">
        <v>2150209</v>
      </c>
      <c r="B1035" s="299" t="s">
        <v>938</v>
      </c>
      <c r="C1035" s="290">
        <v>0</v>
      </c>
      <c r="D1035" s="290">
        <v>0</v>
      </c>
      <c r="E1035" s="303"/>
    </row>
    <row r="1036" hidden="1" customHeight="1" spans="1:5">
      <c r="A1036" s="49">
        <v>2150210</v>
      </c>
      <c r="B1036" s="299" t="s">
        <v>939</v>
      </c>
      <c r="C1036" s="290">
        <v>0</v>
      </c>
      <c r="D1036" s="290">
        <v>0</v>
      </c>
      <c r="E1036" s="303"/>
    </row>
    <row r="1037" hidden="1" customHeight="1" spans="1:5">
      <c r="A1037" s="49">
        <v>2150212</v>
      </c>
      <c r="B1037" s="299" t="s">
        <v>940</v>
      </c>
      <c r="C1037" s="290">
        <v>0</v>
      </c>
      <c r="D1037" s="290">
        <v>0</v>
      </c>
      <c r="E1037" s="303"/>
    </row>
    <row r="1038" hidden="1" customHeight="1" spans="1:5">
      <c r="A1038" s="49">
        <v>2150213</v>
      </c>
      <c r="B1038" s="299" t="s">
        <v>941</v>
      </c>
      <c r="C1038" s="290">
        <v>0</v>
      </c>
      <c r="D1038" s="290">
        <v>0</v>
      </c>
      <c r="E1038" s="303"/>
    </row>
    <row r="1039" hidden="1" customHeight="1" spans="1:5">
      <c r="A1039" s="49">
        <v>2150214</v>
      </c>
      <c r="B1039" s="299" t="s">
        <v>942</v>
      </c>
      <c r="C1039" s="290">
        <v>0</v>
      </c>
      <c r="D1039" s="290">
        <v>0</v>
      </c>
      <c r="E1039" s="303"/>
    </row>
    <row r="1040" hidden="1" customHeight="1" spans="1:5">
      <c r="A1040" s="49">
        <v>2150215</v>
      </c>
      <c r="B1040" s="299" t="s">
        <v>943</v>
      </c>
      <c r="C1040" s="290">
        <v>0</v>
      </c>
      <c r="D1040" s="290">
        <v>0</v>
      </c>
      <c r="E1040" s="303"/>
    </row>
    <row r="1041" customHeight="1" spans="1:5">
      <c r="A1041" s="49">
        <v>2150299</v>
      </c>
      <c r="B1041" s="299" t="s">
        <v>944</v>
      </c>
      <c r="C1041" s="290">
        <v>400</v>
      </c>
      <c r="D1041" s="290">
        <v>480</v>
      </c>
      <c r="E1041" s="303">
        <f>+C1041/D1041</f>
        <v>0.833333333333333</v>
      </c>
    </row>
    <row r="1042" hidden="1" customHeight="1" spans="1:5">
      <c r="A1042" s="49">
        <v>21503</v>
      </c>
      <c r="B1042" s="299" t="s">
        <v>945</v>
      </c>
      <c r="C1042" s="290">
        <v>0</v>
      </c>
      <c r="D1042" s="290">
        <v>0</v>
      </c>
      <c r="E1042" s="303"/>
    </row>
    <row r="1043" hidden="1" customHeight="1" spans="1:5">
      <c r="A1043" s="49">
        <v>2150301</v>
      </c>
      <c r="B1043" s="299" t="s">
        <v>156</v>
      </c>
      <c r="C1043" s="290">
        <v>0</v>
      </c>
      <c r="D1043" s="290">
        <v>0</v>
      </c>
      <c r="E1043" s="303"/>
    </row>
    <row r="1044" hidden="1" customHeight="1" spans="1:5">
      <c r="A1044" s="49">
        <v>2150302</v>
      </c>
      <c r="B1044" s="299" t="s">
        <v>157</v>
      </c>
      <c r="C1044" s="290">
        <v>0</v>
      </c>
      <c r="D1044" s="290">
        <v>0</v>
      </c>
      <c r="E1044" s="303"/>
    </row>
    <row r="1045" hidden="1" customHeight="1" spans="1:5">
      <c r="A1045" s="49">
        <v>2150303</v>
      </c>
      <c r="B1045" s="299" t="s">
        <v>158</v>
      </c>
      <c r="C1045" s="290">
        <v>0</v>
      </c>
      <c r="D1045" s="290">
        <v>0</v>
      </c>
      <c r="E1045" s="303"/>
    </row>
    <row r="1046" hidden="1" customHeight="1" spans="1:5">
      <c r="A1046" s="49">
        <v>2150399</v>
      </c>
      <c r="B1046" s="299" t="s">
        <v>946</v>
      </c>
      <c r="C1046" s="290">
        <v>0</v>
      </c>
      <c r="D1046" s="290">
        <v>0</v>
      </c>
      <c r="E1046" s="303"/>
    </row>
    <row r="1047" customHeight="1" spans="1:5">
      <c r="A1047" s="49">
        <v>21505</v>
      </c>
      <c r="B1047" s="299" t="s">
        <v>947</v>
      </c>
      <c r="C1047" s="290">
        <v>367</v>
      </c>
      <c r="D1047" s="290">
        <v>326</v>
      </c>
      <c r="E1047" s="303">
        <f>+C1047/D1047</f>
        <v>1.12576687116564</v>
      </c>
    </row>
    <row r="1048" customHeight="1" spans="1:5">
      <c r="A1048" s="49">
        <v>2150501</v>
      </c>
      <c r="B1048" s="299" t="s">
        <v>156</v>
      </c>
      <c r="C1048" s="290">
        <v>273</v>
      </c>
      <c r="D1048" s="290">
        <v>266</v>
      </c>
      <c r="E1048" s="303">
        <f>+C1048/D1048</f>
        <v>1.02631578947368</v>
      </c>
    </row>
    <row r="1049" hidden="1" customHeight="1" spans="1:5">
      <c r="A1049" s="49">
        <v>2150502</v>
      </c>
      <c r="B1049" s="299" t="s">
        <v>157</v>
      </c>
      <c r="C1049" s="290">
        <v>0</v>
      </c>
      <c r="D1049" s="290">
        <v>60</v>
      </c>
      <c r="E1049" s="303">
        <f>+C1049/D1049</f>
        <v>0</v>
      </c>
    </row>
    <row r="1050" hidden="1" customHeight="1" spans="1:5">
      <c r="A1050" s="49">
        <v>2150503</v>
      </c>
      <c r="B1050" s="299" t="s">
        <v>158</v>
      </c>
      <c r="C1050" s="290">
        <v>0</v>
      </c>
      <c r="D1050" s="290">
        <v>0</v>
      </c>
      <c r="E1050" s="303"/>
    </row>
    <row r="1051" hidden="1" customHeight="1" spans="1:5">
      <c r="A1051" s="49">
        <v>2150505</v>
      </c>
      <c r="B1051" s="299" t="s">
        <v>948</v>
      </c>
      <c r="C1051" s="290">
        <v>0</v>
      </c>
      <c r="D1051" s="290">
        <v>0</v>
      </c>
      <c r="E1051" s="303"/>
    </row>
    <row r="1052" hidden="1" customHeight="1" spans="1:5">
      <c r="A1052" s="49">
        <v>2150507</v>
      </c>
      <c r="B1052" s="299" t="s">
        <v>949</v>
      </c>
      <c r="C1052" s="290">
        <v>0</v>
      </c>
      <c r="D1052" s="290">
        <v>0</v>
      </c>
      <c r="E1052" s="303"/>
    </row>
    <row r="1053" hidden="1" customHeight="1" spans="1:5">
      <c r="A1053" s="49">
        <v>2150508</v>
      </c>
      <c r="B1053" s="299" t="s">
        <v>950</v>
      </c>
      <c r="C1053" s="290">
        <v>0</v>
      </c>
      <c r="D1053" s="290">
        <v>0</v>
      </c>
      <c r="E1053" s="303"/>
    </row>
    <row r="1054" hidden="1" customHeight="1" spans="1:5">
      <c r="A1054" s="49">
        <v>2150516</v>
      </c>
      <c r="B1054" s="299" t="s">
        <v>951</v>
      </c>
      <c r="C1054" s="290">
        <v>0</v>
      </c>
      <c r="D1054" s="290">
        <v>0</v>
      </c>
      <c r="E1054" s="303"/>
    </row>
    <row r="1055" hidden="1" customHeight="1" spans="1:5">
      <c r="A1055" s="49">
        <v>2150517</v>
      </c>
      <c r="B1055" s="299" t="s">
        <v>952</v>
      </c>
      <c r="C1055" s="290">
        <v>0</v>
      </c>
      <c r="D1055" s="290">
        <v>0</v>
      </c>
      <c r="E1055" s="303"/>
    </row>
    <row r="1056" hidden="1" customHeight="1" spans="1:5">
      <c r="A1056" s="49">
        <v>2150550</v>
      </c>
      <c r="B1056" s="299" t="s">
        <v>165</v>
      </c>
      <c r="C1056" s="290">
        <v>0</v>
      </c>
      <c r="D1056" s="290">
        <v>0</v>
      </c>
      <c r="E1056" s="303"/>
    </row>
    <row r="1057" hidden="1" customHeight="1" spans="1:5">
      <c r="A1057" s="49">
        <v>2150599</v>
      </c>
      <c r="B1057" s="299" t="s">
        <v>953</v>
      </c>
      <c r="C1057" s="290">
        <v>94</v>
      </c>
      <c r="D1057" s="290">
        <v>0</v>
      </c>
      <c r="E1057" s="303"/>
    </row>
    <row r="1058" customHeight="1" spans="1:5">
      <c r="A1058" s="49">
        <v>21507</v>
      </c>
      <c r="B1058" s="299" t="s">
        <v>954</v>
      </c>
      <c r="C1058" s="290">
        <v>1588</v>
      </c>
      <c r="D1058" s="290">
        <v>8332</v>
      </c>
      <c r="E1058" s="303">
        <f>+C1058/D1058</f>
        <v>0.190590494479117</v>
      </c>
    </row>
    <row r="1059" customHeight="1" spans="1:5">
      <c r="A1059" s="49">
        <v>2150701</v>
      </c>
      <c r="B1059" s="299" t="s">
        <v>156</v>
      </c>
      <c r="C1059" s="290">
        <v>133</v>
      </c>
      <c r="D1059" s="290">
        <v>11</v>
      </c>
      <c r="E1059" s="303">
        <f>+C1059/D1059</f>
        <v>12.0909090909091</v>
      </c>
    </row>
    <row r="1060" hidden="1" customHeight="1" spans="1:5">
      <c r="A1060" s="49">
        <v>2150702</v>
      </c>
      <c r="B1060" s="299" t="s">
        <v>157</v>
      </c>
      <c r="C1060" s="290">
        <v>0</v>
      </c>
      <c r="D1060" s="290">
        <v>2704</v>
      </c>
      <c r="E1060" s="303">
        <f>+C1060/D1060</f>
        <v>0</v>
      </c>
    </row>
    <row r="1061" hidden="1" customHeight="1" spans="1:5">
      <c r="A1061" s="49">
        <v>2150703</v>
      </c>
      <c r="B1061" s="299" t="s">
        <v>158</v>
      </c>
      <c r="C1061" s="290">
        <v>0</v>
      </c>
      <c r="D1061" s="290">
        <v>0</v>
      </c>
      <c r="E1061" s="303"/>
    </row>
    <row r="1062" hidden="1" customHeight="1" spans="1:5">
      <c r="A1062" s="49">
        <v>2150704</v>
      </c>
      <c r="B1062" s="299" t="s">
        <v>955</v>
      </c>
      <c r="C1062" s="290">
        <v>0</v>
      </c>
      <c r="D1062" s="290">
        <v>0</v>
      </c>
      <c r="E1062" s="303"/>
    </row>
    <row r="1063" hidden="1" customHeight="1" spans="1:5">
      <c r="A1063" s="49">
        <v>2150705</v>
      </c>
      <c r="B1063" s="299" t="s">
        <v>956</v>
      </c>
      <c r="C1063" s="290">
        <v>0</v>
      </c>
      <c r="D1063" s="290">
        <v>0</v>
      </c>
      <c r="E1063" s="303"/>
    </row>
    <row r="1064" customHeight="1" spans="1:5">
      <c r="A1064" s="49">
        <v>2150799</v>
      </c>
      <c r="B1064" s="299" t="s">
        <v>957</v>
      </c>
      <c r="C1064" s="290">
        <v>1455</v>
      </c>
      <c r="D1064" s="290">
        <v>5617</v>
      </c>
      <c r="E1064" s="303">
        <f>+C1064/D1064</f>
        <v>0.259035072102546</v>
      </c>
    </row>
    <row r="1065" customHeight="1" spans="1:5">
      <c r="A1065" s="49">
        <v>21508</v>
      </c>
      <c r="B1065" s="299" t="s">
        <v>958</v>
      </c>
      <c r="C1065" s="290">
        <v>859</v>
      </c>
      <c r="D1065" s="290">
        <v>2096</v>
      </c>
      <c r="E1065" s="303">
        <f>+C1065/D1065</f>
        <v>0.409828244274809</v>
      </c>
    </row>
    <row r="1066" hidden="1" customHeight="1" spans="1:5">
      <c r="A1066" s="49">
        <v>2150801</v>
      </c>
      <c r="B1066" s="299" t="s">
        <v>156</v>
      </c>
      <c r="C1066" s="290">
        <v>0</v>
      </c>
      <c r="D1066" s="290">
        <v>0</v>
      </c>
      <c r="E1066" s="303"/>
    </row>
    <row r="1067" hidden="1" customHeight="1" spans="1:5">
      <c r="A1067" s="49">
        <v>2150802</v>
      </c>
      <c r="B1067" s="299" t="s">
        <v>157</v>
      </c>
      <c r="C1067" s="290">
        <v>0</v>
      </c>
      <c r="D1067" s="290">
        <v>0</v>
      </c>
      <c r="E1067" s="303"/>
    </row>
    <row r="1068" hidden="1" customHeight="1" spans="1:5">
      <c r="A1068" s="49">
        <v>2150803</v>
      </c>
      <c r="B1068" s="299" t="s">
        <v>158</v>
      </c>
      <c r="C1068" s="290">
        <v>0</v>
      </c>
      <c r="D1068" s="290">
        <v>0</v>
      </c>
      <c r="E1068" s="303"/>
    </row>
    <row r="1069" hidden="1" customHeight="1" spans="1:5">
      <c r="A1069" s="49">
        <v>2150804</v>
      </c>
      <c r="B1069" s="299" t="s">
        <v>959</v>
      </c>
      <c r="C1069" s="290">
        <v>0</v>
      </c>
      <c r="D1069" s="290">
        <v>0</v>
      </c>
      <c r="E1069" s="303"/>
    </row>
    <row r="1070" customHeight="1" spans="1:5">
      <c r="A1070" s="49">
        <v>2150805</v>
      </c>
      <c r="B1070" s="299" t="s">
        <v>960</v>
      </c>
      <c r="C1070" s="290">
        <v>83</v>
      </c>
      <c r="D1070" s="290">
        <v>293</v>
      </c>
      <c r="E1070" s="303">
        <f>+C1070/D1070</f>
        <v>0.283276450511945</v>
      </c>
    </row>
    <row r="1071" hidden="1" customHeight="1" spans="1:5">
      <c r="A1071" s="49">
        <v>2150806</v>
      </c>
      <c r="B1071" s="299" t="s">
        <v>961</v>
      </c>
      <c r="C1071" s="290">
        <v>0</v>
      </c>
      <c r="D1071" s="290">
        <v>0</v>
      </c>
      <c r="E1071" s="303"/>
    </row>
    <row r="1072" customHeight="1" spans="1:5">
      <c r="A1072" s="49">
        <v>2150899</v>
      </c>
      <c r="B1072" s="299" t="s">
        <v>962</v>
      </c>
      <c r="C1072" s="290">
        <v>776</v>
      </c>
      <c r="D1072" s="290">
        <v>1803</v>
      </c>
      <c r="E1072" s="303">
        <f>+C1072/D1072</f>
        <v>0.430393788130893</v>
      </c>
    </row>
    <row r="1073" customHeight="1" spans="1:5">
      <c r="A1073" s="49">
        <v>21599</v>
      </c>
      <c r="B1073" s="299" t="s">
        <v>963</v>
      </c>
      <c r="C1073" s="290">
        <v>905</v>
      </c>
      <c r="D1073" s="290">
        <v>6</v>
      </c>
      <c r="E1073" s="303">
        <f>+C1073/D1073</f>
        <v>150.833333333333</v>
      </c>
    </row>
    <row r="1074" hidden="1" customHeight="1" spans="1:5">
      <c r="A1074" s="49">
        <v>2159901</v>
      </c>
      <c r="B1074" s="299" t="s">
        <v>964</v>
      </c>
      <c r="C1074" s="290">
        <v>0</v>
      </c>
      <c r="D1074" s="290">
        <v>0</v>
      </c>
      <c r="E1074" s="303"/>
    </row>
    <row r="1075" hidden="1" customHeight="1" spans="1:5">
      <c r="A1075" s="49">
        <v>2159904</v>
      </c>
      <c r="B1075" s="299" t="s">
        <v>965</v>
      </c>
      <c r="C1075" s="290">
        <v>0</v>
      </c>
      <c r="D1075" s="290">
        <v>0</v>
      </c>
      <c r="E1075" s="303"/>
    </row>
    <row r="1076" hidden="1" customHeight="1" spans="1:5">
      <c r="A1076" s="49">
        <v>2159905</v>
      </c>
      <c r="B1076" s="299" t="s">
        <v>966</v>
      </c>
      <c r="C1076" s="290">
        <v>0</v>
      </c>
      <c r="D1076" s="290">
        <v>0</v>
      </c>
      <c r="E1076" s="303"/>
    </row>
    <row r="1077" hidden="1" customHeight="1" spans="1:5">
      <c r="A1077" s="49">
        <v>2159906</v>
      </c>
      <c r="B1077" s="299" t="s">
        <v>967</v>
      </c>
      <c r="C1077" s="290">
        <v>0</v>
      </c>
      <c r="D1077" s="290">
        <v>0</v>
      </c>
      <c r="E1077" s="303"/>
    </row>
    <row r="1078" customHeight="1" spans="1:5">
      <c r="A1078" s="49">
        <v>2159999</v>
      </c>
      <c r="B1078" s="299" t="s">
        <v>968</v>
      </c>
      <c r="C1078" s="290">
        <v>905</v>
      </c>
      <c r="D1078" s="290">
        <v>6</v>
      </c>
      <c r="E1078" s="303">
        <f>+C1078/D1078</f>
        <v>150.833333333333</v>
      </c>
    </row>
    <row r="1079" customHeight="1" spans="1:5">
      <c r="A1079" s="49">
        <v>216</v>
      </c>
      <c r="B1079" s="299" t="s">
        <v>969</v>
      </c>
      <c r="C1079" s="290">
        <v>1057</v>
      </c>
      <c r="D1079" s="290">
        <v>1237</v>
      </c>
      <c r="E1079" s="303">
        <f>+C1079/D1079</f>
        <v>0.854486661277284</v>
      </c>
    </row>
    <row r="1080" customHeight="1" spans="1:5">
      <c r="A1080" s="49">
        <v>21602</v>
      </c>
      <c r="B1080" s="299" t="s">
        <v>970</v>
      </c>
      <c r="C1080" s="290">
        <v>842</v>
      </c>
      <c r="D1080" s="290">
        <v>1185</v>
      </c>
      <c r="E1080" s="303">
        <f>+C1080/D1080</f>
        <v>0.710548523206751</v>
      </c>
    </row>
    <row r="1081" customHeight="1" spans="1:5">
      <c r="A1081" s="49">
        <v>2160201</v>
      </c>
      <c r="B1081" s="299" t="s">
        <v>156</v>
      </c>
      <c r="C1081" s="290">
        <v>256</v>
      </c>
      <c r="D1081" s="290">
        <v>177</v>
      </c>
      <c r="E1081" s="303">
        <f>+C1081/D1081</f>
        <v>1.44632768361582</v>
      </c>
    </row>
    <row r="1082" hidden="1" customHeight="1" spans="1:5">
      <c r="A1082" s="49">
        <v>2160202</v>
      </c>
      <c r="B1082" s="299" t="s">
        <v>157</v>
      </c>
      <c r="C1082" s="290">
        <v>50</v>
      </c>
      <c r="D1082" s="290">
        <v>0</v>
      </c>
      <c r="E1082" s="303"/>
    </row>
    <row r="1083" hidden="1" customHeight="1" spans="1:5">
      <c r="A1083" s="49">
        <v>2160203</v>
      </c>
      <c r="B1083" s="299" t="s">
        <v>158</v>
      </c>
      <c r="C1083" s="290">
        <v>0</v>
      </c>
      <c r="D1083" s="290">
        <v>0</v>
      </c>
      <c r="E1083" s="303"/>
    </row>
    <row r="1084" hidden="1" customHeight="1" spans="1:5">
      <c r="A1084" s="49">
        <v>2160216</v>
      </c>
      <c r="B1084" s="299" t="s">
        <v>971</v>
      </c>
      <c r="C1084" s="290">
        <v>0</v>
      </c>
      <c r="D1084" s="290">
        <v>0</v>
      </c>
      <c r="E1084" s="303"/>
    </row>
    <row r="1085" hidden="1" customHeight="1" spans="1:5">
      <c r="A1085" s="49">
        <v>2160217</v>
      </c>
      <c r="B1085" s="299" t="s">
        <v>972</v>
      </c>
      <c r="C1085" s="290">
        <v>0</v>
      </c>
      <c r="D1085" s="290">
        <v>0</v>
      </c>
      <c r="E1085" s="303"/>
    </row>
    <row r="1086" hidden="1" customHeight="1" spans="1:5">
      <c r="A1086" s="49">
        <v>2160218</v>
      </c>
      <c r="B1086" s="299" t="s">
        <v>973</v>
      </c>
      <c r="C1086" s="290">
        <v>0</v>
      </c>
      <c r="D1086" s="290">
        <v>0</v>
      </c>
      <c r="E1086" s="303"/>
    </row>
    <row r="1087" hidden="1" customHeight="1" spans="1:5">
      <c r="A1087" s="49">
        <v>2160219</v>
      </c>
      <c r="B1087" s="299" t="s">
        <v>974</v>
      </c>
      <c r="C1087" s="290">
        <v>0</v>
      </c>
      <c r="D1087" s="290">
        <v>0</v>
      </c>
      <c r="E1087" s="303"/>
    </row>
    <row r="1088" hidden="1" customHeight="1" spans="1:5">
      <c r="A1088" s="49">
        <v>2160250</v>
      </c>
      <c r="B1088" s="299" t="s">
        <v>165</v>
      </c>
      <c r="C1088" s="290">
        <v>0</v>
      </c>
      <c r="D1088" s="290">
        <v>0</v>
      </c>
      <c r="E1088" s="303"/>
    </row>
    <row r="1089" customHeight="1" spans="1:5">
      <c r="A1089" s="49">
        <v>2160299</v>
      </c>
      <c r="B1089" s="299" t="s">
        <v>975</v>
      </c>
      <c r="C1089" s="290">
        <v>536</v>
      </c>
      <c r="D1089" s="290">
        <v>1008</v>
      </c>
      <c r="E1089" s="303">
        <f>+C1089/D1089</f>
        <v>0.531746031746032</v>
      </c>
    </row>
    <row r="1090" customHeight="1" spans="1:5">
      <c r="A1090" s="49">
        <v>21606</v>
      </c>
      <c r="B1090" s="299" t="s">
        <v>976</v>
      </c>
      <c r="C1090" s="290">
        <v>92</v>
      </c>
      <c r="D1090" s="290">
        <v>52</v>
      </c>
      <c r="E1090" s="303">
        <f>+C1090/D1090</f>
        <v>1.76923076923077</v>
      </c>
    </row>
    <row r="1091" hidden="1" customHeight="1" spans="1:5">
      <c r="A1091" s="49">
        <v>2160601</v>
      </c>
      <c r="B1091" s="299" t="s">
        <v>156</v>
      </c>
      <c r="C1091" s="290">
        <v>0</v>
      </c>
      <c r="D1091" s="290">
        <v>0</v>
      </c>
      <c r="E1091" s="303"/>
    </row>
    <row r="1092" hidden="1" customHeight="1" spans="1:5">
      <c r="A1092" s="49">
        <v>2160602</v>
      </c>
      <c r="B1092" s="299" t="s">
        <v>157</v>
      </c>
      <c r="C1092" s="290">
        <v>0</v>
      </c>
      <c r="D1092" s="290">
        <v>0</v>
      </c>
      <c r="E1092" s="303"/>
    </row>
    <row r="1093" hidden="1" customHeight="1" spans="1:5">
      <c r="A1093" s="49">
        <v>2160603</v>
      </c>
      <c r="B1093" s="299" t="s">
        <v>158</v>
      </c>
      <c r="C1093" s="290">
        <v>0</v>
      </c>
      <c r="D1093" s="290">
        <v>0</v>
      </c>
      <c r="E1093" s="303"/>
    </row>
    <row r="1094" hidden="1" customHeight="1" spans="1:5">
      <c r="A1094" s="49">
        <v>2160607</v>
      </c>
      <c r="B1094" s="299" t="s">
        <v>977</v>
      </c>
      <c r="C1094" s="290">
        <v>0</v>
      </c>
      <c r="D1094" s="290">
        <v>0</v>
      </c>
      <c r="E1094" s="303"/>
    </row>
    <row r="1095" customHeight="1" spans="1:5">
      <c r="A1095" s="49">
        <v>2160699</v>
      </c>
      <c r="B1095" s="299" t="s">
        <v>978</v>
      </c>
      <c r="C1095" s="290">
        <v>92</v>
      </c>
      <c r="D1095" s="290">
        <v>52</v>
      </c>
      <c r="E1095" s="303">
        <f>+C1095/D1095</f>
        <v>1.76923076923077</v>
      </c>
    </row>
    <row r="1096" hidden="1" customHeight="1" spans="1:5">
      <c r="A1096" s="49">
        <v>21699</v>
      </c>
      <c r="B1096" s="299" t="s">
        <v>979</v>
      </c>
      <c r="C1096" s="290">
        <v>123</v>
      </c>
      <c r="D1096" s="290">
        <v>0</v>
      </c>
      <c r="E1096" s="303"/>
    </row>
    <row r="1097" hidden="1" customHeight="1" spans="1:5">
      <c r="A1097" s="49">
        <v>2169901</v>
      </c>
      <c r="B1097" s="299" t="s">
        <v>980</v>
      </c>
      <c r="C1097" s="290">
        <v>0</v>
      </c>
      <c r="D1097" s="290">
        <v>0</v>
      </c>
      <c r="E1097" s="303"/>
    </row>
    <row r="1098" hidden="1" customHeight="1" spans="1:5">
      <c r="A1098" s="49">
        <v>2169999</v>
      </c>
      <c r="B1098" s="299" t="s">
        <v>981</v>
      </c>
      <c r="C1098" s="290">
        <v>123</v>
      </c>
      <c r="D1098" s="290">
        <v>0</v>
      </c>
      <c r="E1098" s="303"/>
    </row>
    <row r="1099" customHeight="1" spans="1:5">
      <c r="A1099" s="49">
        <v>217</v>
      </c>
      <c r="B1099" s="299" t="s">
        <v>982</v>
      </c>
      <c r="C1099" s="290">
        <v>36</v>
      </c>
      <c r="D1099" s="290">
        <v>324</v>
      </c>
      <c r="E1099" s="303">
        <f>+C1099/D1099</f>
        <v>0.111111111111111</v>
      </c>
    </row>
    <row r="1100" hidden="1" customHeight="1" spans="1:5">
      <c r="A1100" s="49">
        <v>21701</v>
      </c>
      <c r="B1100" s="299" t="s">
        <v>983</v>
      </c>
      <c r="C1100" s="290">
        <v>0</v>
      </c>
      <c r="D1100" s="290">
        <v>0</v>
      </c>
      <c r="E1100" s="303"/>
    </row>
    <row r="1101" hidden="1" customHeight="1" spans="1:5">
      <c r="A1101" s="49">
        <v>2170101</v>
      </c>
      <c r="B1101" s="299" t="s">
        <v>156</v>
      </c>
      <c r="C1101" s="290">
        <v>0</v>
      </c>
      <c r="D1101" s="290">
        <v>0</v>
      </c>
      <c r="E1101" s="303"/>
    </row>
    <row r="1102" hidden="1" customHeight="1" spans="1:5">
      <c r="A1102" s="49">
        <v>2170102</v>
      </c>
      <c r="B1102" s="299" t="s">
        <v>157</v>
      </c>
      <c r="C1102" s="290">
        <v>0</v>
      </c>
      <c r="D1102" s="290">
        <v>0</v>
      </c>
      <c r="E1102" s="303"/>
    </row>
    <row r="1103" hidden="1" customHeight="1" spans="1:5">
      <c r="A1103" s="49">
        <v>2170103</v>
      </c>
      <c r="B1103" s="299" t="s">
        <v>158</v>
      </c>
      <c r="C1103" s="290">
        <v>0</v>
      </c>
      <c r="D1103" s="290">
        <v>0</v>
      </c>
      <c r="E1103" s="303"/>
    </row>
    <row r="1104" hidden="1" customHeight="1" spans="1:5">
      <c r="A1104" s="49">
        <v>2170104</v>
      </c>
      <c r="B1104" s="299" t="s">
        <v>984</v>
      </c>
      <c r="C1104" s="290">
        <v>0</v>
      </c>
      <c r="D1104" s="290">
        <v>0</v>
      </c>
      <c r="E1104" s="303"/>
    </row>
    <row r="1105" hidden="1" customHeight="1" spans="1:5">
      <c r="A1105" s="49">
        <v>2170150</v>
      </c>
      <c r="B1105" s="299" t="s">
        <v>165</v>
      </c>
      <c r="C1105" s="290">
        <v>0</v>
      </c>
      <c r="D1105" s="290">
        <v>0</v>
      </c>
      <c r="E1105" s="303"/>
    </row>
    <row r="1106" hidden="1" customHeight="1" spans="1:5">
      <c r="A1106" s="49">
        <v>2170199</v>
      </c>
      <c r="B1106" s="299" t="s">
        <v>985</v>
      </c>
      <c r="C1106" s="290">
        <v>0</v>
      </c>
      <c r="D1106" s="290">
        <v>0</v>
      </c>
      <c r="E1106" s="303"/>
    </row>
    <row r="1107" hidden="1" customHeight="1" spans="1:5">
      <c r="A1107" s="49">
        <v>21702</v>
      </c>
      <c r="B1107" s="299" t="s">
        <v>986</v>
      </c>
      <c r="C1107" s="290">
        <v>0</v>
      </c>
      <c r="D1107" s="290">
        <v>0</v>
      </c>
      <c r="E1107" s="303"/>
    </row>
    <row r="1108" hidden="1" customHeight="1" spans="1:5">
      <c r="A1108" s="49">
        <v>2170201</v>
      </c>
      <c r="B1108" s="299" t="s">
        <v>987</v>
      </c>
      <c r="C1108" s="290">
        <v>0</v>
      </c>
      <c r="D1108" s="290">
        <v>0</v>
      </c>
      <c r="E1108" s="303"/>
    </row>
    <row r="1109" hidden="1" customHeight="1" spans="1:5">
      <c r="A1109" s="49">
        <v>2170202</v>
      </c>
      <c r="B1109" s="299" t="s">
        <v>988</v>
      </c>
      <c r="C1109" s="290">
        <v>0</v>
      </c>
      <c r="D1109" s="290">
        <v>0</v>
      </c>
      <c r="E1109" s="303"/>
    </row>
    <row r="1110" hidden="1" customHeight="1" spans="1:5">
      <c r="A1110" s="49">
        <v>2170203</v>
      </c>
      <c r="B1110" s="299" t="s">
        <v>989</v>
      </c>
      <c r="C1110" s="290">
        <v>0</v>
      </c>
      <c r="D1110" s="290">
        <v>0</v>
      </c>
      <c r="E1110" s="303"/>
    </row>
    <row r="1111" hidden="1" customHeight="1" spans="1:5">
      <c r="A1111" s="49">
        <v>2170204</v>
      </c>
      <c r="B1111" s="299" t="s">
        <v>990</v>
      </c>
      <c r="C1111" s="290">
        <v>0</v>
      </c>
      <c r="D1111" s="290">
        <v>0</v>
      </c>
      <c r="E1111" s="303"/>
    </row>
    <row r="1112" hidden="1" customHeight="1" spans="1:5">
      <c r="A1112" s="49">
        <v>2170205</v>
      </c>
      <c r="B1112" s="299" t="s">
        <v>991</v>
      </c>
      <c r="C1112" s="290">
        <v>0</v>
      </c>
      <c r="D1112" s="290">
        <v>0</v>
      </c>
      <c r="E1112" s="303"/>
    </row>
    <row r="1113" hidden="1" customHeight="1" spans="1:5">
      <c r="A1113" s="49">
        <v>2170206</v>
      </c>
      <c r="B1113" s="299" t="s">
        <v>992</v>
      </c>
      <c r="C1113" s="290">
        <v>0</v>
      </c>
      <c r="D1113" s="290">
        <v>0</v>
      </c>
      <c r="E1113" s="303"/>
    </row>
    <row r="1114" hidden="1" customHeight="1" spans="1:5">
      <c r="A1114" s="49">
        <v>2170207</v>
      </c>
      <c r="B1114" s="299" t="s">
        <v>993</v>
      </c>
      <c r="C1114" s="290">
        <v>0</v>
      </c>
      <c r="D1114" s="290">
        <v>0</v>
      </c>
      <c r="E1114" s="303"/>
    </row>
    <row r="1115" hidden="1" customHeight="1" spans="1:5">
      <c r="A1115" s="49">
        <v>2170208</v>
      </c>
      <c r="B1115" s="299" t="s">
        <v>994</v>
      </c>
      <c r="C1115" s="290">
        <v>0</v>
      </c>
      <c r="D1115" s="290">
        <v>0</v>
      </c>
      <c r="E1115" s="303"/>
    </row>
    <row r="1116" hidden="1" customHeight="1" spans="1:5">
      <c r="A1116" s="49">
        <v>2170299</v>
      </c>
      <c r="B1116" s="299" t="s">
        <v>995</v>
      </c>
      <c r="C1116" s="290">
        <v>0</v>
      </c>
      <c r="D1116" s="290">
        <v>0</v>
      </c>
      <c r="E1116" s="303"/>
    </row>
    <row r="1117" customHeight="1" spans="1:5">
      <c r="A1117" s="49">
        <v>21703</v>
      </c>
      <c r="B1117" s="299" t="s">
        <v>996</v>
      </c>
      <c r="C1117" s="290">
        <v>36</v>
      </c>
      <c r="D1117" s="290">
        <v>324</v>
      </c>
      <c r="E1117" s="303">
        <f>+C1117/D1117</f>
        <v>0.111111111111111</v>
      </c>
    </row>
    <row r="1118" hidden="1" customHeight="1" spans="1:5">
      <c r="A1118" s="49">
        <v>2170301</v>
      </c>
      <c r="B1118" s="299" t="s">
        <v>997</v>
      </c>
      <c r="C1118" s="290">
        <v>0</v>
      </c>
      <c r="D1118" s="290">
        <v>0</v>
      </c>
      <c r="E1118" s="303"/>
    </row>
    <row r="1119" hidden="1" customHeight="1" spans="1:5">
      <c r="A1119" s="49">
        <v>2170302</v>
      </c>
      <c r="B1119" s="299" t="s">
        <v>998</v>
      </c>
      <c r="C1119" s="290">
        <v>0</v>
      </c>
      <c r="D1119" s="290">
        <v>0</v>
      </c>
      <c r="E1119" s="303"/>
    </row>
    <row r="1120" hidden="1" customHeight="1" spans="1:5">
      <c r="A1120" s="49">
        <v>2170303</v>
      </c>
      <c r="B1120" s="299" t="s">
        <v>999</v>
      </c>
      <c r="C1120" s="290">
        <v>0</v>
      </c>
      <c r="D1120" s="290">
        <v>0</v>
      </c>
      <c r="E1120" s="303"/>
    </row>
    <row r="1121" hidden="1" customHeight="1" spans="1:5">
      <c r="A1121" s="49">
        <v>2170304</v>
      </c>
      <c r="B1121" s="299" t="s">
        <v>1000</v>
      </c>
      <c r="C1121" s="290">
        <v>0</v>
      </c>
      <c r="D1121" s="290">
        <v>0</v>
      </c>
      <c r="E1121" s="303"/>
    </row>
    <row r="1122" customHeight="1" spans="1:5">
      <c r="A1122" s="49">
        <v>2170399</v>
      </c>
      <c r="B1122" s="299" t="s">
        <v>1001</v>
      </c>
      <c r="C1122" s="290">
        <v>36</v>
      </c>
      <c r="D1122" s="290">
        <v>324</v>
      </c>
      <c r="E1122" s="303">
        <f>+C1122/D1122</f>
        <v>0.111111111111111</v>
      </c>
    </row>
    <row r="1123" hidden="1" customHeight="1" spans="1:5">
      <c r="A1123" s="49">
        <v>21704</v>
      </c>
      <c r="B1123" s="299" t="s">
        <v>1002</v>
      </c>
      <c r="C1123" s="290">
        <v>0</v>
      </c>
      <c r="D1123" s="290">
        <v>0</v>
      </c>
      <c r="E1123" s="303"/>
    </row>
    <row r="1124" hidden="1" customHeight="1" spans="1:5">
      <c r="A1124" s="49">
        <v>2170401</v>
      </c>
      <c r="B1124" s="299" t="s">
        <v>1003</v>
      </c>
      <c r="C1124" s="290">
        <v>0</v>
      </c>
      <c r="D1124" s="290">
        <v>0</v>
      </c>
      <c r="E1124" s="303"/>
    </row>
    <row r="1125" hidden="1" customHeight="1" spans="1:5">
      <c r="A1125" s="49">
        <v>2170499</v>
      </c>
      <c r="B1125" s="299" t="s">
        <v>1004</v>
      </c>
      <c r="C1125" s="290">
        <v>0</v>
      </c>
      <c r="D1125" s="290">
        <v>0</v>
      </c>
      <c r="E1125" s="303"/>
    </row>
    <row r="1126" hidden="1" customHeight="1" spans="1:5">
      <c r="A1126" s="49">
        <v>21799</v>
      </c>
      <c r="B1126" s="299" t="s">
        <v>1005</v>
      </c>
      <c r="C1126" s="290">
        <v>0</v>
      </c>
      <c r="D1126" s="290">
        <v>0</v>
      </c>
      <c r="E1126" s="303"/>
    </row>
    <row r="1127" hidden="1" customHeight="1" spans="1:5">
      <c r="A1127" s="49">
        <v>2179902</v>
      </c>
      <c r="B1127" s="299" t="s">
        <v>1006</v>
      </c>
      <c r="C1127" s="290">
        <v>0</v>
      </c>
      <c r="D1127" s="290">
        <v>0</v>
      </c>
      <c r="E1127" s="303"/>
    </row>
    <row r="1128" hidden="1" customHeight="1" spans="1:5">
      <c r="A1128" s="49">
        <v>2179999</v>
      </c>
      <c r="B1128" s="299" t="s">
        <v>1007</v>
      </c>
      <c r="C1128" s="290">
        <v>0</v>
      </c>
      <c r="D1128" s="290">
        <v>0</v>
      </c>
      <c r="E1128" s="303"/>
    </row>
    <row r="1129" hidden="1" customHeight="1" spans="1:5">
      <c r="A1129" s="49">
        <v>219</v>
      </c>
      <c r="B1129" s="299" t="s">
        <v>1008</v>
      </c>
      <c r="C1129" s="290">
        <v>0</v>
      </c>
      <c r="D1129" s="290">
        <v>0</v>
      </c>
      <c r="E1129" s="303"/>
    </row>
    <row r="1130" hidden="1" customHeight="1" spans="1:5">
      <c r="A1130" s="49">
        <v>21901</v>
      </c>
      <c r="B1130" s="299" t="s">
        <v>1009</v>
      </c>
      <c r="C1130" s="290">
        <v>0</v>
      </c>
      <c r="D1130" s="290">
        <v>0</v>
      </c>
      <c r="E1130" s="303"/>
    </row>
    <row r="1131" hidden="1" customHeight="1" spans="1:5">
      <c r="A1131" s="49">
        <v>21902</v>
      </c>
      <c r="B1131" s="299" t="s">
        <v>1010</v>
      </c>
      <c r="C1131" s="290">
        <v>0</v>
      </c>
      <c r="D1131" s="290">
        <v>0</v>
      </c>
      <c r="E1131" s="303"/>
    </row>
    <row r="1132" hidden="1" customHeight="1" spans="1:5">
      <c r="A1132" s="49">
        <v>21903</v>
      </c>
      <c r="B1132" s="299" t="s">
        <v>1011</v>
      </c>
      <c r="C1132" s="290">
        <v>0</v>
      </c>
      <c r="D1132" s="290">
        <v>0</v>
      </c>
      <c r="E1132" s="303"/>
    </row>
    <row r="1133" hidden="1" customHeight="1" spans="1:5">
      <c r="A1133" s="49">
        <v>21904</v>
      </c>
      <c r="B1133" s="299" t="s">
        <v>1012</v>
      </c>
      <c r="C1133" s="290">
        <v>0</v>
      </c>
      <c r="D1133" s="290">
        <v>0</v>
      </c>
      <c r="E1133" s="303"/>
    </row>
    <row r="1134" hidden="1" customHeight="1" spans="1:5">
      <c r="A1134" s="49">
        <v>21905</v>
      </c>
      <c r="B1134" s="299" t="s">
        <v>1013</v>
      </c>
      <c r="C1134" s="290">
        <v>0</v>
      </c>
      <c r="D1134" s="290">
        <v>0</v>
      </c>
      <c r="E1134" s="303"/>
    </row>
    <row r="1135" hidden="1" customHeight="1" spans="1:5">
      <c r="A1135" s="49">
        <v>21906</v>
      </c>
      <c r="B1135" s="299" t="s">
        <v>789</v>
      </c>
      <c r="C1135" s="290">
        <v>0</v>
      </c>
      <c r="D1135" s="290">
        <v>0</v>
      </c>
      <c r="E1135" s="303"/>
    </row>
    <row r="1136" hidden="1" customHeight="1" spans="1:5">
      <c r="A1136" s="49">
        <v>21907</v>
      </c>
      <c r="B1136" s="299" t="s">
        <v>1014</v>
      </c>
      <c r="C1136" s="290">
        <v>0</v>
      </c>
      <c r="D1136" s="290">
        <v>0</v>
      </c>
      <c r="E1136" s="303"/>
    </row>
    <row r="1137" hidden="1" customHeight="1" spans="1:5">
      <c r="A1137" s="49">
        <v>21908</v>
      </c>
      <c r="B1137" s="299" t="s">
        <v>1015</v>
      </c>
      <c r="C1137" s="290">
        <v>0</v>
      </c>
      <c r="D1137" s="290">
        <v>0</v>
      </c>
      <c r="E1137" s="303"/>
    </row>
    <row r="1138" hidden="1" customHeight="1" spans="1:5">
      <c r="A1138" s="49">
        <v>21999</v>
      </c>
      <c r="B1138" s="299" t="s">
        <v>1016</v>
      </c>
      <c r="C1138" s="290">
        <v>0</v>
      </c>
      <c r="D1138" s="290">
        <v>0</v>
      </c>
      <c r="E1138" s="303"/>
    </row>
    <row r="1139" customHeight="1" spans="1:5">
      <c r="A1139" s="49">
        <v>220</v>
      </c>
      <c r="B1139" s="299" t="s">
        <v>1017</v>
      </c>
      <c r="C1139" s="290">
        <v>7579</v>
      </c>
      <c r="D1139" s="290">
        <v>9201</v>
      </c>
      <c r="E1139" s="303">
        <f>+C1139/D1139</f>
        <v>0.823714813607217</v>
      </c>
    </row>
    <row r="1140" customHeight="1" spans="1:5">
      <c r="A1140" s="49">
        <v>22001</v>
      </c>
      <c r="B1140" s="299" t="s">
        <v>1018</v>
      </c>
      <c r="C1140" s="290">
        <v>7509</v>
      </c>
      <c r="D1140" s="290">
        <v>9156</v>
      </c>
      <c r="E1140" s="303">
        <f>+C1140/D1140</f>
        <v>0.820117955439056</v>
      </c>
    </row>
    <row r="1141" customHeight="1" spans="1:5">
      <c r="A1141" s="49">
        <v>2200101</v>
      </c>
      <c r="B1141" s="299" t="s">
        <v>156</v>
      </c>
      <c r="C1141" s="290">
        <v>4332</v>
      </c>
      <c r="D1141" s="290">
        <v>3539</v>
      </c>
      <c r="E1141" s="303">
        <f>+C1141/D1141</f>
        <v>1.22407459734388</v>
      </c>
    </row>
    <row r="1142" customHeight="1" spans="1:5">
      <c r="A1142" s="49">
        <v>2200102</v>
      </c>
      <c r="B1142" s="299" t="s">
        <v>157</v>
      </c>
      <c r="C1142" s="290">
        <v>51</v>
      </c>
      <c r="D1142" s="290">
        <v>54</v>
      </c>
      <c r="E1142" s="303">
        <f>+C1142/D1142</f>
        <v>0.944444444444444</v>
      </c>
    </row>
    <row r="1143" hidden="1" customHeight="1" spans="1:5">
      <c r="A1143" s="49">
        <v>2200103</v>
      </c>
      <c r="B1143" s="299" t="s">
        <v>158</v>
      </c>
      <c r="C1143" s="290">
        <v>0</v>
      </c>
      <c r="D1143" s="290">
        <v>0</v>
      </c>
      <c r="E1143" s="303"/>
    </row>
    <row r="1144" customHeight="1" spans="1:5">
      <c r="A1144" s="49">
        <v>2200104</v>
      </c>
      <c r="B1144" s="299" t="s">
        <v>1019</v>
      </c>
      <c r="C1144" s="290">
        <v>9</v>
      </c>
      <c r="D1144" s="290">
        <v>222</v>
      </c>
      <c r="E1144" s="303">
        <f>+C1144/D1144</f>
        <v>0.0405405405405405</v>
      </c>
    </row>
    <row r="1145" customHeight="1" spans="1:5">
      <c r="A1145" s="49">
        <v>2200106</v>
      </c>
      <c r="B1145" s="299" t="s">
        <v>1020</v>
      </c>
      <c r="C1145" s="290">
        <v>110</v>
      </c>
      <c r="D1145" s="290">
        <v>100</v>
      </c>
      <c r="E1145" s="303">
        <f>+C1145/D1145</f>
        <v>1.1</v>
      </c>
    </row>
    <row r="1146" hidden="1" customHeight="1" spans="1:5">
      <c r="A1146" s="49">
        <v>2200107</v>
      </c>
      <c r="B1146" s="299" t="s">
        <v>1021</v>
      </c>
      <c r="C1146" s="290">
        <v>0</v>
      </c>
      <c r="D1146" s="290">
        <v>0</v>
      </c>
      <c r="E1146" s="303"/>
    </row>
    <row r="1147" hidden="1" customHeight="1" spans="1:5">
      <c r="A1147" s="49">
        <v>2200108</v>
      </c>
      <c r="B1147" s="299" t="s">
        <v>1022</v>
      </c>
      <c r="C1147" s="290">
        <v>0</v>
      </c>
      <c r="D1147" s="290">
        <v>0</v>
      </c>
      <c r="E1147" s="303"/>
    </row>
    <row r="1148" hidden="1" customHeight="1" spans="1:5">
      <c r="A1148" s="49">
        <v>2200109</v>
      </c>
      <c r="B1148" s="299" t="s">
        <v>1023</v>
      </c>
      <c r="C1148" s="290">
        <v>0</v>
      </c>
      <c r="D1148" s="290">
        <v>0</v>
      </c>
      <c r="E1148" s="303"/>
    </row>
    <row r="1149" hidden="1" customHeight="1" spans="1:5">
      <c r="A1149" s="49">
        <v>2200112</v>
      </c>
      <c r="B1149" s="299" t="s">
        <v>1024</v>
      </c>
      <c r="C1149" s="290">
        <v>0</v>
      </c>
      <c r="D1149" s="290">
        <v>0</v>
      </c>
      <c r="E1149" s="303"/>
    </row>
    <row r="1150" hidden="1" customHeight="1" spans="1:5">
      <c r="A1150" s="49">
        <v>2200113</v>
      </c>
      <c r="B1150" s="299" t="s">
        <v>1025</v>
      </c>
      <c r="C1150" s="290">
        <v>0</v>
      </c>
      <c r="D1150" s="290">
        <v>0</v>
      </c>
      <c r="E1150" s="303"/>
    </row>
    <row r="1151" hidden="1" customHeight="1" spans="1:5">
      <c r="A1151" s="49">
        <v>2200114</v>
      </c>
      <c r="B1151" s="299" t="s">
        <v>1026</v>
      </c>
      <c r="C1151" s="290">
        <v>0</v>
      </c>
      <c r="D1151" s="290">
        <v>10</v>
      </c>
      <c r="E1151" s="303">
        <f>+C1151/D1151</f>
        <v>0</v>
      </c>
    </row>
    <row r="1152" hidden="1" customHeight="1" spans="1:5">
      <c r="A1152" s="49">
        <v>2200115</v>
      </c>
      <c r="B1152" s="299" t="s">
        <v>1027</v>
      </c>
      <c r="C1152" s="290">
        <v>0</v>
      </c>
      <c r="D1152" s="290">
        <v>0</v>
      </c>
      <c r="E1152" s="303"/>
    </row>
    <row r="1153" hidden="1" customHeight="1" spans="1:5">
      <c r="A1153" s="49">
        <v>2200116</v>
      </c>
      <c r="B1153" s="299" t="s">
        <v>1028</v>
      </c>
      <c r="C1153" s="290">
        <v>0</v>
      </c>
      <c r="D1153" s="290">
        <v>0</v>
      </c>
      <c r="E1153" s="303"/>
    </row>
    <row r="1154" hidden="1" customHeight="1" spans="1:5">
      <c r="A1154" s="49">
        <v>2200119</v>
      </c>
      <c r="B1154" s="299" t="s">
        <v>1029</v>
      </c>
      <c r="C1154" s="290">
        <v>0</v>
      </c>
      <c r="D1154" s="290">
        <v>0</v>
      </c>
      <c r="E1154" s="303"/>
    </row>
    <row r="1155" hidden="1" customHeight="1" spans="1:5">
      <c r="A1155" s="49">
        <v>2200120</v>
      </c>
      <c r="B1155" s="299" t="s">
        <v>1030</v>
      </c>
      <c r="C1155" s="290">
        <v>0</v>
      </c>
      <c r="D1155" s="290">
        <v>0</v>
      </c>
      <c r="E1155" s="303"/>
    </row>
    <row r="1156" hidden="1" customHeight="1" spans="1:5">
      <c r="A1156" s="49">
        <v>2200121</v>
      </c>
      <c r="B1156" s="299" t="s">
        <v>1031</v>
      </c>
      <c r="C1156" s="290">
        <v>0</v>
      </c>
      <c r="D1156" s="290">
        <v>0</v>
      </c>
      <c r="E1156" s="303"/>
    </row>
    <row r="1157" hidden="1" customHeight="1" spans="1:5">
      <c r="A1157" s="49">
        <v>2200122</v>
      </c>
      <c r="B1157" s="299" t="s">
        <v>1032</v>
      </c>
      <c r="C1157" s="290">
        <v>0</v>
      </c>
      <c r="D1157" s="290">
        <v>0</v>
      </c>
      <c r="E1157" s="303"/>
    </row>
    <row r="1158" hidden="1" customHeight="1" spans="1:5">
      <c r="A1158" s="49">
        <v>2200123</v>
      </c>
      <c r="B1158" s="299" t="s">
        <v>1033</v>
      </c>
      <c r="C1158" s="290">
        <v>0</v>
      </c>
      <c r="D1158" s="290">
        <v>0</v>
      </c>
      <c r="E1158" s="303"/>
    </row>
    <row r="1159" hidden="1" customHeight="1" spans="1:5">
      <c r="A1159" s="49">
        <v>2200124</v>
      </c>
      <c r="B1159" s="299" t="s">
        <v>1034</v>
      </c>
      <c r="C1159" s="290">
        <v>0</v>
      </c>
      <c r="D1159" s="290">
        <v>0</v>
      </c>
      <c r="E1159" s="303"/>
    </row>
    <row r="1160" hidden="1" customHeight="1" spans="1:5">
      <c r="A1160" s="49">
        <v>2200125</v>
      </c>
      <c r="B1160" s="299" t="s">
        <v>1035</v>
      </c>
      <c r="C1160" s="290">
        <v>0</v>
      </c>
      <c r="D1160" s="290">
        <v>0</v>
      </c>
      <c r="E1160" s="303"/>
    </row>
    <row r="1161" hidden="1" customHeight="1" spans="1:5">
      <c r="A1161" s="49">
        <v>2200126</v>
      </c>
      <c r="B1161" s="299" t="s">
        <v>1036</v>
      </c>
      <c r="C1161" s="290">
        <v>0</v>
      </c>
      <c r="D1161" s="290">
        <v>0</v>
      </c>
      <c r="E1161" s="303"/>
    </row>
    <row r="1162" hidden="1" customHeight="1" spans="1:5">
      <c r="A1162" s="49">
        <v>2200127</v>
      </c>
      <c r="B1162" s="299" t="s">
        <v>1037</v>
      </c>
      <c r="C1162" s="290">
        <v>0</v>
      </c>
      <c r="D1162" s="290">
        <v>0</v>
      </c>
      <c r="E1162" s="303"/>
    </row>
    <row r="1163" hidden="1" customHeight="1" spans="1:5">
      <c r="A1163" s="49">
        <v>2200128</v>
      </c>
      <c r="B1163" s="299" t="s">
        <v>1038</v>
      </c>
      <c r="C1163" s="290">
        <v>0</v>
      </c>
      <c r="D1163" s="290">
        <v>0</v>
      </c>
      <c r="E1163" s="303"/>
    </row>
    <row r="1164" hidden="1" customHeight="1" spans="1:5">
      <c r="A1164" s="49">
        <v>2200129</v>
      </c>
      <c r="B1164" s="299" t="s">
        <v>1039</v>
      </c>
      <c r="C1164" s="290">
        <v>0</v>
      </c>
      <c r="D1164" s="290">
        <v>0</v>
      </c>
      <c r="E1164" s="303"/>
    </row>
    <row r="1165" hidden="1" customHeight="1" spans="1:5">
      <c r="A1165" s="49">
        <v>2200150</v>
      </c>
      <c r="B1165" s="299" t="s">
        <v>165</v>
      </c>
      <c r="C1165" s="290">
        <v>0</v>
      </c>
      <c r="D1165" s="290">
        <v>0</v>
      </c>
      <c r="E1165" s="303"/>
    </row>
    <row r="1166" customHeight="1" spans="1:5">
      <c r="A1166" s="49">
        <v>2200199</v>
      </c>
      <c r="B1166" s="299" t="s">
        <v>1040</v>
      </c>
      <c r="C1166" s="290">
        <v>3007</v>
      </c>
      <c r="D1166" s="290">
        <v>5231</v>
      </c>
      <c r="E1166" s="303">
        <f>+C1166/D1166</f>
        <v>0.574842286369719</v>
      </c>
    </row>
    <row r="1167" customHeight="1" spans="1:5">
      <c r="A1167" s="49">
        <v>22005</v>
      </c>
      <c r="B1167" s="299" t="s">
        <v>1041</v>
      </c>
      <c r="C1167" s="290">
        <v>70</v>
      </c>
      <c r="D1167" s="290">
        <v>45</v>
      </c>
      <c r="E1167" s="303">
        <f>+C1167/D1167</f>
        <v>1.55555555555556</v>
      </c>
    </row>
    <row r="1168" hidden="1" customHeight="1" spans="1:5">
      <c r="A1168" s="49">
        <v>2200501</v>
      </c>
      <c r="B1168" s="299" t="s">
        <v>156</v>
      </c>
      <c r="C1168" s="290">
        <v>0</v>
      </c>
      <c r="D1168" s="290">
        <v>45</v>
      </c>
      <c r="E1168" s="303">
        <f>+C1168/D1168</f>
        <v>0</v>
      </c>
    </row>
    <row r="1169" hidden="1" customHeight="1" spans="1:5">
      <c r="A1169" s="49">
        <v>2200502</v>
      </c>
      <c r="B1169" s="299" t="s">
        <v>157</v>
      </c>
      <c r="C1169" s="290">
        <v>0</v>
      </c>
      <c r="D1169" s="290">
        <v>0</v>
      </c>
      <c r="E1169" s="303"/>
    </row>
    <row r="1170" hidden="1" customHeight="1" spans="1:5">
      <c r="A1170" s="49">
        <v>2200503</v>
      </c>
      <c r="B1170" s="299" t="s">
        <v>158</v>
      </c>
      <c r="C1170" s="290">
        <v>0</v>
      </c>
      <c r="D1170" s="290">
        <v>0</v>
      </c>
      <c r="E1170" s="303"/>
    </row>
    <row r="1171" hidden="1" customHeight="1" spans="1:5">
      <c r="A1171" s="49">
        <v>2200504</v>
      </c>
      <c r="B1171" s="299" t="s">
        <v>1042</v>
      </c>
      <c r="C1171" s="290">
        <v>0</v>
      </c>
      <c r="D1171" s="290">
        <v>0</v>
      </c>
      <c r="E1171" s="303"/>
    </row>
    <row r="1172" hidden="1" customHeight="1" spans="1:5">
      <c r="A1172" s="49">
        <v>2200506</v>
      </c>
      <c r="B1172" s="299" t="s">
        <v>1043</v>
      </c>
      <c r="C1172" s="290">
        <v>0</v>
      </c>
      <c r="D1172" s="290">
        <v>0</v>
      </c>
      <c r="E1172" s="303"/>
    </row>
    <row r="1173" hidden="1" customHeight="1" spans="1:5">
      <c r="A1173" s="49">
        <v>2200507</v>
      </c>
      <c r="B1173" s="299" t="s">
        <v>1044</v>
      </c>
      <c r="C1173" s="290">
        <v>0</v>
      </c>
      <c r="D1173" s="290">
        <v>0</v>
      </c>
      <c r="E1173" s="303"/>
    </row>
    <row r="1174" hidden="1" customHeight="1" spans="1:5">
      <c r="A1174" s="49">
        <v>2200508</v>
      </c>
      <c r="B1174" s="299" t="s">
        <v>1045</v>
      </c>
      <c r="C1174" s="290">
        <v>45</v>
      </c>
      <c r="D1174" s="290">
        <v>0</v>
      </c>
      <c r="E1174" s="303"/>
    </row>
    <row r="1175" hidden="1" customHeight="1" spans="1:5">
      <c r="A1175" s="49">
        <v>2200509</v>
      </c>
      <c r="B1175" s="299" t="s">
        <v>1046</v>
      </c>
      <c r="C1175" s="290">
        <v>25</v>
      </c>
      <c r="D1175" s="290">
        <v>0</v>
      </c>
      <c r="E1175" s="303"/>
    </row>
    <row r="1176" hidden="1" customHeight="1" spans="1:5">
      <c r="A1176" s="49">
        <v>2200510</v>
      </c>
      <c r="B1176" s="299" t="s">
        <v>1047</v>
      </c>
      <c r="C1176" s="290">
        <v>0</v>
      </c>
      <c r="D1176" s="290">
        <v>0</v>
      </c>
      <c r="E1176" s="303"/>
    </row>
    <row r="1177" hidden="1" customHeight="1" spans="1:5">
      <c r="A1177" s="49">
        <v>2200511</v>
      </c>
      <c r="B1177" s="299" t="s">
        <v>1048</v>
      </c>
      <c r="C1177" s="290">
        <v>0</v>
      </c>
      <c r="D1177" s="290">
        <v>0</v>
      </c>
      <c r="E1177" s="303"/>
    </row>
    <row r="1178" hidden="1" customHeight="1" spans="1:5">
      <c r="A1178" s="49">
        <v>2200512</v>
      </c>
      <c r="B1178" s="299" t="s">
        <v>1049</v>
      </c>
      <c r="C1178" s="290">
        <v>0</v>
      </c>
      <c r="D1178" s="290">
        <v>0</v>
      </c>
      <c r="E1178" s="303"/>
    </row>
    <row r="1179" hidden="1" customHeight="1" spans="1:5">
      <c r="A1179" s="49">
        <v>2200513</v>
      </c>
      <c r="B1179" s="299" t="s">
        <v>1050</v>
      </c>
      <c r="C1179" s="290">
        <v>0</v>
      </c>
      <c r="D1179" s="290">
        <v>0</v>
      </c>
      <c r="E1179" s="303"/>
    </row>
    <row r="1180" hidden="1" customHeight="1" spans="1:5">
      <c r="A1180" s="49">
        <v>2200514</v>
      </c>
      <c r="B1180" s="299" t="s">
        <v>1051</v>
      </c>
      <c r="C1180" s="290">
        <v>0</v>
      </c>
      <c r="D1180" s="290">
        <v>0</v>
      </c>
      <c r="E1180" s="303"/>
    </row>
    <row r="1181" hidden="1" customHeight="1" spans="1:5">
      <c r="A1181" s="49">
        <v>2200599</v>
      </c>
      <c r="B1181" s="299" t="s">
        <v>1052</v>
      </c>
      <c r="C1181" s="290">
        <v>0</v>
      </c>
      <c r="D1181" s="290">
        <v>0</v>
      </c>
      <c r="E1181" s="303"/>
    </row>
    <row r="1182" hidden="1" customHeight="1" spans="1:5">
      <c r="A1182" s="49">
        <v>22099</v>
      </c>
      <c r="B1182" s="299" t="s">
        <v>1053</v>
      </c>
      <c r="C1182" s="290">
        <v>0</v>
      </c>
      <c r="D1182" s="290">
        <v>0</v>
      </c>
      <c r="E1182" s="303"/>
    </row>
    <row r="1183" hidden="1" customHeight="1" spans="1:5">
      <c r="A1183" s="49">
        <v>2209999</v>
      </c>
      <c r="B1183" s="299" t="s">
        <v>1054</v>
      </c>
      <c r="C1183" s="290">
        <v>0</v>
      </c>
      <c r="D1183" s="290">
        <v>0</v>
      </c>
      <c r="E1183" s="303"/>
    </row>
    <row r="1184" customHeight="1" spans="1:5">
      <c r="A1184" s="49">
        <v>221</v>
      </c>
      <c r="B1184" s="299" t="s">
        <v>1055</v>
      </c>
      <c r="C1184" s="290">
        <v>26102</v>
      </c>
      <c r="D1184" s="290">
        <v>26750</v>
      </c>
      <c r="E1184" s="303">
        <f>+C1184/D1184</f>
        <v>0.975775700934579</v>
      </c>
    </row>
    <row r="1185" customHeight="1" spans="1:5">
      <c r="A1185" s="49">
        <v>22101</v>
      </c>
      <c r="B1185" s="299" t="s">
        <v>1056</v>
      </c>
      <c r="C1185" s="290">
        <v>6763</v>
      </c>
      <c r="D1185" s="290">
        <v>9418</v>
      </c>
      <c r="E1185" s="303">
        <f>+C1185/D1185</f>
        <v>0.718093013378637</v>
      </c>
    </row>
    <row r="1186" hidden="1" customHeight="1" spans="1:5">
      <c r="A1186" s="49">
        <v>2210101</v>
      </c>
      <c r="B1186" s="299" t="s">
        <v>1057</v>
      </c>
      <c r="C1186" s="290">
        <v>0</v>
      </c>
      <c r="D1186" s="290">
        <v>0</v>
      </c>
      <c r="E1186" s="303"/>
    </row>
    <row r="1187" hidden="1" customHeight="1" spans="1:5">
      <c r="A1187" s="49">
        <v>2210102</v>
      </c>
      <c r="B1187" s="299" t="s">
        <v>1058</v>
      </c>
      <c r="C1187" s="290">
        <v>0</v>
      </c>
      <c r="D1187" s="290">
        <v>0</v>
      </c>
      <c r="E1187" s="303"/>
    </row>
    <row r="1188" customHeight="1" spans="1:5">
      <c r="A1188" s="49">
        <v>2210103</v>
      </c>
      <c r="B1188" s="299" t="s">
        <v>1059</v>
      </c>
      <c r="C1188" s="290">
        <v>1221</v>
      </c>
      <c r="D1188" s="290">
        <v>559</v>
      </c>
      <c r="E1188" s="303">
        <f>+C1188/D1188</f>
        <v>2.18425760286225</v>
      </c>
    </row>
    <row r="1189" hidden="1" customHeight="1" spans="1:5">
      <c r="A1189" s="49">
        <v>2210104</v>
      </c>
      <c r="B1189" s="299" t="s">
        <v>1060</v>
      </c>
      <c r="C1189" s="290">
        <v>0</v>
      </c>
      <c r="D1189" s="290">
        <v>0</v>
      </c>
      <c r="E1189" s="303"/>
    </row>
    <row r="1190" customHeight="1" spans="1:5">
      <c r="A1190" s="49">
        <v>2210105</v>
      </c>
      <c r="B1190" s="299" t="s">
        <v>1061</v>
      </c>
      <c r="C1190" s="290">
        <v>805</v>
      </c>
      <c r="D1190" s="290">
        <v>248</v>
      </c>
      <c r="E1190" s="303">
        <f>+C1190/D1190</f>
        <v>3.24596774193548</v>
      </c>
    </row>
    <row r="1191" customHeight="1" spans="1:5">
      <c r="A1191" s="49">
        <v>2210106</v>
      </c>
      <c r="B1191" s="299" t="s">
        <v>1062</v>
      </c>
      <c r="C1191" s="290">
        <v>145</v>
      </c>
      <c r="D1191" s="290">
        <v>34</v>
      </c>
      <c r="E1191" s="303">
        <f>+C1191/D1191</f>
        <v>4.26470588235294</v>
      </c>
    </row>
    <row r="1192" hidden="1" customHeight="1" spans="1:5">
      <c r="A1192" s="49">
        <v>2210107</v>
      </c>
      <c r="B1192" s="299" t="s">
        <v>1063</v>
      </c>
      <c r="C1192" s="290">
        <v>547</v>
      </c>
      <c r="D1192" s="290">
        <v>0</v>
      </c>
      <c r="E1192" s="303"/>
    </row>
    <row r="1193" customHeight="1" spans="1:5">
      <c r="A1193" s="49">
        <v>2210108</v>
      </c>
      <c r="B1193" s="299" t="s">
        <v>1064</v>
      </c>
      <c r="C1193" s="290">
        <v>2960</v>
      </c>
      <c r="D1193" s="290">
        <v>6843</v>
      </c>
      <c r="E1193" s="303">
        <f>+C1193/D1193</f>
        <v>0.432558819231331</v>
      </c>
    </row>
    <row r="1194" hidden="1" customHeight="1" spans="1:5">
      <c r="A1194" s="49">
        <v>2210109</v>
      </c>
      <c r="B1194" s="299" t="s">
        <v>1065</v>
      </c>
      <c r="C1194" s="290">
        <v>0</v>
      </c>
      <c r="D1194" s="290">
        <v>0</v>
      </c>
      <c r="E1194" s="303"/>
    </row>
    <row r="1195" hidden="1" customHeight="1" spans="1:5">
      <c r="A1195" s="307">
        <v>2210110</v>
      </c>
      <c r="B1195" s="308" t="s">
        <v>1066</v>
      </c>
      <c r="C1195" s="290"/>
      <c r="D1195" s="290">
        <v>598</v>
      </c>
      <c r="E1195" s="303">
        <f>+C1195/D1195</f>
        <v>0</v>
      </c>
    </row>
    <row r="1196" customHeight="1" spans="1:5">
      <c r="A1196" s="49">
        <v>2210199</v>
      </c>
      <c r="B1196" s="299" t="s">
        <v>1067</v>
      </c>
      <c r="C1196" s="290">
        <v>1085</v>
      </c>
      <c r="D1196" s="290">
        <v>1136</v>
      </c>
      <c r="E1196" s="303">
        <f>+C1196/D1196</f>
        <v>0.955105633802817</v>
      </c>
    </row>
    <row r="1197" customHeight="1" spans="1:5">
      <c r="A1197" s="49">
        <v>22102</v>
      </c>
      <c r="B1197" s="299" t="s">
        <v>1068</v>
      </c>
      <c r="C1197" s="290">
        <v>9992</v>
      </c>
      <c r="D1197" s="290">
        <v>12470</v>
      </c>
      <c r="E1197" s="303">
        <f>+C1197/D1197</f>
        <v>0.801283079390537</v>
      </c>
    </row>
    <row r="1198" customHeight="1" spans="1:5">
      <c r="A1198" s="49">
        <v>2210201</v>
      </c>
      <c r="B1198" s="299" t="s">
        <v>1069</v>
      </c>
      <c r="C1198" s="290">
        <v>9992</v>
      </c>
      <c r="D1198" s="290">
        <v>12470</v>
      </c>
      <c r="E1198" s="303">
        <f>+C1198/D1198</f>
        <v>0.801283079390537</v>
      </c>
    </row>
    <row r="1199" hidden="1" customHeight="1" spans="1:5">
      <c r="A1199" s="49">
        <v>2210202</v>
      </c>
      <c r="B1199" s="299" t="s">
        <v>1070</v>
      </c>
      <c r="C1199" s="290">
        <v>0</v>
      </c>
      <c r="D1199" s="290">
        <v>0</v>
      </c>
      <c r="E1199" s="303"/>
    </row>
    <row r="1200" hidden="1" customHeight="1" spans="1:5">
      <c r="A1200" s="49">
        <v>2210203</v>
      </c>
      <c r="B1200" s="299" t="s">
        <v>1071</v>
      </c>
      <c r="C1200" s="290">
        <v>0</v>
      </c>
      <c r="D1200" s="290">
        <v>0</v>
      </c>
      <c r="E1200" s="303"/>
    </row>
    <row r="1201" customHeight="1" spans="1:5">
      <c r="A1201" s="49">
        <v>22103</v>
      </c>
      <c r="B1201" s="299" t="s">
        <v>1072</v>
      </c>
      <c r="C1201" s="290">
        <v>9347</v>
      </c>
      <c r="D1201" s="290">
        <v>4862</v>
      </c>
      <c r="E1201" s="303">
        <f>+C1201/D1201</f>
        <v>1.92245989304813</v>
      </c>
    </row>
    <row r="1202" hidden="1" customHeight="1" spans="1:5">
      <c r="A1202" s="49">
        <v>2210301</v>
      </c>
      <c r="B1202" s="299" t="s">
        <v>1073</v>
      </c>
      <c r="C1202" s="290">
        <v>0</v>
      </c>
      <c r="D1202" s="290">
        <v>0</v>
      </c>
      <c r="E1202" s="303"/>
    </row>
    <row r="1203" hidden="1" customHeight="1" spans="1:5">
      <c r="A1203" s="49">
        <v>2210302</v>
      </c>
      <c r="B1203" s="299" t="s">
        <v>1074</v>
      </c>
      <c r="C1203" s="290">
        <v>0</v>
      </c>
      <c r="D1203" s="290">
        <v>0</v>
      </c>
      <c r="E1203" s="303"/>
    </row>
    <row r="1204" customHeight="1" spans="1:5">
      <c r="A1204" s="49">
        <v>2210399</v>
      </c>
      <c r="B1204" s="299" t="s">
        <v>1075</v>
      </c>
      <c r="C1204" s="290">
        <v>9347</v>
      </c>
      <c r="D1204" s="290">
        <v>4862</v>
      </c>
      <c r="E1204" s="303">
        <f>+C1204/D1204</f>
        <v>1.92245989304813</v>
      </c>
    </row>
    <row r="1205" customHeight="1" spans="1:5">
      <c r="A1205" s="49">
        <v>222</v>
      </c>
      <c r="B1205" s="299" t="s">
        <v>1076</v>
      </c>
      <c r="C1205" s="290">
        <v>3261</v>
      </c>
      <c r="D1205" s="290">
        <v>3879</v>
      </c>
      <c r="E1205" s="303">
        <f>+C1205/D1205</f>
        <v>0.840680587780356</v>
      </c>
    </row>
    <row r="1206" customHeight="1" spans="1:5">
      <c r="A1206" s="49">
        <v>22201</v>
      </c>
      <c r="B1206" s="299" t="s">
        <v>1077</v>
      </c>
      <c r="C1206" s="290">
        <v>3239</v>
      </c>
      <c r="D1206" s="290">
        <v>3879</v>
      </c>
      <c r="E1206" s="303">
        <f>+C1206/D1206</f>
        <v>0.835009022944058</v>
      </c>
    </row>
    <row r="1207" hidden="1" customHeight="1" spans="1:5">
      <c r="A1207" s="49">
        <v>2220101</v>
      </c>
      <c r="B1207" s="299" t="s">
        <v>156</v>
      </c>
      <c r="C1207" s="290">
        <v>0</v>
      </c>
      <c r="D1207" s="290">
        <v>0</v>
      </c>
      <c r="E1207" s="303"/>
    </row>
    <row r="1208" hidden="1" customHeight="1" spans="1:5">
      <c r="A1208" s="49">
        <v>2220102</v>
      </c>
      <c r="B1208" s="299" t="s">
        <v>157</v>
      </c>
      <c r="C1208" s="290">
        <v>0</v>
      </c>
      <c r="D1208" s="290">
        <v>0</v>
      </c>
      <c r="E1208" s="303"/>
    </row>
    <row r="1209" hidden="1" customHeight="1" spans="1:5">
      <c r="A1209" s="49">
        <v>2220103</v>
      </c>
      <c r="B1209" s="299" t="s">
        <v>158</v>
      </c>
      <c r="C1209" s="290">
        <v>0</v>
      </c>
      <c r="D1209" s="290">
        <v>0</v>
      </c>
      <c r="E1209" s="303"/>
    </row>
    <row r="1210" hidden="1" customHeight="1" spans="1:5">
      <c r="A1210" s="49">
        <v>2220104</v>
      </c>
      <c r="B1210" s="299" t="s">
        <v>1078</v>
      </c>
      <c r="C1210" s="290">
        <v>0</v>
      </c>
      <c r="D1210" s="290">
        <v>0</v>
      </c>
      <c r="E1210" s="303"/>
    </row>
    <row r="1211" hidden="1" customHeight="1" spans="1:5">
      <c r="A1211" s="49">
        <v>2220105</v>
      </c>
      <c r="B1211" s="299" t="s">
        <v>1079</v>
      </c>
      <c r="C1211" s="290">
        <v>0</v>
      </c>
      <c r="D1211" s="290">
        <v>0</v>
      </c>
      <c r="E1211" s="303"/>
    </row>
    <row r="1212" hidden="1" customHeight="1" spans="1:5">
      <c r="A1212" s="49">
        <v>2220106</v>
      </c>
      <c r="B1212" s="299" t="s">
        <v>1080</v>
      </c>
      <c r="C1212" s="290">
        <v>0</v>
      </c>
      <c r="D1212" s="290">
        <v>0</v>
      </c>
      <c r="E1212" s="303"/>
    </row>
    <row r="1213" hidden="1" customHeight="1" spans="1:5">
      <c r="A1213" s="49">
        <v>2220107</v>
      </c>
      <c r="B1213" s="299" t="s">
        <v>1081</v>
      </c>
      <c r="C1213" s="290">
        <v>50</v>
      </c>
      <c r="D1213" s="290">
        <v>0</v>
      </c>
      <c r="E1213" s="303"/>
    </row>
    <row r="1214" hidden="1" customHeight="1" spans="1:5">
      <c r="A1214" s="49">
        <v>2220112</v>
      </c>
      <c r="B1214" s="299" t="s">
        <v>1082</v>
      </c>
      <c r="C1214" s="290">
        <v>1000</v>
      </c>
      <c r="D1214" s="290">
        <v>0</v>
      </c>
      <c r="E1214" s="303"/>
    </row>
    <row r="1215" hidden="1" customHeight="1" spans="1:5">
      <c r="A1215" s="49">
        <v>2220113</v>
      </c>
      <c r="B1215" s="299" t="s">
        <v>1083</v>
      </c>
      <c r="C1215" s="290">
        <v>0</v>
      </c>
      <c r="D1215" s="290">
        <v>0</v>
      </c>
      <c r="E1215" s="303"/>
    </row>
    <row r="1216" hidden="1" customHeight="1" spans="1:5">
      <c r="A1216" s="49">
        <v>2220114</v>
      </c>
      <c r="B1216" s="299" t="s">
        <v>1084</v>
      </c>
      <c r="C1216" s="290">
        <v>0</v>
      </c>
      <c r="D1216" s="290">
        <v>0</v>
      </c>
      <c r="E1216" s="303"/>
    </row>
    <row r="1217" customHeight="1" spans="1:5">
      <c r="A1217" s="49">
        <v>2220115</v>
      </c>
      <c r="B1217" s="299" t="s">
        <v>1085</v>
      </c>
      <c r="C1217" s="290">
        <v>323</v>
      </c>
      <c r="D1217" s="290">
        <v>564</v>
      </c>
      <c r="E1217" s="303">
        <f>+C1217/D1217</f>
        <v>0.572695035460993</v>
      </c>
    </row>
    <row r="1218" hidden="1" customHeight="1" spans="1:5">
      <c r="A1218" s="49">
        <v>2220118</v>
      </c>
      <c r="B1218" s="299" t="s">
        <v>1086</v>
      </c>
      <c r="C1218" s="290">
        <v>0</v>
      </c>
      <c r="D1218" s="290">
        <v>0</v>
      </c>
      <c r="E1218" s="303"/>
    </row>
    <row r="1219" hidden="1" customHeight="1" spans="1:5">
      <c r="A1219" s="49">
        <v>2220119</v>
      </c>
      <c r="B1219" s="299" t="s">
        <v>1087</v>
      </c>
      <c r="C1219" s="290">
        <v>0</v>
      </c>
      <c r="D1219" s="290">
        <v>0</v>
      </c>
      <c r="E1219" s="303"/>
    </row>
    <row r="1220" hidden="1" customHeight="1" spans="1:5">
      <c r="A1220" s="49">
        <v>2220120</v>
      </c>
      <c r="B1220" s="299" t="s">
        <v>1088</v>
      </c>
      <c r="C1220" s="290">
        <v>0</v>
      </c>
      <c r="D1220" s="290">
        <v>0</v>
      </c>
      <c r="E1220" s="303"/>
    </row>
    <row r="1221" hidden="1" customHeight="1" spans="1:5">
      <c r="A1221" s="49">
        <v>2220121</v>
      </c>
      <c r="B1221" s="299" t="s">
        <v>1089</v>
      </c>
      <c r="C1221" s="290">
        <v>0</v>
      </c>
      <c r="D1221" s="290">
        <v>0</v>
      </c>
      <c r="E1221" s="303"/>
    </row>
    <row r="1222" hidden="1" customHeight="1" spans="1:5">
      <c r="A1222" s="49">
        <v>2220150</v>
      </c>
      <c r="B1222" s="299" t="s">
        <v>165</v>
      </c>
      <c r="C1222" s="290">
        <v>0</v>
      </c>
      <c r="D1222" s="290">
        <v>0</v>
      </c>
      <c r="E1222" s="303"/>
    </row>
    <row r="1223" customHeight="1" spans="1:5">
      <c r="A1223" s="49">
        <v>2220199</v>
      </c>
      <c r="B1223" s="299" t="s">
        <v>1090</v>
      </c>
      <c r="C1223" s="290">
        <v>1866</v>
      </c>
      <c r="D1223" s="290">
        <v>3315</v>
      </c>
      <c r="E1223" s="303">
        <f>+C1223/D1223</f>
        <v>0.56289592760181</v>
      </c>
    </row>
    <row r="1224" hidden="1" customHeight="1" spans="1:5">
      <c r="A1224" s="49">
        <v>22203</v>
      </c>
      <c r="B1224" s="299" t="s">
        <v>1091</v>
      </c>
      <c r="C1224" s="290">
        <v>0</v>
      </c>
      <c r="D1224" s="290">
        <v>0</v>
      </c>
      <c r="E1224" s="303"/>
    </row>
    <row r="1225" hidden="1" customHeight="1" spans="1:5">
      <c r="A1225" s="49">
        <v>2220301</v>
      </c>
      <c r="B1225" s="299" t="s">
        <v>1092</v>
      </c>
      <c r="C1225" s="290">
        <v>0</v>
      </c>
      <c r="D1225" s="290">
        <v>0</v>
      </c>
      <c r="E1225" s="303"/>
    </row>
    <row r="1226" hidden="1" customHeight="1" spans="1:5">
      <c r="A1226" s="49">
        <v>2220303</v>
      </c>
      <c r="B1226" s="299" t="s">
        <v>1093</v>
      </c>
      <c r="C1226" s="290">
        <v>0</v>
      </c>
      <c r="D1226" s="290">
        <v>0</v>
      </c>
      <c r="E1226" s="303"/>
    </row>
    <row r="1227" hidden="1" customHeight="1" spans="1:5">
      <c r="A1227" s="49">
        <v>2220304</v>
      </c>
      <c r="B1227" s="299" t="s">
        <v>1094</v>
      </c>
      <c r="C1227" s="290">
        <v>0</v>
      </c>
      <c r="D1227" s="290">
        <v>0</v>
      </c>
      <c r="E1227" s="303"/>
    </row>
    <row r="1228" hidden="1" customHeight="1" spans="1:5">
      <c r="A1228" s="49">
        <v>2220305</v>
      </c>
      <c r="B1228" s="299" t="s">
        <v>1095</v>
      </c>
      <c r="C1228" s="290">
        <v>0</v>
      </c>
      <c r="D1228" s="290">
        <v>0</v>
      </c>
      <c r="E1228" s="303"/>
    </row>
    <row r="1229" hidden="1" customHeight="1" spans="1:5">
      <c r="A1229" s="49">
        <v>2220399</v>
      </c>
      <c r="B1229" s="299" t="s">
        <v>1096</v>
      </c>
      <c r="C1229" s="290">
        <v>0</v>
      </c>
      <c r="D1229" s="290">
        <v>0</v>
      </c>
      <c r="E1229" s="303"/>
    </row>
    <row r="1230" hidden="1" customHeight="1" spans="1:5">
      <c r="A1230" s="49">
        <v>22204</v>
      </c>
      <c r="B1230" s="299" t="s">
        <v>1097</v>
      </c>
      <c r="C1230" s="290">
        <v>22</v>
      </c>
      <c r="D1230" s="290">
        <v>0</v>
      </c>
      <c r="E1230" s="303"/>
    </row>
    <row r="1231" hidden="1" customHeight="1" spans="1:5">
      <c r="A1231" s="49">
        <v>2220401</v>
      </c>
      <c r="B1231" s="299" t="s">
        <v>1098</v>
      </c>
      <c r="C1231" s="290">
        <v>0</v>
      </c>
      <c r="D1231" s="290">
        <v>0</v>
      </c>
      <c r="E1231" s="303"/>
    </row>
    <row r="1232" hidden="1" customHeight="1" spans="1:5">
      <c r="A1232" s="49">
        <v>2220402</v>
      </c>
      <c r="B1232" s="299" t="s">
        <v>1099</v>
      </c>
      <c r="C1232" s="290">
        <v>0</v>
      </c>
      <c r="D1232" s="290">
        <v>0</v>
      </c>
      <c r="E1232" s="303"/>
    </row>
    <row r="1233" hidden="1" customHeight="1" spans="1:5">
      <c r="A1233" s="49">
        <v>2220403</v>
      </c>
      <c r="B1233" s="299" t="s">
        <v>1100</v>
      </c>
      <c r="C1233" s="290">
        <v>0</v>
      </c>
      <c r="D1233" s="290">
        <v>0</v>
      </c>
      <c r="E1233" s="303"/>
    </row>
    <row r="1234" hidden="1" customHeight="1" spans="1:5">
      <c r="A1234" s="49">
        <v>2220404</v>
      </c>
      <c r="B1234" s="299" t="s">
        <v>1101</v>
      </c>
      <c r="C1234" s="290">
        <v>0</v>
      </c>
      <c r="D1234" s="290">
        <v>0</v>
      </c>
      <c r="E1234" s="303"/>
    </row>
    <row r="1235" hidden="1" customHeight="1" spans="1:5">
      <c r="A1235" s="49">
        <v>2220499</v>
      </c>
      <c r="B1235" s="299" t="s">
        <v>1102</v>
      </c>
      <c r="C1235" s="290">
        <v>22</v>
      </c>
      <c r="D1235" s="290">
        <v>0</v>
      </c>
      <c r="E1235" s="303"/>
    </row>
    <row r="1236" hidden="1" customHeight="1" spans="1:5">
      <c r="A1236" s="49">
        <v>22205</v>
      </c>
      <c r="B1236" s="299" t="s">
        <v>1103</v>
      </c>
      <c r="C1236" s="290">
        <v>0</v>
      </c>
      <c r="D1236" s="290">
        <v>0</v>
      </c>
      <c r="E1236" s="303"/>
    </row>
    <row r="1237" hidden="1" customHeight="1" spans="1:5">
      <c r="A1237" s="49">
        <v>2220501</v>
      </c>
      <c r="B1237" s="299" t="s">
        <v>1104</v>
      </c>
      <c r="C1237" s="290">
        <v>0</v>
      </c>
      <c r="D1237" s="290">
        <v>0</v>
      </c>
      <c r="E1237" s="303"/>
    </row>
    <row r="1238" hidden="1" customHeight="1" spans="1:5">
      <c r="A1238" s="49">
        <v>2220502</v>
      </c>
      <c r="B1238" s="299" t="s">
        <v>1105</v>
      </c>
      <c r="C1238" s="290">
        <v>0</v>
      </c>
      <c r="D1238" s="290">
        <v>0</v>
      </c>
      <c r="E1238" s="303"/>
    </row>
    <row r="1239" hidden="1" customHeight="1" spans="1:5">
      <c r="A1239" s="49">
        <v>2220503</v>
      </c>
      <c r="B1239" s="299" t="s">
        <v>1106</v>
      </c>
      <c r="C1239" s="290">
        <v>0</v>
      </c>
      <c r="D1239" s="290">
        <v>0</v>
      </c>
      <c r="E1239" s="303"/>
    </row>
    <row r="1240" hidden="1" customHeight="1" spans="1:5">
      <c r="A1240" s="49">
        <v>2220504</v>
      </c>
      <c r="B1240" s="299" t="s">
        <v>1107</v>
      </c>
      <c r="C1240" s="290">
        <v>0</v>
      </c>
      <c r="D1240" s="290">
        <v>0</v>
      </c>
      <c r="E1240" s="303"/>
    </row>
    <row r="1241" hidden="1" customHeight="1" spans="1:5">
      <c r="A1241" s="49">
        <v>2220505</v>
      </c>
      <c r="B1241" s="299" t="s">
        <v>1108</v>
      </c>
      <c r="C1241" s="290">
        <v>0</v>
      </c>
      <c r="D1241" s="290">
        <v>0</v>
      </c>
      <c r="E1241" s="303"/>
    </row>
    <row r="1242" hidden="1" customHeight="1" spans="1:5">
      <c r="A1242" s="49">
        <v>2220506</v>
      </c>
      <c r="B1242" s="299" t="s">
        <v>1109</v>
      </c>
      <c r="C1242" s="290">
        <v>0</v>
      </c>
      <c r="D1242" s="290">
        <v>0</v>
      </c>
      <c r="E1242" s="303"/>
    </row>
    <row r="1243" hidden="1" customHeight="1" spans="1:5">
      <c r="A1243" s="49">
        <v>2220507</v>
      </c>
      <c r="B1243" s="299" t="s">
        <v>1110</v>
      </c>
      <c r="C1243" s="290">
        <v>0</v>
      </c>
      <c r="D1243" s="290">
        <v>0</v>
      </c>
      <c r="E1243" s="303"/>
    </row>
    <row r="1244" hidden="1" customHeight="1" spans="1:5">
      <c r="A1244" s="49">
        <v>2220508</v>
      </c>
      <c r="B1244" s="299" t="s">
        <v>1111</v>
      </c>
      <c r="C1244" s="290">
        <v>0</v>
      </c>
      <c r="D1244" s="290">
        <v>0</v>
      </c>
      <c r="E1244" s="303"/>
    </row>
    <row r="1245" hidden="1" customHeight="1" spans="1:5">
      <c r="A1245" s="49">
        <v>2220509</v>
      </c>
      <c r="B1245" s="299" t="s">
        <v>1112</v>
      </c>
      <c r="C1245" s="290">
        <v>0</v>
      </c>
      <c r="D1245" s="290">
        <v>0</v>
      </c>
      <c r="E1245" s="303"/>
    </row>
    <row r="1246" hidden="1" customHeight="1" spans="1:5">
      <c r="A1246" s="49">
        <v>2220510</v>
      </c>
      <c r="B1246" s="299" t="s">
        <v>1113</v>
      </c>
      <c r="C1246" s="290">
        <v>0</v>
      </c>
      <c r="D1246" s="290">
        <v>0</v>
      </c>
      <c r="E1246" s="303"/>
    </row>
    <row r="1247" hidden="1" customHeight="1" spans="1:5">
      <c r="A1247" s="49">
        <v>2220511</v>
      </c>
      <c r="B1247" s="299" t="s">
        <v>1114</v>
      </c>
      <c r="C1247" s="290">
        <v>0</v>
      </c>
      <c r="D1247" s="290">
        <v>0</v>
      </c>
      <c r="E1247" s="303"/>
    </row>
    <row r="1248" hidden="1" customHeight="1" spans="1:5">
      <c r="A1248" s="49">
        <v>2220599</v>
      </c>
      <c r="B1248" s="299" t="s">
        <v>1115</v>
      </c>
      <c r="C1248" s="290">
        <v>0</v>
      </c>
      <c r="D1248" s="290">
        <v>0</v>
      </c>
      <c r="E1248" s="303"/>
    </row>
    <row r="1249" customHeight="1" spans="1:5">
      <c r="A1249" s="49">
        <v>224</v>
      </c>
      <c r="B1249" s="299" t="s">
        <v>1116</v>
      </c>
      <c r="C1249" s="290">
        <v>5208</v>
      </c>
      <c r="D1249" s="290">
        <v>5633</v>
      </c>
      <c r="E1249" s="303">
        <f>+C1249/D1249</f>
        <v>0.924551748624179</v>
      </c>
    </row>
    <row r="1250" customHeight="1" spans="1:5">
      <c r="A1250" s="49">
        <v>22401</v>
      </c>
      <c r="B1250" s="299" t="s">
        <v>1117</v>
      </c>
      <c r="C1250" s="290">
        <v>1049</v>
      </c>
      <c r="D1250" s="290">
        <v>1018</v>
      </c>
      <c r="E1250" s="303">
        <f>+C1250/D1250</f>
        <v>1.03045186640472</v>
      </c>
    </row>
    <row r="1251" customHeight="1" spans="1:5">
      <c r="A1251" s="49">
        <v>2240101</v>
      </c>
      <c r="B1251" s="299" t="s">
        <v>156</v>
      </c>
      <c r="C1251" s="290">
        <v>515</v>
      </c>
      <c r="D1251" s="290">
        <v>646</v>
      </c>
      <c r="E1251" s="303">
        <f>+C1251/D1251</f>
        <v>0.797213622291022</v>
      </c>
    </row>
    <row r="1252" hidden="1" customHeight="1" spans="1:5">
      <c r="A1252" s="49">
        <v>2240102</v>
      </c>
      <c r="B1252" s="299" t="s">
        <v>157</v>
      </c>
      <c r="C1252" s="290">
        <v>0</v>
      </c>
      <c r="D1252" s="290">
        <v>0</v>
      </c>
      <c r="E1252" s="303"/>
    </row>
    <row r="1253" hidden="1" customHeight="1" spans="1:5">
      <c r="A1253" s="49">
        <v>2240103</v>
      </c>
      <c r="B1253" s="299" t="s">
        <v>158</v>
      </c>
      <c r="C1253" s="290">
        <v>0</v>
      </c>
      <c r="D1253" s="290">
        <v>0</v>
      </c>
      <c r="E1253" s="303"/>
    </row>
    <row r="1254" customHeight="1" spans="1:5">
      <c r="A1254" s="49">
        <v>2240104</v>
      </c>
      <c r="B1254" s="299" t="s">
        <v>1118</v>
      </c>
      <c r="C1254" s="290">
        <v>25</v>
      </c>
      <c r="D1254" s="290">
        <v>44</v>
      </c>
      <c r="E1254" s="303">
        <f>+C1254/D1254</f>
        <v>0.568181818181818</v>
      </c>
    </row>
    <row r="1255" hidden="1" customHeight="1" spans="1:5">
      <c r="A1255" s="49">
        <v>2240105</v>
      </c>
      <c r="B1255" s="299" t="s">
        <v>1119</v>
      </c>
      <c r="C1255" s="290">
        <v>0</v>
      </c>
      <c r="D1255" s="290">
        <v>0</v>
      </c>
      <c r="E1255" s="303"/>
    </row>
    <row r="1256" customHeight="1" spans="1:5">
      <c r="A1256" s="49">
        <v>2240106</v>
      </c>
      <c r="B1256" s="299" t="s">
        <v>1120</v>
      </c>
      <c r="C1256" s="290">
        <v>265</v>
      </c>
      <c r="D1256" s="290">
        <v>176</v>
      </c>
      <c r="E1256" s="303">
        <f>+C1256/D1256</f>
        <v>1.50568181818182</v>
      </c>
    </row>
    <row r="1257" hidden="1" customHeight="1" spans="1:5">
      <c r="A1257" s="49">
        <v>2240108</v>
      </c>
      <c r="B1257" s="299" t="s">
        <v>1121</v>
      </c>
      <c r="C1257" s="290">
        <v>30</v>
      </c>
      <c r="D1257" s="290">
        <v>0</v>
      </c>
      <c r="E1257" s="303"/>
    </row>
    <row r="1258" hidden="1" customHeight="1" spans="1:5">
      <c r="A1258" s="49">
        <v>2240109</v>
      </c>
      <c r="B1258" s="299" t="s">
        <v>1122</v>
      </c>
      <c r="C1258" s="290">
        <v>0</v>
      </c>
      <c r="D1258" s="290">
        <v>0</v>
      </c>
      <c r="E1258" s="303"/>
    </row>
    <row r="1259" hidden="1" customHeight="1" spans="1:5">
      <c r="A1259" s="49">
        <v>2240150</v>
      </c>
      <c r="B1259" s="299" t="s">
        <v>165</v>
      </c>
      <c r="C1259" s="290">
        <v>0</v>
      </c>
      <c r="D1259" s="290">
        <v>0</v>
      </c>
      <c r="E1259" s="303"/>
    </row>
    <row r="1260" customHeight="1" spans="1:5">
      <c r="A1260" s="49">
        <v>2240199</v>
      </c>
      <c r="B1260" s="299" t="s">
        <v>1123</v>
      </c>
      <c r="C1260" s="290">
        <v>214</v>
      </c>
      <c r="D1260" s="290">
        <v>152</v>
      </c>
      <c r="E1260" s="303">
        <f>+C1260/D1260</f>
        <v>1.40789473684211</v>
      </c>
    </row>
    <row r="1261" customHeight="1" spans="1:5">
      <c r="A1261" s="49">
        <v>22402</v>
      </c>
      <c r="B1261" s="299" t="s">
        <v>1124</v>
      </c>
      <c r="C1261" s="290">
        <v>758</v>
      </c>
      <c r="D1261" s="290">
        <v>1927</v>
      </c>
      <c r="E1261" s="303">
        <f>+C1261/D1261</f>
        <v>0.393357550596783</v>
      </c>
    </row>
    <row r="1262" hidden="1" customHeight="1" spans="1:5">
      <c r="A1262" s="49">
        <v>2240201</v>
      </c>
      <c r="B1262" s="299" t="s">
        <v>156</v>
      </c>
      <c r="C1262" s="290">
        <v>0</v>
      </c>
      <c r="D1262" s="290">
        <v>0</v>
      </c>
      <c r="E1262" s="303"/>
    </row>
    <row r="1263" hidden="1" customHeight="1" spans="1:5">
      <c r="A1263" s="49">
        <v>2240202</v>
      </c>
      <c r="B1263" s="299" t="s">
        <v>157</v>
      </c>
      <c r="C1263" s="290">
        <v>0</v>
      </c>
      <c r="D1263" s="290">
        <v>0</v>
      </c>
      <c r="E1263" s="303"/>
    </row>
    <row r="1264" hidden="1" customHeight="1" spans="1:5">
      <c r="A1264" s="49">
        <v>2240203</v>
      </c>
      <c r="B1264" s="299" t="s">
        <v>158</v>
      </c>
      <c r="C1264" s="290">
        <v>0</v>
      </c>
      <c r="D1264" s="290">
        <v>0</v>
      </c>
      <c r="E1264" s="303"/>
    </row>
    <row r="1265" customHeight="1" spans="1:5">
      <c r="A1265" s="49">
        <v>2240204</v>
      </c>
      <c r="B1265" s="299" t="s">
        <v>1125</v>
      </c>
      <c r="C1265" s="290">
        <v>613</v>
      </c>
      <c r="D1265" s="290">
        <v>1727</v>
      </c>
      <c r="E1265" s="303">
        <f>+C1265/D1265</f>
        <v>0.354950781702374</v>
      </c>
    </row>
    <row r="1266" hidden="1" customHeight="1" spans="1:5">
      <c r="A1266" s="309">
        <v>2240250</v>
      </c>
      <c r="B1266" s="308" t="s">
        <v>600</v>
      </c>
      <c r="C1266" s="290"/>
      <c r="D1266" s="290"/>
      <c r="E1266" s="303"/>
    </row>
    <row r="1267" customHeight="1" spans="1:5">
      <c r="A1267" s="49">
        <v>2240299</v>
      </c>
      <c r="B1267" s="299" t="s">
        <v>1126</v>
      </c>
      <c r="C1267" s="290">
        <v>145</v>
      </c>
      <c r="D1267" s="290">
        <v>200</v>
      </c>
      <c r="E1267" s="303">
        <f>+C1267/D1267</f>
        <v>0.725</v>
      </c>
    </row>
    <row r="1268" customHeight="1" spans="1:5">
      <c r="A1268" s="49">
        <v>22404</v>
      </c>
      <c r="B1268" s="299" t="s">
        <v>1127</v>
      </c>
      <c r="C1268" s="290">
        <v>2568</v>
      </c>
      <c r="D1268" s="290">
        <v>751</v>
      </c>
      <c r="E1268" s="303">
        <f>+C1268/D1268</f>
        <v>3.41944074567244</v>
      </c>
    </row>
    <row r="1269" hidden="1" customHeight="1" spans="1:5">
      <c r="A1269" s="49">
        <v>2240401</v>
      </c>
      <c r="B1269" s="299" t="s">
        <v>156</v>
      </c>
      <c r="C1269" s="290">
        <v>0</v>
      </c>
      <c r="D1269" s="290">
        <v>0</v>
      </c>
      <c r="E1269" s="303"/>
    </row>
    <row r="1270" hidden="1" customHeight="1" spans="1:5">
      <c r="A1270" s="49">
        <v>2240402</v>
      </c>
      <c r="B1270" s="299" t="s">
        <v>157</v>
      </c>
      <c r="C1270" s="290">
        <v>0</v>
      </c>
      <c r="D1270" s="290">
        <v>0</v>
      </c>
      <c r="E1270" s="303"/>
    </row>
    <row r="1271" hidden="1" customHeight="1" spans="1:5">
      <c r="A1271" s="49">
        <v>2240403</v>
      </c>
      <c r="B1271" s="299" t="s">
        <v>158</v>
      </c>
      <c r="C1271" s="290">
        <v>0</v>
      </c>
      <c r="D1271" s="290">
        <v>0</v>
      </c>
      <c r="E1271" s="303"/>
    </row>
    <row r="1272" hidden="1" customHeight="1" spans="1:5">
      <c r="A1272" s="49">
        <v>2240404</v>
      </c>
      <c r="B1272" s="299" t="s">
        <v>1128</v>
      </c>
      <c r="C1272" s="290">
        <v>0</v>
      </c>
      <c r="D1272" s="290">
        <v>0</v>
      </c>
      <c r="E1272" s="303"/>
    </row>
    <row r="1273" hidden="1" customHeight="1" spans="1:5">
      <c r="A1273" s="49">
        <v>2240405</v>
      </c>
      <c r="B1273" s="299" t="s">
        <v>1129</v>
      </c>
      <c r="C1273" s="290">
        <v>0</v>
      </c>
      <c r="D1273" s="290">
        <v>0</v>
      </c>
      <c r="E1273" s="303"/>
    </row>
    <row r="1274" hidden="1" customHeight="1" spans="1:5">
      <c r="A1274" s="49">
        <v>2240450</v>
      </c>
      <c r="B1274" s="299" t="s">
        <v>165</v>
      </c>
      <c r="C1274" s="290">
        <v>0</v>
      </c>
      <c r="D1274" s="290">
        <v>0</v>
      </c>
      <c r="E1274" s="303"/>
    </row>
    <row r="1275" customHeight="1" spans="1:5">
      <c r="A1275" s="49">
        <v>2240499</v>
      </c>
      <c r="B1275" s="299" t="s">
        <v>1130</v>
      </c>
      <c r="C1275" s="290">
        <v>2568</v>
      </c>
      <c r="D1275" s="290">
        <v>751</v>
      </c>
      <c r="E1275" s="303">
        <f>+C1275/D1275</f>
        <v>3.41944074567244</v>
      </c>
    </row>
    <row r="1276" customHeight="1" spans="1:5">
      <c r="A1276" s="49">
        <v>22405</v>
      </c>
      <c r="B1276" s="299" t="s">
        <v>1131</v>
      </c>
      <c r="C1276" s="290">
        <v>52</v>
      </c>
      <c r="D1276" s="290">
        <v>182</v>
      </c>
      <c r="E1276" s="303">
        <f>+C1276/D1276</f>
        <v>0.285714285714286</v>
      </c>
    </row>
    <row r="1277" customHeight="1" spans="1:5">
      <c r="A1277" s="49">
        <v>2240501</v>
      </c>
      <c r="B1277" s="299" t="s">
        <v>156</v>
      </c>
      <c r="C1277" s="290">
        <v>19</v>
      </c>
      <c r="D1277" s="290">
        <v>21</v>
      </c>
      <c r="E1277" s="303">
        <f>+C1277/D1277</f>
        <v>0.904761904761905</v>
      </c>
    </row>
    <row r="1278" hidden="1" customHeight="1" spans="1:5">
      <c r="A1278" s="49">
        <v>2240502</v>
      </c>
      <c r="B1278" s="299" t="s">
        <v>157</v>
      </c>
      <c r="C1278" s="290">
        <v>0</v>
      </c>
      <c r="D1278" s="290">
        <v>0</v>
      </c>
      <c r="E1278" s="303"/>
    </row>
    <row r="1279" hidden="1" customHeight="1" spans="1:5">
      <c r="A1279" s="49">
        <v>2240503</v>
      </c>
      <c r="B1279" s="299" t="s">
        <v>158</v>
      </c>
      <c r="C1279" s="290">
        <v>0</v>
      </c>
      <c r="D1279" s="290">
        <v>0</v>
      </c>
      <c r="E1279" s="303"/>
    </row>
    <row r="1280" customHeight="1" spans="1:5">
      <c r="A1280" s="49">
        <v>2240504</v>
      </c>
      <c r="B1280" s="299" t="s">
        <v>1132</v>
      </c>
      <c r="C1280" s="290">
        <v>13</v>
      </c>
      <c r="D1280" s="290">
        <v>7</v>
      </c>
      <c r="E1280" s="303">
        <f>+C1280/D1280</f>
        <v>1.85714285714286</v>
      </c>
    </row>
    <row r="1281" hidden="1" customHeight="1" spans="1:5">
      <c r="A1281" s="49">
        <v>2240505</v>
      </c>
      <c r="B1281" s="299" t="s">
        <v>1133</v>
      </c>
      <c r="C1281" s="290">
        <v>0</v>
      </c>
      <c r="D1281" s="290">
        <v>0</v>
      </c>
      <c r="E1281" s="303"/>
    </row>
    <row r="1282" customHeight="1" spans="1:5">
      <c r="A1282" s="49">
        <v>2240506</v>
      </c>
      <c r="B1282" s="299" t="s">
        <v>1134</v>
      </c>
      <c r="C1282" s="290">
        <v>20</v>
      </c>
      <c r="D1282" s="290">
        <v>19</v>
      </c>
      <c r="E1282" s="303">
        <f>+C1282/D1282</f>
        <v>1.05263157894737</v>
      </c>
    </row>
    <row r="1283" hidden="1" customHeight="1" spans="1:5">
      <c r="A1283" s="49">
        <v>2240507</v>
      </c>
      <c r="B1283" s="299" t="s">
        <v>1135</v>
      </c>
      <c r="C1283" s="290">
        <v>0</v>
      </c>
      <c r="D1283" s="290">
        <v>135</v>
      </c>
      <c r="E1283" s="303">
        <f>+C1283/D1283</f>
        <v>0</v>
      </c>
    </row>
    <row r="1284" hidden="1" customHeight="1" spans="1:5">
      <c r="A1284" s="49">
        <v>2240508</v>
      </c>
      <c r="B1284" s="299" t="s">
        <v>1136</v>
      </c>
      <c r="C1284" s="290">
        <v>0</v>
      </c>
      <c r="D1284" s="290">
        <v>0</v>
      </c>
      <c r="E1284" s="303"/>
    </row>
    <row r="1285" hidden="1" customHeight="1" spans="1:5">
      <c r="A1285" s="49">
        <v>2240509</v>
      </c>
      <c r="B1285" s="299" t="s">
        <v>1137</v>
      </c>
      <c r="C1285" s="290">
        <v>0</v>
      </c>
      <c r="D1285" s="290">
        <v>0</v>
      </c>
      <c r="E1285" s="303"/>
    </row>
    <row r="1286" hidden="1" customHeight="1" spans="1:5">
      <c r="A1286" s="49">
        <v>2240510</v>
      </c>
      <c r="B1286" s="299" t="s">
        <v>1138</v>
      </c>
      <c r="C1286" s="290">
        <v>0</v>
      </c>
      <c r="D1286" s="290">
        <v>0</v>
      </c>
      <c r="E1286" s="303"/>
    </row>
    <row r="1287" hidden="1" customHeight="1" spans="1:5">
      <c r="A1287" s="49">
        <v>2240550</v>
      </c>
      <c r="B1287" s="299" t="s">
        <v>1139</v>
      </c>
      <c r="C1287" s="290">
        <v>0</v>
      </c>
      <c r="D1287" s="290">
        <v>0</v>
      </c>
      <c r="E1287" s="303"/>
    </row>
    <row r="1288" hidden="1" customHeight="1" spans="1:5">
      <c r="A1288" s="49">
        <v>2240599</v>
      </c>
      <c r="B1288" s="299" t="s">
        <v>1140</v>
      </c>
      <c r="C1288" s="290">
        <v>0</v>
      </c>
      <c r="D1288" s="290">
        <v>0</v>
      </c>
      <c r="E1288" s="303"/>
    </row>
    <row r="1289" customHeight="1" spans="1:5">
      <c r="A1289" s="49">
        <v>22406</v>
      </c>
      <c r="B1289" s="299" t="s">
        <v>1141</v>
      </c>
      <c r="C1289" s="290">
        <v>335</v>
      </c>
      <c r="D1289" s="290">
        <v>417</v>
      </c>
      <c r="E1289" s="303">
        <f t="shared" ref="E1289:E1294" si="8">+C1289/D1289</f>
        <v>0.803357314148681</v>
      </c>
    </row>
    <row r="1290" customHeight="1" spans="1:5">
      <c r="A1290" s="49">
        <v>2240601</v>
      </c>
      <c r="B1290" s="299" t="s">
        <v>1142</v>
      </c>
      <c r="C1290" s="290">
        <v>335</v>
      </c>
      <c r="D1290" s="290">
        <v>377</v>
      </c>
      <c r="E1290" s="303">
        <f t="shared" si="8"/>
        <v>0.888594164456233</v>
      </c>
    </row>
    <row r="1291" hidden="1" customHeight="1" spans="1:5">
      <c r="A1291" s="49">
        <v>2240602</v>
      </c>
      <c r="B1291" s="299" t="s">
        <v>1143</v>
      </c>
      <c r="C1291" s="290">
        <v>0</v>
      </c>
      <c r="D1291" s="290">
        <v>20</v>
      </c>
      <c r="E1291" s="303">
        <f t="shared" si="8"/>
        <v>0</v>
      </c>
    </row>
    <row r="1292" hidden="1" customHeight="1" spans="1:5">
      <c r="A1292" s="49">
        <v>2240699</v>
      </c>
      <c r="B1292" s="299" t="s">
        <v>1144</v>
      </c>
      <c r="C1292" s="290">
        <v>0</v>
      </c>
      <c r="D1292" s="290">
        <v>20</v>
      </c>
      <c r="E1292" s="303">
        <f t="shared" si="8"/>
        <v>0</v>
      </c>
    </row>
    <row r="1293" customHeight="1" spans="1:5">
      <c r="A1293" s="49">
        <v>22407</v>
      </c>
      <c r="B1293" s="299" t="s">
        <v>1145</v>
      </c>
      <c r="C1293" s="290">
        <v>348</v>
      </c>
      <c r="D1293" s="290">
        <v>1138</v>
      </c>
      <c r="E1293" s="303">
        <f t="shared" si="8"/>
        <v>0.305799648506151</v>
      </c>
    </row>
    <row r="1294" customHeight="1" spans="1:5">
      <c r="A1294" s="49">
        <v>2240703</v>
      </c>
      <c r="B1294" s="299" t="s">
        <v>1146</v>
      </c>
      <c r="C1294" s="290">
        <v>348</v>
      </c>
      <c r="D1294" s="290">
        <v>1138</v>
      </c>
      <c r="E1294" s="303">
        <f t="shared" si="8"/>
        <v>0.305799648506151</v>
      </c>
    </row>
    <row r="1295" hidden="1" customHeight="1" spans="1:5">
      <c r="A1295" s="49">
        <v>2240704</v>
      </c>
      <c r="B1295" s="299" t="s">
        <v>1147</v>
      </c>
      <c r="C1295" s="290">
        <v>0</v>
      </c>
      <c r="D1295" s="290">
        <v>0</v>
      </c>
      <c r="E1295" s="303"/>
    </row>
    <row r="1296" hidden="1" customHeight="1" spans="1:5">
      <c r="A1296" s="49">
        <v>2240799</v>
      </c>
      <c r="B1296" s="299" t="s">
        <v>1148</v>
      </c>
      <c r="C1296" s="290">
        <v>0</v>
      </c>
      <c r="D1296" s="290">
        <v>0</v>
      </c>
      <c r="E1296" s="303"/>
    </row>
    <row r="1297" customHeight="1" spans="1:5">
      <c r="A1297" s="49">
        <v>22499</v>
      </c>
      <c r="B1297" s="299" t="s">
        <v>1149</v>
      </c>
      <c r="C1297" s="290">
        <v>98</v>
      </c>
      <c r="D1297" s="290">
        <v>200</v>
      </c>
      <c r="E1297" s="303">
        <f t="shared" ref="E1297:E1302" si="9">+C1297/D1297</f>
        <v>0.49</v>
      </c>
    </row>
    <row r="1298" customHeight="1" spans="1:5">
      <c r="A1298" s="49">
        <v>2249999</v>
      </c>
      <c r="B1298" s="299" t="s">
        <v>1150</v>
      </c>
      <c r="C1298" s="290">
        <v>98</v>
      </c>
      <c r="D1298" s="290">
        <v>200</v>
      </c>
      <c r="E1298" s="303">
        <f t="shared" si="9"/>
        <v>0.49</v>
      </c>
    </row>
    <row r="1299" customHeight="1" spans="1:5">
      <c r="A1299" s="49">
        <v>229</v>
      </c>
      <c r="B1299" s="299" t="s">
        <v>1151</v>
      </c>
      <c r="C1299" s="290">
        <v>4426</v>
      </c>
      <c r="D1299" s="290">
        <v>3946</v>
      </c>
      <c r="E1299" s="303">
        <f t="shared" si="9"/>
        <v>1.12164216928535</v>
      </c>
    </row>
    <row r="1300" customHeight="1" spans="1:5">
      <c r="A1300" s="49">
        <v>22999</v>
      </c>
      <c r="B1300" s="299" t="s">
        <v>1152</v>
      </c>
      <c r="C1300" s="290">
        <v>4426</v>
      </c>
      <c r="D1300" s="290">
        <v>3946</v>
      </c>
      <c r="E1300" s="303">
        <f t="shared" si="9"/>
        <v>1.12164216928535</v>
      </c>
    </row>
    <row r="1301" customHeight="1" spans="1:5">
      <c r="A1301" s="49">
        <v>2299999</v>
      </c>
      <c r="B1301" s="299" t="s">
        <v>1153</v>
      </c>
      <c r="C1301" s="290">
        <v>4426</v>
      </c>
      <c r="D1301" s="290">
        <v>3946</v>
      </c>
      <c r="E1301" s="303">
        <f t="shared" si="9"/>
        <v>1.12164216928535</v>
      </c>
    </row>
    <row r="1302" customHeight="1" spans="1:5">
      <c r="A1302" s="49">
        <v>232</v>
      </c>
      <c r="B1302" s="299" t="s">
        <v>1154</v>
      </c>
      <c r="C1302" s="290">
        <v>10502</v>
      </c>
      <c r="D1302" s="290">
        <v>11344</v>
      </c>
      <c r="E1302" s="303">
        <f t="shared" si="9"/>
        <v>0.925775740479549</v>
      </c>
    </row>
    <row r="1303" hidden="1" customHeight="1" spans="1:5">
      <c r="A1303" s="49">
        <v>23201</v>
      </c>
      <c r="B1303" s="299" t="s">
        <v>1155</v>
      </c>
      <c r="C1303" s="290">
        <v>0</v>
      </c>
      <c r="D1303" s="290">
        <v>0</v>
      </c>
      <c r="E1303" s="303"/>
    </row>
    <row r="1304" hidden="1" customHeight="1" spans="1:5">
      <c r="A1304" s="49">
        <v>23202</v>
      </c>
      <c r="B1304" s="299" t="s">
        <v>1156</v>
      </c>
      <c r="C1304" s="290">
        <v>0</v>
      </c>
      <c r="D1304" s="290">
        <v>0</v>
      </c>
      <c r="E1304" s="303"/>
    </row>
    <row r="1305" hidden="1" customHeight="1" spans="1:5">
      <c r="A1305" s="49">
        <v>2320201</v>
      </c>
      <c r="B1305" s="299" t="s">
        <v>1157</v>
      </c>
      <c r="C1305" s="290">
        <v>0</v>
      </c>
      <c r="D1305" s="290">
        <v>0</v>
      </c>
      <c r="E1305" s="303"/>
    </row>
    <row r="1306" hidden="1" customHeight="1" spans="1:5">
      <c r="A1306" s="49">
        <v>2320202</v>
      </c>
      <c r="B1306" s="299" t="s">
        <v>1158</v>
      </c>
      <c r="C1306" s="290">
        <v>0</v>
      </c>
      <c r="D1306" s="290">
        <v>0</v>
      </c>
      <c r="E1306" s="303"/>
    </row>
    <row r="1307" hidden="1" customHeight="1" spans="1:5">
      <c r="A1307" s="49">
        <v>2320203</v>
      </c>
      <c r="B1307" s="299" t="s">
        <v>1159</v>
      </c>
      <c r="C1307" s="290">
        <v>0</v>
      </c>
      <c r="D1307" s="290">
        <v>0</v>
      </c>
      <c r="E1307" s="303"/>
    </row>
    <row r="1308" hidden="1" customHeight="1" spans="1:5">
      <c r="A1308" s="49">
        <v>2320299</v>
      </c>
      <c r="B1308" s="299" t="s">
        <v>1160</v>
      </c>
      <c r="C1308" s="290">
        <v>0</v>
      </c>
      <c r="D1308" s="290">
        <v>0</v>
      </c>
      <c r="E1308" s="303"/>
    </row>
    <row r="1309" customHeight="1" spans="1:5">
      <c r="A1309" s="49">
        <v>23203</v>
      </c>
      <c r="B1309" s="299" t="s">
        <v>1161</v>
      </c>
      <c r="C1309" s="290">
        <v>10502</v>
      </c>
      <c r="D1309" s="290">
        <v>11344</v>
      </c>
      <c r="E1309" s="303">
        <f>+C1309/D1309</f>
        <v>0.925775740479549</v>
      </c>
    </row>
    <row r="1310" customHeight="1" spans="1:5">
      <c r="A1310" s="49">
        <v>2320301</v>
      </c>
      <c r="B1310" s="299" t="s">
        <v>1162</v>
      </c>
      <c r="C1310" s="290">
        <v>10502</v>
      </c>
      <c r="D1310" s="290">
        <v>11313</v>
      </c>
      <c r="E1310" s="303">
        <f>+C1310/D1310</f>
        <v>0.928312560770795</v>
      </c>
    </row>
    <row r="1311" hidden="1" customHeight="1" spans="1:5">
      <c r="A1311" s="49">
        <v>2320302</v>
      </c>
      <c r="B1311" s="299" t="s">
        <v>1163</v>
      </c>
      <c r="C1311" s="290">
        <v>0</v>
      </c>
      <c r="D1311" s="290">
        <v>0</v>
      </c>
      <c r="E1311" s="303"/>
    </row>
    <row r="1312" hidden="1" customHeight="1" spans="1:5">
      <c r="A1312" s="49">
        <v>2320303</v>
      </c>
      <c r="B1312" s="299" t="s">
        <v>1164</v>
      </c>
      <c r="C1312" s="290">
        <v>0</v>
      </c>
      <c r="D1312" s="290">
        <v>31</v>
      </c>
      <c r="E1312" s="303">
        <f>+C1312/D1312</f>
        <v>0</v>
      </c>
    </row>
    <row r="1313" hidden="1" customHeight="1" spans="1:5">
      <c r="A1313" s="49">
        <v>2320399</v>
      </c>
      <c r="B1313" s="299" t="s">
        <v>1165</v>
      </c>
      <c r="C1313" s="290">
        <v>0</v>
      </c>
      <c r="D1313" s="290">
        <v>0</v>
      </c>
      <c r="E1313" s="303"/>
    </row>
    <row r="1314" hidden="1" customHeight="1" spans="1:5">
      <c r="A1314" s="49">
        <v>233</v>
      </c>
      <c r="B1314" s="299" t="s">
        <v>1166</v>
      </c>
      <c r="C1314" s="290">
        <v>0</v>
      </c>
      <c r="D1314" s="290">
        <v>0</v>
      </c>
      <c r="E1314" s="303"/>
    </row>
    <row r="1315" hidden="1" customHeight="1" spans="1:5">
      <c r="A1315" s="49">
        <v>23301</v>
      </c>
      <c r="B1315" s="299" t="s">
        <v>1167</v>
      </c>
      <c r="C1315" s="290">
        <v>0</v>
      </c>
      <c r="D1315" s="290">
        <v>0</v>
      </c>
      <c r="E1315" s="303"/>
    </row>
    <row r="1316" hidden="1" customHeight="1" spans="1:5">
      <c r="A1316" s="49">
        <v>23302</v>
      </c>
      <c r="B1316" s="299" t="s">
        <v>1168</v>
      </c>
      <c r="C1316" s="290">
        <v>0</v>
      </c>
      <c r="D1316" s="290">
        <v>0</v>
      </c>
      <c r="E1316" s="303"/>
    </row>
    <row r="1317" hidden="1" customHeight="1" spans="1:5">
      <c r="A1317" s="49">
        <v>23303</v>
      </c>
      <c r="B1317" s="299" t="s">
        <v>1169</v>
      </c>
      <c r="C1317" s="290">
        <v>0</v>
      </c>
      <c r="D1317" s="290">
        <v>0</v>
      </c>
      <c r="E1317" s="303"/>
    </row>
  </sheetData>
  <autoFilter ref="A4:E1317">
    <filterColumn colId="4">
      <filters>
        <filter val="20%"/>
        <filter val="30%"/>
        <filter val="40%"/>
        <filter val="50%"/>
        <filter val="60%"/>
        <filter val="70%"/>
        <filter val="80%"/>
        <filter val="90%"/>
        <filter val="100%"/>
        <filter val="110%"/>
        <filter val="120%"/>
        <filter val="130%"/>
        <filter val="140%"/>
        <filter val="150%"/>
        <filter val="200%"/>
        <filter val="250%"/>
        <filter val="300%"/>
        <filter val="350%"/>
        <filter val="590%"/>
        <filter val="790%"/>
        <filter val="800%"/>
        <filter val="2000%"/>
        <filter val="2090%"/>
        <filter val="2700%"/>
        <filter val="6000%"/>
        <filter val="6900%"/>
        <filter val="8000%"/>
        <filter val="10400%"/>
        <filter val="11%"/>
        <filter val="21%"/>
        <filter val="31%"/>
        <filter val="41%"/>
        <filter val="71%"/>
        <filter val="81%"/>
        <filter val="91%"/>
        <filter val="101%"/>
        <filter val="111%"/>
        <filter val="121%"/>
        <filter val="141%"/>
        <filter val="151%"/>
        <filter val="161%"/>
        <filter val="191%"/>
        <filter val="261%"/>
        <filter val="351%"/>
        <filter val="921%"/>
        <filter val="971%"/>
        <filter val="2%"/>
        <filter val="12%"/>
        <filter val="22%"/>
        <filter val="32%"/>
        <filter val="52%"/>
        <filter val="62%"/>
        <filter val="72%"/>
        <filter val="82%"/>
        <filter val="92%"/>
        <filter val="102%"/>
        <filter val="112%"/>
        <filter val="122%"/>
        <filter val="132%"/>
        <filter val="152%"/>
        <filter val="192%"/>
        <filter val="202%"/>
        <filter val="292%"/>
        <filter val="342%"/>
        <filter val="442%"/>
        <filter val="892%"/>
        <filter val="952%"/>
        <filter val="2092%"/>
        <filter val="3%"/>
        <filter val="13%"/>
        <filter val="23%"/>
        <filter val="33%"/>
        <filter val="43%"/>
        <filter val="53%"/>
        <filter val="63%"/>
        <filter val="73%"/>
        <filter val="83%"/>
        <filter val="93%"/>
        <filter val="103%"/>
        <filter val="113%"/>
        <filter val="123%"/>
        <filter val="133%"/>
        <filter val="143%"/>
        <filter val="153%"/>
        <filter val="193%"/>
        <filter val="293%"/>
        <filter val="313%"/>
        <filter val="363%"/>
        <filter val="453%"/>
        <filter val="533%"/>
        <filter val="613%"/>
        <filter val="15083%"/>
        <filter val="4%"/>
        <filter val="14%"/>
        <filter val="24%"/>
        <filter val="34%"/>
        <filter val="44%"/>
        <filter val="54%"/>
        <filter val="64%"/>
        <filter val="74%"/>
        <filter val="84%"/>
        <filter val="94%"/>
        <filter val="104%"/>
        <filter val="114%"/>
        <filter val="124%"/>
        <filter val="134%"/>
        <filter val="154%"/>
        <filter val="204%"/>
        <filter val="274%"/>
        <filter val="284%"/>
        <filter val="314%"/>
        <filter val="324%"/>
        <filter val="334%"/>
        <filter val="794%"/>
        <filter val="1484%"/>
        <filter val="5%"/>
        <filter val="15%"/>
        <filter val="25%"/>
        <filter val="35%"/>
        <filter val="45%"/>
        <filter val="65%"/>
        <filter val="75%"/>
        <filter val="85%"/>
        <filter val="95%"/>
        <filter val="105%"/>
        <filter val="115%"/>
        <filter val="145%"/>
        <filter val="155%"/>
        <filter val="165%"/>
        <filter val="185%"/>
        <filter val="195%"/>
        <filter val="205%"/>
        <filter val="285%"/>
        <filter val="295%"/>
        <filter val="325%"/>
        <filter val="425%"/>
        <filter val="455%"/>
        <filter val="2645%"/>
        <filter val="2815%"/>
        <filter val="6425%"/>
        <filter val="6%"/>
        <filter val="16%"/>
        <filter val="26%"/>
        <filter val="36%"/>
        <filter val="46%"/>
        <filter val="56%"/>
        <filter val="66%"/>
        <filter val="76%"/>
        <filter val="86%"/>
        <filter val="96%"/>
        <filter val="106%"/>
        <filter val="116%"/>
        <filter val="126%"/>
        <filter val="156%"/>
        <filter val="166%"/>
        <filter val="186%"/>
        <filter val="226%"/>
        <filter val="426%"/>
        <filter val="936%"/>
        <filter val="27%"/>
        <filter val="37%"/>
        <filter val="47%"/>
        <filter val="57%"/>
        <filter val="77%"/>
        <filter val="97%"/>
        <filter val="107%"/>
        <filter val="117%"/>
        <filter val="127%"/>
        <filter val="167%"/>
        <filter val="177%"/>
        <filter val="197%"/>
        <filter val="267%"/>
        <filter val="607%"/>
        <filter val="1767%"/>
        <filter val="8%"/>
        <filter val="18%"/>
        <filter val="28%"/>
        <filter val="38%"/>
        <filter val="68%"/>
        <filter val="78%"/>
        <filter val="88%"/>
        <filter val="98%"/>
        <filter val="108%"/>
        <filter val="118%"/>
        <filter val="128%"/>
        <filter val="148%"/>
        <filter val="168%"/>
        <filter val="218%"/>
        <filter val="228%"/>
        <filter val="238%"/>
        <filter val="14718%"/>
        <filter val="9%"/>
        <filter val="19%"/>
        <filter val="29%"/>
        <filter val="39%"/>
        <filter val="49%"/>
        <filter val="59%"/>
        <filter val="69%"/>
        <filter val="79%"/>
        <filter val="89%"/>
        <filter val="99%"/>
        <filter val="109%"/>
        <filter val="129%"/>
        <filter val="149%"/>
        <filter val="309%"/>
        <filter val="369%"/>
        <filter val="639%"/>
        <filter val="1209%"/>
      </filters>
    </filterColumn>
    <extLst/>
  </autoFilter>
  <mergeCells count="2">
    <mergeCell ref="A2:E2"/>
    <mergeCell ref="B3:E3"/>
  </mergeCells>
  <printOptions horizontalCentered="1"/>
  <pageMargins left="0.708661417322835" right="0.708661417322835" top="0.748031496062992" bottom="0.551181102362205" header="0.31496062992126" footer="0.31496062992126"/>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showGridLines="0" topLeftCell="A54" workbookViewId="0">
      <selection activeCell="C13" sqref="C13"/>
    </sheetView>
  </sheetViews>
  <sheetFormatPr defaultColWidth="9" defaultRowHeight="24.95" customHeight="1" outlineLevelCol="2"/>
  <cols>
    <col min="1" max="1" width="11.5" style="280" customWidth="1"/>
    <col min="2" max="2" width="41.625" style="281" customWidth="1"/>
    <col min="3" max="3" width="26.625" style="141" customWidth="1"/>
    <col min="4" max="16384" width="9" style="1"/>
  </cols>
  <sheetData>
    <row r="1" ht="21" customHeight="1" spans="1:2">
      <c r="A1" s="282" t="s">
        <v>1170</v>
      </c>
      <c r="B1" s="283"/>
    </row>
    <row r="2" ht="29.25" customHeight="1" spans="1:3">
      <c r="A2" s="284" t="s">
        <v>1171</v>
      </c>
      <c r="B2" s="284"/>
      <c r="C2" s="284"/>
    </row>
    <row r="3" ht="21" customHeight="1" spans="1:3">
      <c r="A3" s="285"/>
      <c r="B3" s="286"/>
      <c r="C3" s="287" t="s">
        <v>1172</v>
      </c>
    </row>
    <row r="4" ht="21" customHeight="1" spans="1:3">
      <c r="A4" s="271" t="s">
        <v>149</v>
      </c>
      <c r="B4" s="271" t="s">
        <v>150</v>
      </c>
      <c r="C4" s="288" t="s">
        <v>153</v>
      </c>
    </row>
    <row r="5" ht="21" customHeight="1" spans="1:3">
      <c r="A5" s="271">
        <v>501</v>
      </c>
      <c r="B5" s="271" t="s">
        <v>1173</v>
      </c>
      <c r="C5" s="289">
        <v>75602</v>
      </c>
    </row>
    <row r="6" ht="21" customHeight="1" spans="1:3">
      <c r="A6" s="154">
        <v>50101</v>
      </c>
      <c r="B6" s="154" t="s">
        <v>1174</v>
      </c>
      <c r="C6" s="290">
        <v>37367</v>
      </c>
    </row>
    <row r="7" ht="21" customHeight="1" spans="1:3">
      <c r="A7" s="154">
        <v>50102</v>
      </c>
      <c r="B7" s="154" t="s">
        <v>1175</v>
      </c>
      <c r="C7" s="290">
        <v>9174</v>
      </c>
    </row>
    <row r="8" ht="21" customHeight="1" spans="1:3">
      <c r="A8" s="154">
        <v>50103</v>
      </c>
      <c r="B8" s="154" t="s">
        <v>1176</v>
      </c>
      <c r="C8" s="290">
        <v>4714</v>
      </c>
    </row>
    <row r="9" ht="21" customHeight="1" spans="1:3">
      <c r="A9" s="154">
        <v>50199</v>
      </c>
      <c r="B9" s="154" t="s">
        <v>1177</v>
      </c>
      <c r="C9" s="290">
        <v>24347</v>
      </c>
    </row>
    <row r="10" ht="21" customHeight="1" spans="1:3">
      <c r="A10" s="271">
        <v>502</v>
      </c>
      <c r="B10" s="271" t="s">
        <v>1178</v>
      </c>
      <c r="C10" s="289">
        <v>215687</v>
      </c>
    </row>
    <row r="11" ht="21" customHeight="1" spans="1:3">
      <c r="A11" s="154">
        <v>50201</v>
      </c>
      <c r="B11" s="154" t="s">
        <v>1179</v>
      </c>
      <c r="C11" s="290">
        <v>4578</v>
      </c>
    </row>
    <row r="12" ht="21" customHeight="1" spans="1:3">
      <c r="A12" s="154">
        <v>50202</v>
      </c>
      <c r="B12" s="154" t="s">
        <v>1180</v>
      </c>
      <c r="C12" s="290">
        <v>190</v>
      </c>
    </row>
    <row r="13" ht="21" customHeight="1" spans="1:3">
      <c r="A13" s="154">
        <v>50203</v>
      </c>
      <c r="B13" s="154" t="s">
        <v>1181</v>
      </c>
      <c r="C13" s="290">
        <v>227</v>
      </c>
    </row>
    <row r="14" ht="21" customHeight="1" spans="1:3">
      <c r="A14" s="154">
        <v>50204</v>
      </c>
      <c r="B14" s="154" t="s">
        <v>1182</v>
      </c>
      <c r="C14" s="290">
        <v>58</v>
      </c>
    </row>
    <row r="15" ht="21" customHeight="1" spans="1:3">
      <c r="A15" s="154">
        <v>50205</v>
      </c>
      <c r="B15" s="154" t="s">
        <v>1183</v>
      </c>
      <c r="C15" s="290">
        <v>6215</v>
      </c>
    </row>
    <row r="16" ht="21" customHeight="1" spans="1:3">
      <c r="A16" s="154">
        <v>50206</v>
      </c>
      <c r="B16" s="154" t="s">
        <v>1184</v>
      </c>
      <c r="C16" s="290">
        <v>398</v>
      </c>
    </row>
    <row r="17" ht="21" customHeight="1" spans="1:3">
      <c r="A17" s="154">
        <v>50207</v>
      </c>
      <c r="B17" s="154" t="s">
        <v>1185</v>
      </c>
      <c r="C17" s="290">
        <v>0</v>
      </c>
    </row>
    <row r="18" ht="21" customHeight="1" spans="1:3">
      <c r="A18" s="154">
        <v>50208</v>
      </c>
      <c r="B18" s="154" t="s">
        <v>1186</v>
      </c>
      <c r="C18" s="290">
        <v>688</v>
      </c>
    </row>
    <row r="19" ht="21" customHeight="1" spans="1:3">
      <c r="A19" s="154">
        <v>50209</v>
      </c>
      <c r="B19" s="154" t="s">
        <v>1187</v>
      </c>
      <c r="C19" s="290">
        <v>631</v>
      </c>
    </row>
    <row r="20" ht="21" customHeight="1" spans="1:3">
      <c r="A20" s="154">
        <v>50299</v>
      </c>
      <c r="B20" s="154" t="s">
        <v>1188</v>
      </c>
      <c r="C20" s="290">
        <v>202702</v>
      </c>
    </row>
    <row r="21" ht="21" customHeight="1" spans="1:3">
      <c r="A21" s="271">
        <v>503</v>
      </c>
      <c r="B21" s="271" t="s">
        <v>1189</v>
      </c>
      <c r="C21" s="289">
        <v>83824</v>
      </c>
    </row>
    <row r="22" ht="21" customHeight="1" spans="1:3">
      <c r="A22" s="154">
        <v>50301</v>
      </c>
      <c r="B22" s="154" t="s">
        <v>1190</v>
      </c>
      <c r="C22" s="290">
        <v>350</v>
      </c>
    </row>
    <row r="23" ht="21" customHeight="1" spans="1:3">
      <c r="A23" s="154">
        <v>50302</v>
      </c>
      <c r="B23" s="154" t="s">
        <v>1191</v>
      </c>
      <c r="C23" s="290">
        <v>566</v>
      </c>
    </row>
    <row r="24" ht="21" customHeight="1" spans="1:3">
      <c r="A24" s="154">
        <v>50303</v>
      </c>
      <c r="B24" s="154" t="s">
        <v>1192</v>
      </c>
      <c r="C24" s="290">
        <v>0</v>
      </c>
    </row>
    <row r="25" ht="21" customHeight="1" spans="1:3">
      <c r="A25" s="154">
        <v>50305</v>
      </c>
      <c r="B25" s="154" t="s">
        <v>1193</v>
      </c>
      <c r="C25" s="290">
        <v>1000</v>
      </c>
    </row>
    <row r="26" ht="21" customHeight="1" spans="1:3">
      <c r="A26" s="154">
        <v>50306</v>
      </c>
      <c r="B26" s="154" t="s">
        <v>1194</v>
      </c>
      <c r="C26" s="290">
        <v>53</v>
      </c>
    </row>
    <row r="27" ht="21" customHeight="1" spans="1:3">
      <c r="A27" s="154">
        <v>50307</v>
      </c>
      <c r="B27" s="154" t="s">
        <v>1195</v>
      </c>
      <c r="C27" s="290">
        <v>34</v>
      </c>
    </row>
    <row r="28" ht="21" customHeight="1" spans="1:3">
      <c r="A28" s="154">
        <v>50399</v>
      </c>
      <c r="B28" s="154" t="s">
        <v>1196</v>
      </c>
      <c r="C28" s="290">
        <v>81821</v>
      </c>
    </row>
    <row r="29" ht="21" customHeight="1" spans="1:3">
      <c r="A29" s="271">
        <v>504</v>
      </c>
      <c r="B29" s="271" t="s">
        <v>1197</v>
      </c>
      <c r="C29" s="289">
        <v>15316</v>
      </c>
    </row>
    <row r="30" ht="21" customHeight="1" spans="1:3">
      <c r="A30" s="154">
        <v>50401</v>
      </c>
      <c r="B30" s="154" t="s">
        <v>1190</v>
      </c>
      <c r="C30" s="290">
        <v>423</v>
      </c>
    </row>
    <row r="31" ht="21" customHeight="1" spans="1:3">
      <c r="A31" s="154">
        <v>50402</v>
      </c>
      <c r="B31" s="154" t="s">
        <v>1191</v>
      </c>
      <c r="C31" s="290">
        <v>1214</v>
      </c>
    </row>
    <row r="32" ht="21" customHeight="1" spans="1:3">
      <c r="A32" s="154">
        <v>50403</v>
      </c>
      <c r="B32" s="154" t="s">
        <v>1192</v>
      </c>
      <c r="C32" s="290">
        <v>0</v>
      </c>
    </row>
    <row r="33" ht="21" customHeight="1" spans="1:3">
      <c r="A33" s="154">
        <v>50404</v>
      </c>
      <c r="B33" s="154" t="s">
        <v>1194</v>
      </c>
      <c r="C33" s="290">
        <v>14</v>
      </c>
    </row>
    <row r="34" ht="21" customHeight="1" spans="1:3">
      <c r="A34" s="154">
        <v>50405</v>
      </c>
      <c r="B34" s="154" t="s">
        <v>1195</v>
      </c>
      <c r="C34" s="290">
        <v>0</v>
      </c>
    </row>
    <row r="35" ht="21" customHeight="1" spans="1:3">
      <c r="A35" s="154">
        <v>50499</v>
      </c>
      <c r="B35" s="154" t="s">
        <v>1196</v>
      </c>
      <c r="C35" s="290">
        <v>13665</v>
      </c>
    </row>
    <row r="36" ht="21" customHeight="1" spans="1:3">
      <c r="A36" s="271">
        <v>505</v>
      </c>
      <c r="B36" s="271" t="s">
        <v>1198</v>
      </c>
      <c r="C36" s="289">
        <v>130212</v>
      </c>
    </row>
    <row r="37" ht="21" customHeight="1" spans="1:3">
      <c r="A37" s="154">
        <v>50501</v>
      </c>
      <c r="B37" s="154" t="s">
        <v>1199</v>
      </c>
      <c r="C37" s="290">
        <v>93105</v>
      </c>
    </row>
    <row r="38" ht="21" customHeight="1" spans="1:3">
      <c r="A38" s="154">
        <v>50502</v>
      </c>
      <c r="B38" s="154" t="s">
        <v>1200</v>
      </c>
      <c r="C38" s="290">
        <v>34292</v>
      </c>
    </row>
    <row r="39" ht="21" customHeight="1" spans="1:3">
      <c r="A39" s="154">
        <v>50599</v>
      </c>
      <c r="B39" s="154" t="s">
        <v>1201</v>
      </c>
      <c r="C39" s="290">
        <v>2815</v>
      </c>
    </row>
    <row r="40" ht="21" customHeight="1" spans="1:3">
      <c r="A40" s="271">
        <v>506</v>
      </c>
      <c r="B40" s="271" t="s">
        <v>1202</v>
      </c>
      <c r="C40" s="289">
        <v>3858</v>
      </c>
    </row>
    <row r="41" ht="21" customHeight="1" spans="1:3">
      <c r="A41" s="154">
        <v>50601</v>
      </c>
      <c r="B41" s="154" t="s">
        <v>1203</v>
      </c>
      <c r="C41" s="290">
        <v>3797</v>
      </c>
    </row>
    <row r="42" ht="21" customHeight="1" spans="1:3">
      <c r="A42" s="154">
        <v>50602</v>
      </c>
      <c r="B42" s="154" t="s">
        <v>1204</v>
      </c>
      <c r="C42" s="290">
        <v>61</v>
      </c>
    </row>
    <row r="43" ht="21" customHeight="1" spans="1:3">
      <c r="A43" s="271">
        <v>507</v>
      </c>
      <c r="B43" s="271" t="s">
        <v>1205</v>
      </c>
      <c r="C43" s="289">
        <v>12071</v>
      </c>
    </row>
    <row r="44" ht="21" customHeight="1" spans="1:3">
      <c r="A44" s="154">
        <v>50701</v>
      </c>
      <c r="B44" s="154" t="s">
        <v>1206</v>
      </c>
      <c r="C44" s="290">
        <v>0</v>
      </c>
    </row>
    <row r="45" ht="21" customHeight="1" spans="1:3">
      <c r="A45" s="154">
        <v>50702</v>
      </c>
      <c r="B45" s="154" t="s">
        <v>1207</v>
      </c>
      <c r="C45" s="290">
        <v>0</v>
      </c>
    </row>
    <row r="46" ht="21" customHeight="1" spans="1:3">
      <c r="A46" s="154">
        <v>50799</v>
      </c>
      <c r="B46" s="154" t="s">
        <v>1208</v>
      </c>
      <c r="C46" s="290">
        <v>12071</v>
      </c>
    </row>
    <row r="47" ht="21" customHeight="1" spans="1:3">
      <c r="A47" s="271">
        <v>508</v>
      </c>
      <c r="B47" s="271" t="s">
        <v>1209</v>
      </c>
      <c r="C47" s="289">
        <v>0</v>
      </c>
    </row>
    <row r="48" ht="21" customHeight="1" spans="1:3">
      <c r="A48" s="154">
        <v>50803</v>
      </c>
      <c r="B48" s="154" t="s">
        <v>1210</v>
      </c>
      <c r="C48" s="290">
        <v>0</v>
      </c>
    </row>
    <row r="49" ht="21" customHeight="1" spans="1:3">
      <c r="A49" s="154">
        <v>50804</v>
      </c>
      <c r="B49" s="154" t="s">
        <v>1211</v>
      </c>
      <c r="C49" s="290">
        <v>0</v>
      </c>
    </row>
    <row r="50" ht="21" customHeight="1" spans="1:3">
      <c r="A50" s="154">
        <v>50805</v>
      </c>
      <c r="B50" s="154" t="s">
        <v>1212</v>
      </c>
      <c r="C50" s="290">
        <v>0</v>
      </c>
    </row>
    <row r="51" ht="21" customHeight="1" spans="1:3">
      <c r="A51" s="154">
        <v>50899</v>
      </c>
      <c r="B51" s="154" t="s">
        <v>1213</v>
      </c>
      <c r="C51" s="290">
        <v>0</v>
      </c>
    </row>
    <row r="52" ht="21" customHeight="1" spans="1:3">
      <c r="A52" s="271">
        <v>509</v>
      </c>
      <c r="B52" s="271" t="s">
        <v>1214</v>
      </c>
      <c r="C52" s="289">
        <v>77736</v>
      </c>
    </row>
    <row r="53" ht="21" customHeight="1" spans="1:3">
      <c r="A53" s="154">
        <v>50901</v>
      </c>
      <c r="B53" s="154" t="s">
        <v>1215</v>
      </c>
      <c r="C53" s="290">
        <v>4053</v>
      </c>
    </row>
    <row r="54" ht="21" customHeight="1" spans="1:3">
      <c r="A54" s="154">
        <v>50902</v>
      </c>
      <c r="B54" s="154" t="s">
        <v>1216</v>
      </c>
      <c r="C54" s="290">
        <v>13</v>
      </c>
    </row>
    <row r="55" ht="21" customHeight="1" spans="1:3">
      <c r="A55" s="154">
        <v>50903</v>
      </c>
      <c r="B55" s="154" t="s">
        <v>1217</v>
      </c>
      <c r="C55" s="290">
        <v>4209</v>
      </c>
    </row>
    <row r="56" ht="21" customHeight="1" spans="1:3">
      <c r="A56" s="154">
        <v>50905</v>
      </c>
      <c r="B56" s="154" t="s">
        <v>1218</v>
      </c>
      <c r="C56" s="290">
        <v>58</v>
      </c>
    </row>
    <row r="57" ht="21" customHeight="1" spans="1:3">
      <c r="A57" s="154">
        <v>50999</v>
      </c>
      <c r="B57" s="154" t="s">
        <v>1219</v>
      </c>
      <c r="C57" s="290">
        <v>69403</v>
      </c>
    </row>
    <row r="58" ht="21" customHeight="1" spans="1:3">
      <c r="A58" s="271">
        <v>510</v>
      </c>
      <c r="B58" s="271" t="s">
        <v>1220</v>
      </c>
      <c r="C58" s="289">
        <v>58960</v>
      </c>
    </row>
    <row r="59" ht="21" customHeight="1" spans="1:3">
      <c r="A59" s="154">
        <v>51002</v>
      </c>
      <c r="B59" s="154" t="s">
        <v>1221</v>
      </c>
      <c r="C59" s="290">
        <v>58960</v>
      </c>
    </row>
    <row r="60" ht="21" customHeight="1" spans="1:3">
      <c r="A60" s="154">
        <v>51003</v>
      </c>
      <c r="B60" s="154" t="s">
        <v>544</v>
      </c>
      <c r="C60" s="290">
        <v>0</v>
      </c>
    </row>
    <row r="61" ht="21" customHeight="1" spans="1:3">
      <c r="A61" s="154">
        <v>51004</v>
      </c>
      <c r="B61" s="154" t="s">
        <v>1222</v>
      </c>
      <c r="C61" s="290">
        <v>0</v>
      </c>
    </row>
    <row r="62" ht="21" customHeight="1" spans="1:3">
      <c r="A62" s="271">
        <v>511</v>
      </c>
      <c r="B62" s="271" t="s">
        <v>1223</v>
      </c>
      <c r="C62" s="289">
        <v>11344</v>
      </c>
    </row>
    <row r="63" ht="21" customHeight="1" spans="1:3">
      <c r="A63" s="154">
        <v>51101</v>
      </c>
      <c r="B63" s="154" t="s">
        <v>1224</v>
      </c>
      <c r="C63" s="290">
        <v>11313</v>
      </c>
    </row>
    <row r="64" ht="21" customHeight="1" spans="1:3">
      <c r="A64" s="154">
        <v>51102</v>
      </c>
      <c r="B64" s="154" t="s">
        <v>1225</v>
      </c>
      <c r="C64" s="290">
        <v>31</v>
      </c>
    </row>
    <row r="65" ht="21" customHeight="1" spans="1:3">
      <c r="A65" s="154">
        <v>51103</v>
      </c>
      <c r="B65" s="154" t="s">
        <v>1226</v>
      </c>
      <c r="C65" s="290">
        <v>0</v>
      </c>
    </row>
    <row r="66" ht="21" customHeight="1" spans="1:3">
      <c r="A66" s="154">
        <v>51104</v>
      </c>
      <c r="B66" s="154" t="s">
        <v>1227</v>
      </c>
      <c r="C66" s="290">
        <v>0</v>
      </c>
    </row>
    <row r="67" ht="21" customHeight="1" spans="1:3">
      <c r="A67" s="271">
        <v>599</v>
      </c>
      <c r="B67" s="271" t="s">
        <v>1228</v>
      </c>
      <c r="C67" s="289">
        <v>28098</v>
      </c>
    </row>
    <row r="68" ht="21" customHeight="1" spans="1:3">
      <c r="A68" s="154">
        <v>59907</v>
      </c>
      <c r="B68" s="154" t="s">
        <v>1229</v>
      </c>
      <c r="C68" s="290">
        <v>0</v>
      </c>
    </row>
    <row r="69" ht="21" customHeight="1" spans="1:3">
      <c r="A69" s="154">
        <v>59908</v>
      </c>
      <c r="B69" s="154" t="s">
        <v>1230</v>
      </c>
      <c r="C69" s="290">
        <v>0</v>
      </c>
    </row>
    <row r="70" ht="21" customHeight="1" spans="1:3">
      <c r="A70" s="154">
        <v>59909</v>
      </c>
      <c r="B70" s="154" t="s">
        <v>1231</v>
      </c>
      <c r="C70" s="290">
        <v>0</v>
      </c>
    </row>
    <row r="71" ht="21" customHeight="1" spans="1:3">
      <c r="A71" s="154">
        <v>59910</v>
      </c>
      <c r="B71" s="154" t="s">
        <v>1232</v>
      </c>
      <c r="C71" s="290">
        <v>0</v>
      </c>
    </row>
    <row r="72" ht="21" customHeight="1" spans="1:3">
      <c r="A72" s="154">
        <v>59999</v>
      </c>
      <c r="B72" s="154" t="s">
        <v>1016</v>
      </c>
      <c r="C72" s="290">
        <v>28098</v>
      </c>
    </row>
    <row r="73" ht="21" customHeight="1" spans="1:3">
      <c r="A73" s="271" t="s">
        <v>1233</v>
      </c>
      <c r="B73" s="271"/>
      <c r="C73" s="289">
        <v>712708</v>
      </c>
    </row>
  </sheetData>
  <mergeCells count="4">
    <mergeCell ref="A1:B1"/>
    <mergeCell ref="A2:C2"/>
    <mergeCell ref="A3:B3"/>
    <mergeCell ref="A73:B7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showZeros="0" zoomScale="102" zoomScaleNormal="102" workbookViewId="0">
      <pane xSplit="1" ySplit="4" topLeftCell="B58" activePane="bottomRight" state="frozen"/>
      <selection/>
      <selection pane="topRight"/>
      <selection pane="bottomLeft"/>
      <selection pane="bottomRight" activeCell="C21" sqref="C21"/>
    </sheetView>
  </sheetViews>
  <sheetFormatPr defaultColWidth="9.125" defaultRowHeight="15.75" outlineLevelCol="7"/>
  <cols>
    <col min="1" max="1" width="11.5" style="267" customWidth="1"/>
    <col min="2" max="2" width="47.125" style="267" customWidth="1"/>
    <col min="3" max="3" width="28.5" style="268" customWidth="1"/>
    <col min="4" max="4" width="9.125" style="267"/>
    <col min="5" max="8" width="9.125" style="1"/>
    <col min="9" max="16384" width="9.125" style="267"/>
  </cols>
  <sheetData>
    <row r="1" ht="21" customHeight="1" spans="1:2">
      <c r="A1" s="263" t="s">
        <v>1234</v>
      </c>
      <c r="B1" s="269"/>
    </row>
    <row r="2" ht="24" spans="1:3">
      <c r="A2" s="54" t="s">
        <v>1235</v>
      </c>
      <c r="B2" s="54"/>
      <c r="C2" s="270"/>
    </row>
    <row r="3" ht="21" customHeight="1" spans="1:3">
      <c r="A3" s="113"/>
      <c r="B3" s="113"/>
      <c r="C3" s="114" t="s">
        <v>148</v>
      </c>
    </row>
    <row r="4" s="266" customFormat="1" ht="21" customHeight="1" spans="1:8">
      <c r="A4" s="271" t="s">
        <v>149</v>
      </c>
      <c r="B4" s="271" t="s">
        <v>150</v>
      </c>
      <c r="C4" s="272" t="s">
        <v>1236</v>
      </c>
      <c r="E4" s="1"/>
      <c r="F4" s="1"/>
      <c r="G4" s="1"/>
      <c r="H4" s="1"/>
    </row>
    <row r="5" s="266" customFormat="1" ht="21" customHeight="1" spans="1:8">
      <c r="A5" s="115" t="s">
        <v>1237</v>
      </c>
      <c r="B5" s="115"/>
      <c r="C5" s="273">
        <v>455631</v>
      </c>
      <c r="E5" s="1"/>
      <c r="F5" s="1"/>
      <c r="G5" s="1"/>
      <c r="H5" s="1"/>
    </row>
    <row r="6" s="266" customFormat="1" ht="21" customHeight="1" spans="1:8">
      <c r="A6" s="274" t="s">
        <v>1238</v>
      </c>
      <c r="B6" s="274" t="s">
        <v>1239</v>
      </c>
      <c r="C6" s="273">
        <v>19828</v>
      </c>
      <c r="E6" s="1"/>
      <c r="F6" s="1"/>
      <c r="G6" s="1"/>
      <c r="H6" s="1"/>
    </row>
    <row r="7" s="53" customFormat="1" ht="21" customHeight="1" spans="1:8">
      <c r="A7" s="275" t="s">
        <v>1240</v>
      </c>
      <c r="B7" s="275" t="s">
        <v>1241</v>
      </c>
      <c r="C7" s="276">
        <v>570</v>
      </c>
      <c r="E7" s="1"/>
      <c r="F7" s="1"/>
      <c r="G7" s="1"/>
      <c r="H7" s="1"/>
    </row>
    <row r="8" s="53" customFormat="1" ht="21" customHeight="1" spans="1:8">
      <c r="A8" s="277" t="s">
        <v>1242</v>
      </c>
      <c r="B8" s="277" t="s">
        <v>1243</v>
      </c>
      <c r="C8" s="276">
        <v>1562</v>
      </c>
      <c r="E8" s="1"/>
      <c r="F8" s="1"/>
      <c r="G8" s="1"/>
      <c r="H8" s="1"/>
    </row>
    <row r="9" s="53" customFormat="1" ht="21" customHeight="1" spans="1:8">
      <c r="A9" s="277" t="s">
        <v>1244</v>
      </c>
      <c r="B9" s="277" t="s">
        <v>1245</v>
      </c>
      <c r="C9" s="276">
        <v>3141</v>
      </c>
      <c r="E9" s="1"/>
      <c r="F9" s="1"/>
      <c r="G9" s="1"/>
      <c r="H9" s="1"/>
    </row>
    <row r="10" s="53" customFormat="1" ht="21" customHeight="1" spans="1:8">
      <c r="A10" s="277" t="s">
        <v>1246</v>
      </c>
      <c r="B10" s="277" t="s">
        <v>1247</v>
      </c>
      <c r="C10" s="276">
        <v>339</v>
      </c>
      <c r="E10" s="1"/>
      <c r="F10" s="1"/>
      <c r="G10" s="1"/>
      <c r="H10" s="1"/>
    </row>
    <row r="11" s="53" customFormat="1" ht="21" customHeight="1" spans="1:8">
      <c r="A11" s="277" t="s">
        <v>1248</v>
      </c>
      <c r="B11" s="277" t="s">
        <v>1249</v>
      </c>
      <c r="C11" s="276">
        <v>11827</v>
      </c>
      <c r="E11" s="1"/>
      <c r="F11" s="1"/>
      <c r="G11" s="1"/>
      <c r="H11" s="1"/>
    </row>
    <row r="12" s="53" customFormat="1" ht="21" customHeight="1" spans="1:8">
      <c r="A12" s="277" t="s">
        <v>1250</v>
      </c>
      <c r="B12" s="277" t="s">
        <v>1251</v>
      </c>
      <c r="C12" s="276">
        <v>2389</v>
      </c>
      <c r="E12" s="1"/>
      <c r="F12" s="1"/>
      <c r="G12" s="1"/>
      <c r="H12" s="1"/>
    </row>
    <row r="13" s="53" customFormat="1" ht="21" customHeight="1" spans="1:8">
      <c r="A13" s="117" t="s">
        <v>1252</v>
      </c>
      <c r="B13" s="117" t="s">
        <v>1253</v>
      </c>
      <c r="C13" s="273">
        <v>366657</v>
      </c>
      <c r="E13" s="1"/>
      <c r="F13" s="1"/>
      <c r="G13" s="1"/>
      <c r="H13" s="1"/>
    </row>
    <row r="14" s="53" customFormat="1" ht="21" customHeight="1" spans="1:8">
      <c r="A14" s="277" t="s">
        <v>1254</v>
      </c>
      <c r="B14" s="277" t="s">
        <v>1255</v>
      </c>
      <c r="C14" s="276">
        <v>0</v>
      </c>
      <c r="E14" s="1"/>
      <c r="F14" s="1"/>
      <c r="G14" s="1"/>
      <c r="H14" s="1"/>
    </row>
    <row r="15" s="53" customFormat="1" ht="21" customHeight="1" spans="1:8">
      <c r="A15" s="277" t="s">
        <v>1256</v>
      </c>
      <c r="B15" s="277" t="s">
        <v>1257</v>
      </c>
      <c r="C15" s="276">
        <v>81146</v>
      </c>
      <c r="E15" s="1"/>
      <c r="F15" s="1"/>
      <c r="G15" s="1"/>
      <c r="H15" s="1"/>
    </row>
    <row r="16" s="53" customFormat="1" ht="21" customHeight="1" spans="1:8">
      <c r="A16" s="277" t="s">
        <v>1258</v>
      </c>
      <c r="B16" s="277" t="s">
        <v>1259</v>
      </c>
      <c r="C16" s="276">
        <v>26289</v>
      </c>
      <c r="E16" s="1"/>
      <c r="F16" s="1"/>
      <c r="G16" s="1"/>
      <c r="H16" s="1"/>
    </row>
    <row r="17" s="53" customFormat="1" ht="21" customHeight="1" spans="1:8">
      <c r="A17" s="277" t="s">
        <v>1260</v>
      </c>
      <c r="B17" s="277" t="s">
        <v>1261</v>
      </c>
      <c r="C17" s="276">
        <v>13130</v>
      </c>
      <c r="E17" s="1"/>
      <c r="F17" s="1"/>
      <c r="G17" s="1"/>
      <c r="H17" s="1"/>
    </row>
    <row r="18" s="53" customFormat="1" ht="21" customHeight="1" spans="1:8">
      <c r="A18" s="277" t="s">
        <v>1262</v>
      </c>
      <c r="B18" s="277" t="s">
        <v>1263</v>
      </c>
      <c r="C18" s="276">
        <v>2482</v>
      </c>
      <c r="E18" s="1"/>
      <c r="F18" s="1"/>
      <c r="G18" s="1"/>
      <c r="H18" s="1"/>
    </row>
    <row r="19" s="53" customFormat="1" ht="21" customHeight="1" spans="1:8">
      <c r="A19" s="277" t="s">
        <v>1264</v>
      </c>
      <c r="B19" s="277" t="s">
        <v>1265</v>
      </c>
      <c r="C19" s="276">
        <v>110</v>
      </c>
      <c r="E19" s="1"/>
      <c r="F19" s="1"/>
      <c r="G19" s="1"/>
      <c r="H19" s="1"/>
    </row>
    <row r="20" s="53" customFormat="1" ht="21" customHeight="1" spans="1:8">
      <c r="A20" s="277" t="s">
        <v>1266</v>
      </c>
      <c r="B20" s="277" t="s">
        <v>1267</v>
      </c>
      <c r="C20" s="276">
        <v>6360</v>
      </c>
      <c r="E20" s="1"/>
      <c r="F20" s="1"/>
      <c r="G20" s="1"/>
      <c r="H20" s="1"/>
    </row>
    <row r="21" s="53" customFormat="1" ht="21" customHeight="1" spans="1:8">
      <c r="A21" s="277" t="s">
        <v>1268</v>
      </c>
      <c r="B21" s="277" t="s">
        <v>1269</v>
      </c>
      <c r="C21" s="276">
        <v>5044</v>
      </c>
      <c r="E21" s="1"/>
      <c r="F21" s="1"/>
      <c r="G21" s="1"/>
      <c r="H21" s="1"/>
    </row>
    <row r="22" s="53" customFormat="1" ht="21" customHeight="1" spans="1:8">
      <c r="A22" s="277" t="s">
        <v>1270</v>
      </c>
      <c r="B22" s="277" t="s">
        <v>1271</v>
      </c>
      <c r="C22" s="276">
        <v>21631</v>
      </c>
      <c r="E22" s="1"/>
      <c r="F22" s="1"/>
      <c r="G22" s="1"/>
      <c r="H22" s="1"/>
    </row>
    <row r="23" s="53" customFormat="1" ht="21" customHeight="1" spans="1:8">
      <c r="A23" s="277" t="s">
        <v>1272</v>
      </c>
      <c r="B23" s="277" t="s">
        <v>1273</v>
      </c>
      <c r="C23" s="276">
        <v>2614</v>
      </c>
      <c r="E23" s="1"/>
      <c r="F23" s="1"/>
      <c r="G23" s="1"/>
      <c r="H23" s="1"/>
    </row>
    <row r="24" s="53" customFormat="1" ht="21" customHeight="1" spans="1:8">
      <c r="A24" s="277" t="s">
        <v>1274</v>
      </c>
      <c r="B24" s="277" t="s">
        <v>1275</v>
      </c>
      <c r="C24" s="276">
        <v>0</v>
      </c>
      <c r="E24" s="1"/>
      <c r="F24" s="1"/>
      <c r="G24" s="1"/>
      <c r="H24" s="1"/>
    </row>
    <row r="25" s="53" customFormat="1" ht="21" customHeight="1" spans="1:8">
      <c r="A25" s="277" t="s">
        <v>1276</v>
      </c>
      <c r="B25" s="277" t="s">
        <v>1277</v>
      </c>
      <c r="C25" s="276">
        <v>0</v>
      </c>
      <c r="E25" s="1"/>
      <c r="F25" s="1"/>
      <c r="G25" s="1"/>
      <c r="H25" s="1"/>
    </row>
    <row r="26" s="53" customFormat="1" ht="21" customHeight="1" spans="1:8">
      <c r="A26" s="277" t="s">
        <v>1278</v>
      </c>
      <c r="B26" s="277" t="s">
        <v>1279</v>
      </c>
      <c r="C26" s="276">
        <v>8355</v>
      </c>
      <c r="E26" s="1"/>
      <c r="F26" s="1"/>
      <c r="G26" s="1"/>
      <c r="H26" s="1"/>
    </row>
    <row r="27" s="53" customFormat="1" ht="21" customHeight="1" spans="1:8">
      <c r="A27" s="277" t="s">
        <v>1280</v>
      </c>
      <c r="B27" s="277" t="s">
        <v>1281</v>
      </c>
      <c r="C27" s="276">
        <v>0</v>
      </c>
      <c r="E27" s="1"/>
      <c r="F27" s="1"/>
      <c r="G27" s="1"/>
      <c r="H27" s="1"/>
    </row>
    <row r="28" s="53" customFormat="1" ht="21" customHeight="1" spans="1:8">
      <c r="A28" s="277" t="s">
        <v>1282</v>
      </c>
      <c r="B28" s="277" t="s">
        <v>1283</v>
      </c>
      <c r="C28" s="276">
        <v>0</v>
      </c>
      <c r="E28" s="1"/>
      <c r="F28" s="1"/>
      <c r="G28" s="1"/>
      <c r="H28" s="1"/>
    </row>
    <row r="29" s="53" customFormat="1" ht="21" customHeight="1" spans="1:8">
      <c r="A29" s="277" t="s">
        <v>1284</v>
      </c>
      <c r="B29" s="277" t="s">
        <v>1285</v>
      </c>
      <c r="C29" s="276">
        <v>0</v>
      </c>
      <c r="E29" s="1"/>
      <c r="F29" s="1"/>
      <c r="G29" s="1"/>
      <c r="H29" s="1"/>
    </row>
    <row r="30" s="53" customFormat="1" ht="21" customHeight="1" spans="1:8">
      <c r="A30" s="277" t="s">
        <v>1286</v>
      </c>
      <c r="B30" s="277" t="s">
        <v>1287</v>
      </c>
      <c r="C30" s="276">
        <v>1146</v>
      </c>
      <c r="E30" s="1"/>
      <c r="F30" s="1"/>
      <c r="G30" s="1"/>
      <c r="H30" s="1"/>
    </row>
    <row r="31" s="53" customFormat="1" ht="21" customHeight="1" spans="1:8">
      <c r="A31" s="277" t="s">
        <v>1288</v>
      </c>
      <c r="B31" s="277" t="s">
        <v>1289</v>
      </c>
      <c r="C31" s="276">
        <v>20759</v>
      </c>
      <c r="E31" s="1"/>
      <c r="F31" s="1"/>
      <c r="G31" s="1"/>
      <c r="H31" s="1"/>
    </row>
    <row r="32" s="53" customFormat="1" ht="21" customHeight="1" spans="1:8">
      <c r="A32" s="277" t="s">
        <v>1290</v>
      </c>
      <c r="B32" s="277" t="s">
        <v>1291</v>
      </c>
      <c r="C32" s="276">
        <v>50</v>
      </c>
      <c r="E32" s="1"/>
      <c r="F32" s="1"/>
      <c r="G32" s="1"/>
      <c r="H32" s="1"/>
    </row>
    <row r="33" s="53" customFormat="1" ht="21" customHeight="1" spans="1:8">
      <c r="A33" s="277" t="s">
        <v>1292</v>
      </c>
      <c r="B33" s="277" t="s">
        <v>1293</v>
      </c>
      <c r="C33" s="276">
        <v>1775</v>
      </c>
      <c r="E33" s="1"/>
      <c r="F33" s="1"/>
      <c r="G33" s="1"/>
      <c r="H33" s="1"/>
    </row>
    <row r="34" s="53" customFormat="1" ht="21" customHeight="1" spans="1:8">
      <c r="A34" s="277" t="s">
        <v>1294</v>
      </c>
      <c r="B34" s="277" t="s">
        <v>1295</v>
      </c>
      <c r="C34" s="273">
        <v>46792</v>
      </c>
      <c r="E34" s="1"/>
      <c r="F34" s="1"/>
      <c r="G34" s="1"/>
      <c r="H34" s="1"/>
    </row>
    <row r="35" s="266" customFormat="1" ht="21" customHeight="1" spans="1:8">
      <c r="A35" s="277" t="s">
        <v>1296</v>
      </c>
      <c r="B35" s="277" t="s">
        <v>1297</v>
      </c>
      <c r="C35" s="273">
        <v>19217</v>
      </c>
      <c r="E35" s="1"/>
      <c r="F35" s="1"/>
      <c r="G35" s="1"/>
      <c r="H35" s="1"/>
    </row>
    <row r="36" s="266" customFormat="1" ht="21" customHeight="1" spans="1:8">
      <c r="A36" s="277" t="s">
        <v>1298</v>
      </c>
      <c r="B36" s="277" t="s">
        <v>1299</v>
      </c>
      <c r="C36" s="278">
        <v>26</v>
      </c>
      <c r="E36" s="1"/>
      <c r="F36" s="1"/>
      <c r="G36" s="1"/>
      <c r="H36" s="1"/>
    </row>
    <row r="37" ht="21" customHeight="1" spans="1:3">
      <c r="A37" s="277" t="s">
        <v>1300</v>
      </c>
      <c r="B37" s="277" t="s">
        <v>1301</v>
      </c>
      <c r="C37" s="278">
        <v>0</v>
      </c>
    </row>
    <row r="38" ht="21" customHeight="1" spans="1:3">
      <c r="A38" s="277" t="s">
        <v>1302</v>
      </c>
      <c r="B38" s="277" t="s">
        <v>1303</v>
      </c>
      <c r="C38" s="278">
        <v>91631</v>
      </c>
    </row>
    <row r="39" ht="21" customHeight="1" spans="1:3">
      <c r="A39" s="277" t="s">
        <v>1304</v>
      </c>
      <c r="B39" s="277" t="s">
        <v>1305</v>
      </c>
      <c r="C39" s="278">
        <v>4482</v>
      </c>
    </row>
    <row r="40" ht="21" customHeight="1" spans="1:3">
      <c r="A40" s="277" t="s">
        <v>1306</v>
      </c>
      <c r="B40" s="277" t="s">
        <v>1307</v>
      </c>
      <c r="C40" s="278">
        <v>0</v>
      </c>
    </row>
    <row r="41" ht="21" customHeight="1" spans="1:3">
      <c r="A41" s="277" t="s">
        <v>1308</v>
      </c>
      <c r="B41" s="277" t="s">
        <v>1309</v>
      </c>
      <c r="C41" s="278">
        <v>0</v>
      </c>
    </row>
    <row r="42" ht="21" customHeight="1" spans="1:3">
      <c r="A42" s="277" t="s">
        <v>1310</v>
      </c>
      <c r="B42" s="277" t="s">
        <v>1311</v>
      </c>
      <c r="C42" s="278">
        <v>0</v>
      </c>
    </row>
    <row r="43" ht="21" customHeight="1" spans="1:3">
      <c r="A43" s="277" t="s">
        <v>1312</v>
      </c>
      <c r="B43" s="277" t="s">
        <v>1313</v>
      </c>
      <c r="C43" s="278">
        <v>0</v>
      </c>
    </row>
    <row r="44" ht="21" customHeight="1" spans="1:3">
      <c r="A44" s="277" t="s">
        <v>1314</v>
      </c>
      <c r="B44" s="277" t="s">
        <v>1315</v>
      </c>
      <c r="C44" s="278">
        <v>2791</v>
      </c>
    </row>
    <row r="45" ht="21" customHeight="1" spans="1:3">
      <c r="A45" s="277" t="s">
        <v>1316</v>
      </c>
      <c r="B45" s="277" t="s">
        <v>1317</v>
      </c>
      <c r="C45" s="278">
        <v>564</v>
      </c>
    </row>
    <row r="46" ht="21" customHeight="1" spans="1:3">
      <c r="A46" s="277" t="s">
        <v>1318</v>
      </c>
      <c r="B46" s="277" t="s">
        <v>1319</v>
      </c>
      <c r="C46" s="278">
        <v>1056</v>
      </c>
    </row>
    <row r="47" ht="21" customHeight="1" spans="1:3">
      <c r="A47" s="277" t="s">
        <v>1320</v>
      </c>
      <c r="B47" s="277" t="s">
        <v>1321</v>
      </c>
      <c r="C47" s="278">
        <v>0</v>
      </c>
    </row>
    <row r="48" ht="21" customHeight="1" spans="1:3">
      <c r="A48" s="277" t="s">
        <v>1322</v>
      </c>
      <c r="B48" s="277" t="s">
        <v>1323</v>
      </c>
      <c r="C48" s="278">
        <v>4513</v>
      </c>
    </row>
    <row r="49" ht="21" customHeight="1" spans="1:3">
      <c r="A49" s="277" t="s">
        <v>1324</v>
      </c>
      <c r="B49" s="277" t="s">
        <v>1325</v>
      </c>
      <c r="C49" s="278">
        <v>891</v>
      </c>
    </row>
    <row r="50" ht="21" customHeight="1" spans="1:3">
      <c r="A50" s="277" t="s">
        <v>1326</v>
      </c>
      <c r="B50" s="277" t="s">
        <v>1327</v>
      </c>
      <c r="C50" s="278">
        <v>0</v>
      </c>
    </row>
    <row r="51" ht="21" customHeight="1" spans="1:3">
      <c r="A51" s="277" t="s">
        <v>1328</v>
      </c>
      <c r="B51" s="277" t="s">
        <v>1329</v>
      </c>
      <c r="C51" s="278">
        <v>3803</v>
      </c>
    </row>
    <row r="52" ht="21" customHeight="1" spans="1:3">
      <c r="A52" s="119" t="s">
        <v>1330</v>
      </c>
      <c r="B52" s="119" t="s">
        <v>1331</v>
      </c>
      <c r="C52" s="279">
        <v>69146</v>
      </c>
    </row>
    <row r="53" ht="21" customHeight="1" spans="1:3">
      <c r="A53" s="120" t="s">
        <v>1332</v>
      </c>
      <c r="B53" s="120" t="s">
        <v>1333</v>
      </c>
      <c r="C53" s="278">
        <v>983</v>
      </c>
    </row>
    <row r="54" ht="21" customHeight="1" spans="1:3">
      <c r="A54" s="120" t="s">
        <v>1334</v>
      </c>
      <c r="B54" s="120" t="s">
        <v>1335</v>
      </c>
      <c r="C54" s="278">
        <v>0</v>
      </c>
    </row>
    <row r="55" ht="21" customHeight="1" spans="1:3">
      <c r="A55" s="120" t="s">
        <v>1336</v>
      </c>
      <c r="B55" s="120" t="s">
        <v>1337</v>
      </c>
      <c r="C55" s="278">
        <v>0</v>
      </c>
    </row>
    <row r="56" ht="21" customHeight="1" spans="1:3">
      <c r="A56" s="120" t="s">
        <v>1338</v>
      </c>
      <c r="B56" s="120" t="s">
        <v>1339</v>
      </c>
      <c r="C56" s="278">
        <v>0</v>
      </c>
    </row>
    <row r="57" ht="21" customHeight="1" spans="1:3">
      <c r="A57" s="120" t="s">
        <v>1340</v>
      </c>
      <c r="B57" s="120" t="s">
        <v>1341</v>
      </c>
      <c r="C57" s="278">
        <v>2306</v>
      </c>
    </row>
    <row r="58" ht="21" customHeight="1" spans="1:3">
      <c r="A58" s="120" t="s">
        <v>1342</v>
      </c>
      <c r="B58" s="120" t="s">
        <v>1343</v>
      </c>
      <c r="C58" s="278">
        <v>0</v>
      </c>
    </row>
    <row r="59" ht="21" customHeight="1" spans="1:3">
      <c r="A59" s="120" t="s">
        <v>1344</v>
      </c>
      <c r="B59" s="120" t="s">
        <v>1345</v>
      </c>
      <c r="C59" s="278">
        <v>0</v>
      </c>
    </row>
    <row r="60" ht="21" customHeight="1" spans="1:3">
      <c r="A60" s="120" t="s">
        <v>1346</v>
      </c>
      <c r="B60" s="120" t="s">
        <v>1347</v>
      </c>
      <c r="C60" s="278">
        <v>3919</v>
      </c>
    </row>
    <row r="61" ht="21" customHeight="1" spans="1:3">
      <c r="A61" s="120" t="s">
        <v>1348</v>
      </c>
      <c r="B61" s="120" t="s">
        <v>1349</v>
      </c>
      <c r="C61" s="278">
        <v>0</v>
      </c>
    </row>
    <row r="62" ht="21" customHeight="1" spans="1:3">
      <c r="A62" s="120" t="s">
        <v>1350</v>
      </c>
      <c r="B62" s="120" t="s">
        <v>1351</v>
      </c>
      <c r="C62" s="278">
        <v>0</v>
      </c>
    </row>
    <row r="63" ht="21" customHeight="1" spans="1:3">
      <c r="A63" s="120" t="s">
        <v>1352</v>
      </c>
      <c r="B63" s="120" t="s">
        <v>1353</v>
      </c>
      <c r="C63" s="278">
        <v>0</v>
      </c>
    </row>
    <row r="64" ht="21" customHeight="1" spans="1:3">
      <c r="A64" s="120" t="s">
        <v>1354</v>
      </c>
      <c r="B64" s="120" t="s">
        <v>1355</v>
      </c>
      <c r="C64" s="278">
        <v>17726</v>
      </c>
    </row>
    <row r="65" ht="21" customHeight="1" spans="1:3">
      <c r="A65" s="120" t="s">
        <v>1356</v>
      </c>
      <c r="B65" s="120" t="s">
        <v>1357</v>
      </c>
      <c r="C65" s="278">
        <v>28685</v>
      </c>
    </row>
    <row r="66" ht="21" customHeight="1" spans="1:3">
      <c r="A66" s="120" t="s">
        <v>1358</v>
      </c>
      <c r="B66" s="120" t="s">
        <v>1359</v>
      </c>
      <c r="C66" s="278">
        <v>0</v>
      </c>
    </row>
    <row r="67" ht="21" customHeight="1" spans="1:3">
      <c r="A67" s="120" t="s">
        <v>1360</v>
      </c>
      <c r="B67" s="120" t="s">
        <v>1361</v>
      </c>
      <c r="C67" s="278">
        <v>4157</v>
      </c>
    </row>
    <row r="68" ht="21" customHeight="1" spans="1:3">
      <c r="A68" s="120" t="s">
        <v>1362</v>
      </c>
      <c r="B68" s="120" t="s">
        <v>1363</v>
      </c>
      <c r="C68" s="278">
        <v>0</v>
      </c>
    </row>
    <row r="69" ht="21" customHeight="1" spans="1:3">
      <c r="A69" s="120" t="s">
        <v>1364</v>
      </c>
      <c r="B69" s="120" t="s">
        <v>1365</v>
      </c>
      <c r="C69" s="278">
        <v>0</v>
      </c>
    </row>
    <row r="70" ht="21" customHeight="1" spans="1:3">
      <c r="A70" s="120" t="s">
        <v>1366</v>
      </c>
      <c r="B70" s="120" t="s">
        <v>1367</v>
      </c>
      <c r="C70" s="278">
        <v>0</v>
      </c>
    </row>
    <row r="71" ht="21" customHeight="1" spans="1:3">
      <c r="A71" s="120" t="s">
        <v>1368</v>
      </c>
      <c r="B71" s="120" t="s">
        <v>1369</v>
      </c>
      <c r="C71" s="278">
        <v>0</v>
      </c>
    </row>
    <row r="72" ht="21" customHeight="1" spans="1:3">
      <c r="A72" s="120" t="s">
        <v>1370</v>
      </c>
      <c r="B72" s="120" t="s">
        <v>1371</v>
      </c>
      <c r="C72" s="278">
        <v>0</v>
      </c>
    </row>
    <row r="73" ht="21" customHeight="1" spans="1:3">
      <c r="A73" s="120" t="s">
        <v>1372</v>
      </c>
      <c r="B73" s="120" t="s">
        <v>1373</v>
      </c>
      <c r="C73" s="278">
        <v>11370</v>
      </c>
    </row>
  </sheetData>
  <mergeCells count="2">
    <mergeCell ref="A2:C2"/>
    <mergeCell ref="A5:B5"/>
  </mergeCells>
  <printOptions horizontalCentered="1"/>
  <pageMargins left="0.393700787401575" right="0.393700787401575" top="0.78740157480315" bottom="0.78740157480315" header="0.15748031496063" footer="0.590551181102362"/>
  <pageSetup paperSize="9" scale="88" firstPageNumber="6" fitToHeight="10" orientation="portrait" useFirstPageNumber="1"/>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C12" sqref="C12"/>
    </sheetView>
  </sheetViews>
  <sheetFormatPr defaultColWidth="8.875" defaultRowHeight="24.95" customHeight="1" outlineLevelRow="5" outlineLevelCol="4"/>
  <cols>
    <col min="1" max="1" width="11" style="17" customWidth="1"/>
    <col min="2" max="2" width="14.5" style="17" customWidth="1"/>
    <col min="3" max="3" width="15.25" style="17" customWidth="1"/>
    <col min="4" max="5" width="21.375" style="17" customWidth="1"/>
    <col min="6" max="16384" width="8.875" style="17"/>
  </cols>
  <sheetData>
    <row r="1" customHeight="1" spans="1:1">
      <c r="A1" s="263" t="s">
        <v>1374</v>
      </c>
    </row>
    <row r="2" customHeight="1" spans="1:5">
      <c r="A2" s="264" t="s">
        <v>1375</v>
      </c>
      <c r="B2" s="264"/>
      <c r="C2" s="264"/>
      <c r="D2" s="264"/>
      <c r="E2" s="264"/>
    </row>
    <row r="3" customHeight="1" spans="5:5">
      <c r="E3" s="265" t="s">
        <v>1172</v>
      </c>
    </row>
    <row r="4" customHeight="1" spans="1:5">
      <c r="A4" s="48" t="s">
        <v>1376</v>
      </c>
      <c r="B4" s="48" t="s">
        <v>1377</v>
      </c>
      <c r="C4" s="48" t="s">
        <v>1378</v>
      </c>
      <c r="D4" s="48" t="s">
        <v>1379</v>
      </c>
      <c r="E4" s="48" t="s">
        <v>1380</v>
      </c>
    </row>
    <row r="5" customHeight="1" spans="1:5">
      <c r="A5" s="49" t="s">
        <v>1381</v>
      </c>
      <c r="B5" s="89">
        <f>C5+D5+E5</f>
        <v>455631</v>
      </c>
      <c r="C5" s="89">
        <f>SUM(C6)</f>
        <v>19828</v>
      </c>
      <c r="D5" s="89">
        <f>SUM(D6)</f>
        <v>366657</v>
      </c>
      <c r="E5" s="89">
        <f>SUM(E6)</f>
        <v>69146</v>
      </c>
    </row>
    <row r="6" customHeight="1" spans="1:5">
      <c r="A6" s="49" t="s">
        <v>1382</v>
      </c>
      <c r="B6" s="89">
        <f>C6+D6+E6</f>
        <v>455631</v>
      </c>
      <c r="C6" s="89">
        <f>SUMIFS(表六!$C:$C,表六!$B:$B,C4)</f>
        <v>19828</v>
      </c>
      <c r="D6" s="89">
        <f>SUMIFS(表六!$C:$C,表六!$B:$B,D4)</f>
        <v>366657</v>
      </c>
      <c r="E6" s="89">
        <f>SUMIFS(表六!$C:$C,表六!$B:$B,E4)</f>
        <v>69146</v>
      </c>
    </row>
  </sheetData>
  <mergeCells count="1">
    <mergeCell ref="A2:E2"/>
  </mergeCells>
  <printOptions horizontalCentered="1"/>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40</vt:i4>
      </vt:variant>
    </vt:vector>
  </HeadingPairs>
  <TitlesOfParts>
    <vt:vector size="40" baseType="lpstr">
      <vt:lpstr>封面</vt:lpstr>
      <vt:lpstr>目录</vt:lpstr>
      <vt:lpstr>表一</vt:lpstr>
      <vt:lpstr>表二</vt:lpstr>
      <vt:lpstr>表三</vt:lpstr>
      <vt:lpstr>表四</vt:lpstr>
      <vt:lpstr>表五</vt:lpstr>
      <vt:lpstr>表六</vt:lpstr>
      <vt:lpstr>表六附1</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lpstr>表二十二附1</vt:lpstr>
      <vt:lpstr>表二十三</vt:lpstr>
      <vt:lpstr>表二十四</vt:lpstr>
      <vt:lpstr>表二十五</vt:lpstr>
      <vt:lpstr>表二十六</vt:lpstr>
      <vt:lpstr>表二十七</vt:lpstr>
      <vt:lpstr>表二十八</vt:lpstr>
      <vt:lpstr>表二十九</vt:lpstr>
      <vt:lpstr>表三十</vt:lpstr>
      <vt:lpstr>表三十一</vt:lpstr>
      <vt:lpstr>表三十二</vt:lpstr>
      <vt:lpstr>表三十三</vt:lpstr>
      <vt:lpstr>表三十四</vt:lpstr>
      <vt:lpstr>表三十五</vt:lpstr>
      <vt:lpstr>表三十六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lxczys</cp:lastModifiedBy>
  <dcterms:created xsi:type="dcterms:W3CDTF">2006-09-17T19:21:00Z</dcterms:created>
  <cp:lastPrinted>2024-04-26T01:42:00Z</cp:lastPrinted>
  <dcterms:modified xsi:type="dcterms:W3CDTF">2024-04-25T17:14:20Z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33673F536F8A4E36B0428E46C5EF72BE</vt:lpwstr>
  </property>
  <property fmtid="{D5CDD505-2E9C-101B-9397-08002B2CF9AE}" pid="3" name="KSOProductBuildVer">
    <vt:lpwstr>2052-11.8.2.10953</vt:lpwstr>
  </property>
</Properties>
</file>