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</sheets>
  <definedNames>
    <definedName name="_xlnm._FilterDatabase" localSheetId="0" hidden="1">Sheet1!$A$3:$T$20</definedName>
    <definedName name="_xlnm._FilterDatabase" localSheetId="1" hidden="1">Sheet2!$A$4:$P$20</definedName>
    <definedName name="_xlnm.Print_Titles" localSheetId="0">Sheet1!$1:$3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<sst xmlns="http://schemas.openxmlformats.org/spreadsheetml/2006/main" count="462" uniqueCount="143">
  <si>
    <t>澧县2025年省级第二批财政衔接推进乡村振兴补助资金项目计划表</t>
  </si>
  <si>
    <t>序号</t>
  </si>
  <si>
    <t>项目类别</t>
  </si>
  <si>
    <t>镇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</si>
  <si>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</si>
  <si>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</si>
  <si>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</si>
  <si>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</si>
  <si>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</si>
  <si>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</si>
  <si>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</si>
  <si>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项目预算总投资
( 万 元)</t>
  </si>
  <si>
    <t>其中</t>
  </si>
  <si>
    <t>受益对象
（人）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</si>
  <si>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</si>
  <si>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</si>
  <si>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</si>
  <si>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</si>
  <si>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</si>
  <si>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</si>
  <si>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</si>
  <si>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</si>
  <si>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财政衔接资金
(万元)</t>
  </si>
  <si>
    <t>其他资金
(万元)</t>
  </si>
  <si>
    <t>合计</t>
  </si>
  <si>
    <t>产业发展</t>
  </si>
  <si>
    <t>配套设施项目</t>
  </si>
  <si>
    <t>小型农田水利设施建设</t>
  </si>
  <si>
    <t>全县</t>
  </si>
  <si>
    <t>澧县2025年重点民生实事农村水源保障及灌溉能力提升项目</t>
  </si>
  <si>
    <t>新建</t>
  </si>
  <si>
    <t>澧县水利局</t>
  </si>
  <si>
    <t>①全县180处一般山塘进行清淤扩容增蓄建设；②全县5公里“中梗阻”渠道畅通建设；③全县23处一般山塘提升山上经济作物灌溉水源保障能力建设。</t>
  </si>
  <si>
    <t>1.产出指标：①180处山塘清淤扩容；②5公里“中梗阻”渠道畅通建设；③23处一般山塘提升山上经济作物灌溉水源保障能力建设。                                      2.效益指标：①恢复农村小水源蓄水能力项目：新增蓄水能力30.25万m3、新增恢复及改善灌溉面积1.02万亩；②畅通“中梗阻”渠道项目：新增恢复灌溉面积0.0388万亩、改善灌溉面积0.3565万亩；③提升山上经济作物灌溉水源保障能力项目：新增蓄水能力4.888万m3、提升灌溉保障能力面积0.345万亩。                            3.满意度指标：受益人口满意度100%。</t>
  </si>
  <si>
    <t>带动农户参与项目实施，通过项目带动当地老百姓发展就业，以同工同酬的方式增加劳动者收入持续增加收入</t>
  </si>
  <si>
    <t>水利局-2025年农村水源</t>
  </si>
  <si>
    <t>产业园（区）</t>
  </si>
  <si>
    <t>澧南镇</t>
  </si>
  <si>
    <t>邢家河村</t>
  </si>
  <si>
    <t>澧南镇邢家河村16支渠至18支渠生产路整修1530米</t>
  </si>
  <si>
    <t>改建</t>
  </si>
  <si>
    <t>16至18支渠</t>
  </si>
  <si>
    <t>澧南镇邢家河村16支渠至18支渠碎石铺设，全长1530米，均宽2.5米，厚0.1米。</t>
  </si>
  <si>
    <t>目标1：完成长1530米，均宽2.5米，厚0.1米的碎石铺设
目标2：完成道碎石铺设，改善周边居民出行条件
目标3：带动15户35人脱贫户受益</t>
  </si>
  <si>
    <t>项目建设完成后将有效完善居民出行条件，改善农村生产生活基础条件，提高群众生产生活水平，减少出行成本，优先安排脱贫户、监测户务工，提高务工收入，联农带动5人通过参与项目实施进行务工增收，预计人均可增加100元/天的务工收入。以及项目受益脱贫户15户35人。</t>
  </si>
  <si>
    <t>财政局-2025年绩效奖励项目</t>
  </si>
  <si>
    <t>小型农田基础设施建设</t>
  </si>
  <si>
    <t>甘溪滩镇</t>
  </si>
  <si>
    <t>长冲村</t>
  </si>
  <si>
    <t>甘溪滩镇长冲村公路硬化</t>
  </si>
  <si>
    <t>南山片4组</t>
  </si>
  <si>
    <t>南山片4组贺本军屋旁至王先海屋旁公路硬化354米，宽2.6米，厚0.18米</t>
  </si>
  <si>
    <t>1.完成道路硬化354米；
2.提高项目沿途环境卫生质量；
3.切实改变本地群众出行难，明显改善交通运输状况。
4.带动4户脱贫户监测户受益。</t>
  </si>
  <si>
    <t>乡村建设行动</t>
  </si>
  <si>
    <t>农村基础设施（含产业配套基础设施）</t>
  </si>
  <si>
    <t>产业路、资源路、旅游路建设</t>
  </si>
  <si>
    <t>官垸镇</t>
  </si>
  <si>
    <t>余家台村</t>
  </si>
  <si>
    <t>官垸镇余家台村东兴片道路硬化270米</t>
  </si>
  <si>
    <t>东兴片</t>
  </si>
  <si>
    <t>余家台村东兴鱼池往西道路硬化长270米宽3.5米·厚0.2米。</t>
  </si>
  <si>
    <t>1.完成道路硬化270米；
2.提高项目沿途环境卫生质量；
3.切实改变本地群众出行难，明显改善交通运输状况。
4.带动11户脱贫户监测户受益。</t>
  </si>
  <si>
    <t>带动农户参与前期项目入库会议、决议，参与评选理事会，对施工质量和资金使用进行监督；带动农户参与项目实施，通过项目带动当地老百姓发展就业增加农户收入</t>
  </si>
  <si>
    <t>梦溪镇</t>
  </si>
  <si>
    <t>梦溪寺社区</t>
  </si>
  <si>
    <t>梦溪镇梦溪寺社区堰塘护坡及道路硬化</t>
  </si>
  <si>
    <t>10组</t>
  </si>
  <si>
    <t>梦溪寺社区10组长垱堰塘护坡370米，坡长3，厚0.1米；道路硬化长110米，宽2.5米，厚0.2米（含路基整形）</t>
  </si>
  <si>
    <t>①数量指标：堰塘护坡 ≥0.37公里
②质量指标：项目（工程）验收合格率 100%
③时效指标：项目（工程）完成及时率 ≥100%</t>
  </si>
  <si>
    <t>参与项目实施、参与项目后期管护、通过项目的实施位群众的生产生活提供便利，减少农产品运输和机械化操作成本，达到持续增收的效果</t>
  </si>
  <si>
    <t>如东镇</t>
  </si>
  <si>
    <t>永镇村</t>
  </si>
  <si>
    <t>如东镇永镇村11组机耕道建设1200米</t>
  </si>
  <si>
    <t>11组</t>
  </si>
  <si>
    <t>永镇村11组沈茂贵鱼塘至周乃英田，北斗五号沟至陈本玉地机耕道建设1200米*2.5米*0.08米</t>
  </si>
  <si>
    <t>目标1：完成永镇村11组机耕道建设1200米
目标2：项目验收合格率100%
目标3：工程完工后提高脱贫户及一般户的生产生活条件
目标4：群众满意度98%</t>
  </si>
  <si>
    <t>长福村</t>
  </si>
  <si>
    <t>如东镇长福村14组柑橘产业园道路硬化255米</t>
  </si>
  <si>
    <t>14组</t>
  </si>
  <si>
    <t>长福村14组刘忠文屋后至夏先林屋旁柑橘种植地道路硬化长255米，宽2.5米，厚0.18米</t>
  </si>
  <si>
    <t>目标1：完成14组道路硬化长共计255米。
目标2：项目验收合格率100%
目标3：工程完工后提高脱贫户及一般户的生产生活条件
目标4：群众满意度100%</t>
  </si>
  <si>
    <t>王家厂镇</t>
  </si>
  <si>
    <t>大团村</t>
  </si>
  <si>
    <t>王家厂镇大团村中药材基地及玉米种植片区6、17、18组堰塘清淤扩容3口，合计10亩。</t>
  </si>
  <si>
    <t>6、17、18组</t>
  </si>
  <si>
    <t>王家厂镇大团村中药材基地及玉米种植片区6、17、18组堰塘清淤扩容3口，合计10亩。其中6组大堰3.5亩，16组胡家堰4亩，18组夏家堰2.5亩</t>
  </si>
  <si>
    <t>1、完成三口堰塘清淤扩容。
2、提高中药材基地及玉米种植片区的灌溉效率，降低灌溉成本，每亩降低50元。
3、受益户14户39人，其中巩固8户25人脱贫人口脱贫成果。</t>
  </si>
  <si>
    <t>项目建设完成后将有效完善中药材基地及玉米种植片区的灌溉条件，提高灌溉效率，降低灌溉成本，亩均50元，提高群众生产生活水平，项目受益脱贫户8户25人。</t>
  </si>
  <si>
    <t>江西村</t>
  </si>
  <si>
    <t>王家厂镇江西村19组玉米种植区村主公路至黄道军屋旁产业路硬化长200米、均宽3米、均厚0.2米。</t>
  </si>
  <si>
    <t>19组</t>
  </si>
  <si>
    <t>王家厂镇江西村19组玉米种植区村主公路至黄道军屋边产业路硬化长200米、均宽3米、均厚0.2米</t>
  </si>
  <si>
    <t>1.完成产业路硬化长200米；                                              2.提高种粮区的运输效率，降低群众物流成本，人均100元
3.巩固8户21人脱贫人口脱贫成果.</t>
  </si>
  <si>
    <t>项目建设完成后将有效完善生产区道路出行条件，改善农业生产基础条件，提高群众生产生活水平，提高种粮区的运输效率，降低群众物流成本，人均100元，项目受益脱贫户8户21人。</t>
  </si>
  <si>
    <t>巩固三保障成果</t>
  </si>
  <si>
    <t>教育</t>
  </si>
  <si>
    <t>享受“雨露计划”职业教育补助</t>
  </si>
  <si>
    <t>农业农村局</t>
  </si>
  <si>
    <t>帮扶股</t>
  </si>
  <si>
    <t>2025年秋季雨露计划补助</t>
  </si>
  <si>
    <t>补助</t>
  </si>
  <si>
    <t>对全县脱贫户和监测户中就读职业学历学校的学生按1500元/人的标准进行2025年秋季雨露计划资助</t>
  </si>
  <si>
    <t>职业教育补助</t>
  </si>
  <si>
    <t>农业农村局-帮扶股-2025年秋季雨露计划</t>
  </si>
  <si>
    <t>生产项目</t>
  </si>
  <si>
    <t>种植业基地</t>
  </si>
  <si>
    <t>涔南镇</t>
  </si>
  <si>
    <t>北民湖村等11个村居</t>
  </si>
  <si>
    <t>涔南镇2025年产业帮扶-以奖代补项目</t>
  </si>
  <si>
    <t>奖补</t>
  </si>
  <si>
    <t>为涔南镇北民湖村等11个村居“两有”监测户35户94人，脱贫户287户922人进行产业奖补，鼓励发展到户产业稳定增收。</t>
  </si>
  <si>
    <t xml:space="preserve">1.为涔南镇北民湖村等11个村居“两有”监测户35户94人，脱贫户287户922人进行产业奖补，鼓励发展到户产业稳定增收。发放资金219892元。                                                         2.带动农户发展产业，增加农户收入
3.带动受益人口1016人                                                                                                               </t>
  </si>
  <si>
    <t>通过向监测户、脱贫户以奖代补的方式，鼓励其发展到户产业，从而激发内生动力，实现通过劳动增收致富、巩固脱贫攻坚成果的目标。</t>
  </si>
  <si>
    <t>2025产业帮扶-以奖代补</t>
  </si>
  <si>
    <t>城头山镇</t>
  </si>
  <si>
    <t>周家坡社区等19个村居</t>
  </si>
  <si>
    <t>城头山镇2025年产业帮扶-以奖代补项目</t>
  </si>
  <si>
    <t>为城头山镇周家坡社区等19个村居“两有”监测户13户43人，脱贫户317户1044人进行产业奖补，鼓励发展到户产业稳定增收。</t>
  </si>
  <si>
    <t xml:space="preserve">1.为城头山镇周家坡社区等19个村居“两有”监测户13户43人，脱贫户317户1044人进行产业奖补，鼓励发展到户产业稳定增收。发放资金202835元。                                                         2.带动农户发展产业，增加农户收入
3.带动受益人口1087人               </t>
  </si>
  <si>
    <t>澧浦街道</t>
  </si>
  <si>
    <t>黄沙湾社区等6个社区</t>
  </si>
  <si>
    <t>澧浦街道2025年产业帮扶-以奖代补项目</t>
  </si>
  <si>
    <t>为澧浦街道黄沙湾社区等6个社区“两有”监测户7户13人，脱贫户51户159人进行产业奖补，鼓励发展到户产业稳定增收。</t>
  </si>
  <si>
    <t xml:space="preserve">1.为澧浦街道黄沙湾社区等6个社区“两有”监测户7户13人，脱贫户51户159人，鼓励发展到户产业稳定增收。发放资金31062元。                                                         
2.带动农户发展产业，增加农户收入
3.带动受益人口172人                                                                                                               </t>
  </si>
  <si>
    <t>码头铺镇</t>
  </si>
  <si>
    <t>洞市村等19个村居</t>
  </si>
  <si>
    <t>码头铺镇2025年产业帮扶-以奖代补项目</t>
  </si>
  <si>
    <t>为码头铺镇洞市村等19个村居“两有”监测户9户32人，脱贫户271户991人进行产业奖补，鼓励发展到户产业稳定增收。</t>
  </si>
  <si>
    <t>1.为码头铺镇洞市村等19个村居“两有”监测户9户32人，脱贫户271户991人进行产业奖补，鼓励发展到户产业稳定增收。发放资金356602元。
2.带动农户发展产业，增加农户收入。
3.带动受益人口457人。</t>
  </si>
  <si>
    <t>小渡口镇</t>
  </si>
  <si>
    <t>小渡口社区等20个村居</t>
  </si>
  <si>
    <t>小渡口镇2025年产业帮扶-以奖代补项目</t>
  </si>
  <si>
    <t>为小渡口镇小渡口社区等20个村居“两有”监测户1户1人，脱贫户410户1240人进行产业奖补，鼓励发展到户产业稳定增收。</t>
  </si>
  <si>
    <t xml:space="preserve">1.为小渡口镇小渡口社区等20个村居“两有”监测户1户1人，脱贫户410户1240人进行产业奖补，鼓励发展到户产业稳定增收。发放资金556470元。                                                         2.带动农户发展产业，增加农户收入
3.带动受益人口1241人               </t>
  </si>
  <si>
    <t>盐井镇</t>
  </si>
  <si>
    <t>伍家岗社区等15个村社区</t>
  </si>
  <si>
    <t>盐井镇2025年产业帮扶-以奖代补项目</t>
  </si>
  <si>
    <t>为盐井镇伍家岗社区等15个村居“两有”脱贫户324户1052人进行产业奖补，鼓励发展到户产业稳定增收。</t>
  </si>
  <si>
    <t>1.为盐井镇伍家岗社区等15个村居“两有”脱贫户324户1052人进行产业奖补，鼓励发展到户产业稳定增收，发放奖补金507562元；
2.带动农户发展产业，增加农户收入；
3.带动受益人口1052人。</t>
  </si>
  <si>
    <t>求和项:财政衔接资金
(万元)</t>
  </si>
  <si>
    <t>2025产业帮扶-直以奖代补</t>
  </si>
  <si>
    <t>(空白)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</si>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</sst>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b/>
      <sz val="11"/>
      <color rgb="FF000000"/>
      <name val="微软雅黑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1"/>
      <color theme="1"/>
      <name val="微软雅黑"/>
      <charset val="134"/>
    </font>
    <font>
      <sz val="16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919.5509606482" refreshedBy="Administrator" recordCount="17">
  <cacheSource type="worksheet">
    <worksheetSource ref="A3:O20" sheet="Sheet2"/>
  </cacheSource>
  <cacheFields count="15">
    <cacheField name="序号" numFmtId="0">
      <sharedItems containsString="0" containsBlank="1" containsNumber="1" containsInteger="1" minValue="0" maxValue="16" count="17">
        <m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</sharedItems>
    </cacheField>
    <cacheField name="镇" numFmtId="0">
      <sharedItems containsBlank="1" count="15">
        <m/>
        <s v="全县"/>
        <s v="澧南镇"/>
        <s v="甘溪滩镇"/>
        <s v="官垸镇"/>
        <s v="梦溪镇"/>
        <s v="如东镇"/>
        <s v="王家厂镇"/>
        <s v="农业农村局"/>
        <s v="涔南镇"/>
        <s v="城头山镇"/>
        <s v="澧浦街道"/>
        <s v="码头铺镇"/>
        <s v="小渡口镇"/>
        <s v="盐井镇"/>
      </sharedItems>
    </cacheField>
    <cacheField name="村" numFmtId="0">
      <sharedItems containsBlank="1" count="17">
        <m/>
        <s v="全县"/>
        <s v="邢家河村"/>
        <s v="长冲村"/>
        <s v="余家台村"/>
        <s v="梦溪寺社区"/>
        <s v="永镇村"/>
        <s v="长福村"/>
        <s v="大团村"/>
        <s v="江西村"/>
        <s v="帮扶股"/>
        <s v="北民湖村等11个村居"/>
        <s v="周家坡社区等19个村居"/>
        <s v="黄沙湾社区等6个社区"/>
        <s v="洞市村等19个村居"/>
        <s v="小渡口社区等20个村居"/>
        <s v="伍家岗社区等15个村社区"/>
      </sharedItems>
    </cacheField>
    <cacheField name="项目名称" numFmtId="0">
      <sharedItems containsBlank="1" count="17">
        <m/>
        <s v="澧县2025年重点民生实事农村水源保障及灌溉能力提升项目"/>
        <s v="澧南镇邢家河村16支渠至18支渠生产路整修1530米"/>
        <s v="甘溪滩镇长冲村公路硬化"/>
        <s v="官垸镇余家台村东兴片道路硬化270米"/>
        <s v="梦溪镇梦溪寺社区堰塘护坡及道路硬化"/>
        <s v="如东镇永镇村11组机耕道建设1200米"/>
        <s v="如东镇长福村14组柑橘产业园道路硬化255米"/>
        <s v="王家厂镇大团村中药材基地及玉米种植片区6、17、18组堰塘清淤扩容3口，合计10亩。"/>
        <s v="王家厂镇江西村19组玉米种植区村主公路至黄道军屋旁产业路硬化长200米、均宽3米、均厚0.2米。"/>
        <s v="2025年秋季雨露计划补助"/>
        <s v="涔南镇2025年产业帮扶-以奖代补项目"/>
        <s v="城头山镇2025年产业帮扶-以奖代补项目"/>
        <s v="澧浦街道2025年产业帮扶-以奖代补项目"/>
        <s v="码头铺镇2025年产业帮扶-以奖代补项目"/>
        <s v="小渡口镇2025年产业帮扶-以奖代补项目"/>
        <s v="盐井镇2025年产业帮扶-以奖代补项目"/>
      </sharedItems>
    </cacheField>
    <cacheField name="建设性质" numFmtId="0">
      <sharedItems containsBlank="1" count="5">
        <m/>
        <s v="新建"/>
        <s v="改建"/>
        <s v="补助"/>
        <s v="奖补"/>
      </sharedItems>
    </cacheField>
    <cacheField name="实施地点" numFmtId="0">
      <sharedItems containsBlank="1" count="16">
        <m/>
        <s v="全县"/>
        <s v="16至18支渠"/>
        <s v="南山片4组"/>
        <s v="东兴片"/>
        <s v="10组"/>
        <s v="11组"/>
        <s v="14组"/>
        <s v="6、17、18组"/>
        <s v="19组"/>
        <s v="涔南镇"/>
        <s v="城头山镇"/>
        <s v="澧浦街道"/>
        <s v="码头铺镇"/>
        <s v="小渡口镇"/>
        <s v="盐井镇"/>
      </sharedItems>
    </cacheField>
    <cacheField name="责任单位" numFmtId="0">
      <sharedItems containsBlank="1" count="17">
        <m/>
        <s v="澧县水利局"/>
        <s v="邢家河村"/>
        <s v="长冲村"/>
        <s v="余家台村"/>
        <s v="梦溪寺社区"/>
        <s v="永镇村"/>
        <s v="长福村"/>
        <s v="大团村"/>
        <s v="江西村"/>
        <s v="农业农村局"/>
        <s v="涔南镇"/>
        <s v="城头山镇"/>
        <s v="澧浦街道"/>
        <s v="码头铺镇"/>
        <s v="小渡口镇"/>
        <s v="盐井镇"/>
      </sharedItems>
    </cacheField>
    <cacheField name="建设内容及规模" numFmtId="0">
      <sharedItems containsBlank="1" count="17">
        <m/>
        <s v="①全县180处一般山塘进行清淤扩容增蓄建设；②全县5公里“中梗阻”渠道畅通建设；③全县23处一般山塘提升山上经济作物灌溉水源保障能力建设。"/>
        <s v="澧南镇邢家河村16支渠至18支渠碎石铺设，全长1530米，均宽2.5米，厚0.1米。"/>
        <s v="南山片4组贺本军屋旁至王先海屋旁公路硬化354米，宽2.6米，厚0.18米"/>
        <s v="余家台村东兴鱼池往西道路硬化长270米宽3.5米·厚0.2米。"/>
        <s v="梦溪寺社区10组长垱堰塘护坡370米，坡长3，厚0.1米；道路硬化长110米，宽2.5米，厚0.2米（含路基整形）"/>
        <s v="永镇村11组沈茂贵鱼塘至周乃英田，北斗五号沟至陈本玉地机耕道建设1200米*2.5米*0.08米"/>
        <s v="长福村14组刘忠文屋后至夏先林屋旁柑橘种植地道路硬化长255米，宽2.5米，厚0.18米"/>
        <s v="王家厂镇大团村中药材基地及玉米种植片区6、17、18组堰塘清淤扩容3口，合计10亩。其中6组大堰3.5亩，16组胡家堰4亩，18组夏家堰2.5亩"/>
        <s v="王家厂镇江西村19组玉米种植区村主公路至黄道军屋边产业路硬化长200米、均宽3米、均厚0.2米"/>
        <s v="对全县脱贫户和监测户中就读职业学历学校的学生按1500元/人的标准进行2025年秋季雨露计划资助"/>
        <s v="为涔南镇北民湖村等11个村居“两有”监测户35户94人，脱贫户287户922人进行产业奖补，鼓励发展到户产业稳定增收。"/>
        <s v="为城头山镇周家坡社区等19个村居“两有”监测户13户43人，脱贫户317户1044人进行产业奖补，鼓励发展到户产业稳定增收。"/>
        <s v="为澧浦街道黄沙湾社区等6个社区“两有”监测户7户13人，脱贫户51户159人进行产业奖补，鼓励发展到户产业稳定增收。"/>
        <s v="为码头铺镇洞市村等19个村居“两有”监测户9户32人，脱贫户271户991人进行产业奖补，鼓励发展到户产业稳定增收。"/>
        <s v="为小渡口镇小渡口社区等20个村居“两有”监测户1户1人，脱贫户410户1240人进行产业奖补，鼓励发展到户产业稳定增收。"/>
        <s v="为盐井镇伍家岗社区等15个村居“两有”脱贫户324户1052人进行产业奖补，鼓励发展到户产业稳定增收。"/>
      </sharedItems>
    </cacheField>
    <cacheField name="项目预算总投资_x000a_( 万 元)" numFmtId="0">
      <sharedItems containsString="0" containsBlank="1" containsNumber="1" minValue="0" maxValue="1265" count="17">
        <m/>
        <n v="1265"/>
        <n v="5.9"/>
        <n v="7.8"/>
        <n v="8.1"/>
        <n v="9"/>
        <n v="5.4"/>
        <n v="5.5"/>
        <n v="5"/>
        <n v="5.7"/>
        <n v="190"/>
        <n v="0.5469"/>
        <n v="20.2835"/>
        <n v="3.1062"/>
        <n v="35.6602"/>
        <n v="55.647"/>
        <n v="50.7562"/>
      </sharedItems>
    </cacheField>
    <cacheField name="财政衔接资金_x000a_(万元)" numFmtId="0">
      <sharedItems containsString="0" containsBlank="1" containsNumber="1" minValue="0" maxValue="506" count="13">
        <m/>
        <n v="506"/>
        <n v="5"/>
        <n v="6"/>
        <n v="8"/>
        <n v="7"/>
        <n v="190"/>
        <n v="0.5469"/>
        <n v="20.2835"/>
        <n v="3.1062"/>
        <n v="35.6602"/>
        <n v="55.647"/>
        <n v="50.7562"/>
      </sharedItems>
    </cacheField>
    <cacheField name="其他资金_x000a_(万元)" numFmtId="0">
      <sharedItems containsString="0" containsBlank="1" containsNumber="1" minValue="0" maxValue="759" count="10">
        <m/>
        <n v="759"/>
        <n v="0.9"/>
        <n v="1.8"/>
        <n v="0.1"/>
        <n v="2"/>
        <n v="0.4"/>
        <n v="0.5"/>
        <n v="0"/>
        <n v="0.7"/>
      </sharedItems>
    </cacheField>
    <cacheField name="受益对象_x000a_（人）" numFmtId="0">
      <sharedItems containsString="0" containsBlank="1" containsNumber="1" containsInteger="1" minValue="0" maxValue="3200" count="14">
        <m/>
        <n v="3200"/>
        <n v="35"/>
        <n v="25"/>
        <n v="42"/>
        <n v="45"/>
        <n v="39"/>
        <n v="90"/>
        <n v="1016"/>
        <n v="1087"/>
        <n v="172"/>
        <n v="1023"/>
        <n v="1241"/>
        <n v="1052"/>
      </sharedItems>
    </cacheField>
    <cacheField name="绩效目标" numFmtId="0">
      <sharedItems containsBlank="1" count="17" longText="1">
        <m/>
        <s v="1.产出指标：①180处山塘清淤扩容；②5公里“中梗阻”渠道畅通建设；③23处一般山塘提升山上经济作物灌溉水源保障能力建设。                                      2.效益指标：①恢复农村小水源蓄水能力项目：新增蓄水能力30.25万m3、新增恢复及改善灌溉面积1.02万亩；②畅通“中梗阻”渠道项目：新增恢复灌溉面积0.0388万亩、改善灌溉面积0.3565万亩；③提升山上经济作物灌溉水源保障能力项目：新增蓄水能力4.888万m3、提升灌溉保障能力面积0.345万亩。                            3.满意度指标：受益人口满意度100%。"/>
        <s v="目标1：完成长1530米，均宽2.5米，厚0.1米的碎石铺设_x000a_目标2：完成道碎石铺设，改善周边居民出行条件_x000a_目标3：带动15户35人脱贫户受益"/>
        <s v="1.完成道路硬化354米；_x000a_2.提高项目沿途环境卫生质量；_x000a_3.切实改变本地群众出行难，明显改善交通运输状况。_x000a_4.带动4户脱贫户监测户受益。"/>
        <s v="1.完成道路硬化270米；_x000a_2.提高项目沿途环境卫生质量；_x000a_3.切实改变本地群众出行难，明显改善交通运输状况。_x000a_4.带动11户脱贫户监测户受益。"/>
        <s v="①数量指标：堰塘护坡 ≥0.37公里_x000a_②质量指标：项目（工程）验收合格率 100%_x000a_③时效指标：项目（工程）完成及时率 ≥100%"/>
        <s v="目标1：完成永镇村11组机耕道建设1200米_x000a_目标2：项目验收合格率100%_x000a_目标3：工程完工后提高脱贫户及一般户的生产生活条件_x000a_目标4：群众满意度98%"/>
        <s v="目标1：完成14组道路硬化长共计255米。_x000a_目标2：项目验收合格率100%_x000a_目标3：工程完工后提高脱贫户及一般户的生产生活条件_x000a_目标4：群众满意度100%"/>
        <s v="1、完成三口堰塘清淤扩容。_x000a_2、提高中药材基地及玉米种植片区的灌溉效率，降低灌溉成本，每亩降低50元。_x000a_3、受益户14户39人，其中巩固8户25人脱贫人口脱贫成果。"/>
        <s v="1.完成产业路硬化长200米；                                              2.提高种粮区的运输效率，降低群众物流成本，人均100元_x000a_3.巩固8户21人脱贫人口脱贫成果."/>
        <s v="职业教育补助"/>
        <s v="1.为涔南镇北民湖村等11个村居“两有”监测户35户94人，脱贫户287户922人进行产业奖补，鼓励发展到户产业稳定增收。发放资金219892元。                                                         2.带动农户发展产业，增加农户收入_x000a_3.带动受益人口1016人                                                                                                               "/>
        <s v="1.为城头山镇周家坡社区等19个村居“两有”监测户13户43人，脱贫户317户1044人进行产业奖补，鼓励发展到户产业稳定增收。发放资金202835元。                                                         2.带动农户发展产业，增加农户收入_x000a_3.带动受益人口1087人               "/>
        <s v="1.为澧浦街道黄沙湾社区等6个社区“两有”监测户7户13人，脱贫户51户159人，鼓励发展到户产业稳定增收。发放资金31062元。                                                         _x000a_2.带动农户发展产业，增加农户收入_x000a_3.带动受益人口172人                                                                                                               "/>
        <s v="1.为码头铺镇洞市村等19个村居“两有”监测户9户32人，脱贫户271户991人进行产业奖补，鼓励发展到户产业稳定增收。发放资金356602元。_x000a_2.带动农户发展产业，增加农户收入。_x000a_3.带动受益人口457人。"/>
        <s v="1.为小渡口镇小渡口社区等20个村居“两有”监测户1户1人，脱贫户410户1240人进行产业奖补，鼓励发展到户产业稳定增收。发放资金556470元。                                                         2.带动农户发展产业，增加农户收入_x000a_3.带动受益人口1241人               "/>
        <s v="1.为盐井镇伍家岗社区等15个村居“两有”脱贫户324户1052人进行产业奖补，鼓励发展到户产业稳定增收，发放奖补金507562元；_x000a_2.带动农户发展产业，增加农户收入；_x000a_3.带动受益人口1052人。"/>
      </sharedItems>
    </cacheField>
    <cacheField name="联农带农机制" numFmtId="0">
      <sharedItems containsBlank="1" count="9">
        <m/>
        <s v="带动农户参与项目实施，通过项目带动当地老百姓发展就业，以同工同酬的方式增加劳动者收入持续增加收入"/>
        <s v="项目建设完成后将有效完善居民出行条件，改善农村生产生活基础条件，提高群众生产生活水平，减少出行成本，优先安排脱贫户、监测户务工，提高务工收入，联农带动5人通过参与项目实施进行务工增收，预计人均可增加100元/天的务工收入。以及项目受益脱贫户15户35人。"/>
        <s v="带动农户参与前期项目入库会议、决议，参与评选理事会，对施工质量和资金使用进行监督；带动农户参与项目实施，通过项目带动当地老百姓发展就业增加农户收入"/>
        <s v="参与项目实施、参与项目后期管护、通过项目的实施位群众的生产生活提供便利，减少农产品运输和机械化操作成本，达到持续增收的效果"/>
        <s v="项目建设完成后将有效完善中药材基地及玉米种植片区的灌溉条件，提高灌溉效率，降低灌溉成本，亩均50元，提高群众生产生活水平，项目受益脱贫户8户25人。"/>
        <s v="项目建设完成后将有效完善生产区道路出行条件，改善农业生产基础条件，提高群众生产生活水平，提高种粮区的运输效率，降低群众物流成本，人均100元，项目受益脱贫户8户21人。"/>
        <s v="职业教育补助"/>
        <s v="通过向监测户、脱贫户以奖代补的方式，鼓励其发展到户产业，从而激发内生动力，实现通过劳动增收致富、巩固脱贫攻坚成果的目标。"/>
      </sharedItems>
    </cacheField>
    <cacheField name="备注" numFmtId="0">
      <sharedItems containsBlank="1" count="5">
        <m/>
        <s v="水利局-2025年农村水源"/>
        <s v="财政局-2025年绩效奖励项目"/>
        <s v="农业农村局-帮扶股-2025年秋季雨露计划"/>
        <s v="2025产业帮扶-直以奖代补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  <x v="1"/>
    <x v="1"/>
    <x v="1"/>
    <x v="1"/>
    <x v="1"/>
    <x v="1"/>
  </r>
  <r>
    <x v="2"/>
    <x v="2"/>
    <x v="2"/>
    <x v="2"/>
    <x v="2"/>
    <x v="2"/>
    <x v="2"/>
    <x v="2"/>
    <x v="2"/>
    <x v="2"/>
    <x v="2"/>
    <x v="2"/>
    <x v="2"/>
    <x v="2"/>
    <x v="2"/>
  </r>
  <r>
    <x v="3"/>
    <x v="3"/>
    <x v="3"/>
    <x v="3"/>
    <x v="1"/>
    <x v="3"/>
    <x v="3"/>
    <x v="3"/>
    <x v="3"/>
    <x v="3"/>
    <x v="3"/>
    <x v="3"/>
    <x v="3"/>
    <x v="1"/>
    <x v="2"/>
  </r>
  <r>
    <x v="4"/>
    <x v="4"/>
    <x v="4"/>
    <x v="4"/>
    <x v="1"/>
    <x v="4"/>
    <x v="4"/>
    <x v="4"/>
    <x v="4"/>
    <x v="4"/>
    <x v="4"/>
    <x v="2"/>
    <x v="4"/>
    <x v="3"/>
    <x v="2"/>
  </r>
  <r>
    <x v="5"/>
    <x v="5"/>
    <x v="5"/>
    <x v="5"/>
    <x v="1"/>
    <x v="5"/>
    <x v="5"/>
    <x v="5"/>
    <x v="5"/>
    <x v="5"/>
    <x v="5"/>
    <x v="3"/>
    <x v="5"/>
    <x v="4"/>
    <x v="2"/>
  </r>
  <r>
    <x v="6"/>
    <x v="6"/>
    <x v="6"/>
    <x v="6"/>
    <x v="1"/>
    <x v="6"/>
    <x v="6"/>
    <x v="6"/>
    <x v="6"/>
    <x v="2"/>
    <x v="6"/>
    <x v="4"/>
    <x v="6"/>
    <x v="3"/>
    <x v="2"/>
  </r>
  <r>
    <x v="7"/>
    <x v="6"/>
    <x v="7"/>
    <x v="7"/>
    <x v="1"/>
    <x v="7"/>
    <x v="7"/>
    <x v="7"/>
    <x v="7"/>
    <x v="2"/>
    <x v="7"/>
    <x v="5"/>
    <x v="7"/>
    <x v="3"/>
    <x v="2"/>
  </r>
  <r>
    <x v="8"/>
    <x v="7"/>
    <x v="8"/>
    <x v="8"/>
    <x v="1"/>
    <x v="8"/>
    <x v="8"/>
    <x v="8"/>
    <x v="8"/>
    <x v="2"/>
    <x v="8"/>
    <x v="6"/>
    <x v="8"/>
    <x v="5"/>
    <x v="2"/>
  </r>
  <r>
    <x v="9"/>
    <x v="7"/>
    <x v="9"/>
    <x v="9"/>
    <x v="1"/>
    <x v="9"/>
    <x v="9"/>
    <x v="9"/>
    <x v="9"/>
    <x v="2"/>
    <x v="9"/>
    <x v="7"/>
    <x v="9"/>
    <x v="6"/>
    <x v="2"/>
  </r>
  <r>
    <x v="10"/>
    <x v="8"/>
    <x v="10"/>
    <x v="10"/>
    <x v="3"/>
    <x v="1"/>
    <x v="10"/>
    <x v="10"/>
    <x v="10"/>
    <x v="6"/>
    <x v="0"/>
    <x v="0"/>
    <x v="10"/>
    <x v="7"/>
    <x v="3"/>
  </r>
  <r>
    <x v="11"/>
    <x v="9"/>
    <x v="11"/>
    <x v="11"/>
    <x v="4"/>
    <x v="10"/>
    <x v="11"/>
    <x v="11"/>
    <x v="11"/>
    <x v="7"/>
    <x v="8"/>
    <x v="8"/>
    <x v="11"/>
    <x v="8"/>
    <x v="4"/>
  </r>
  <r>
    <x v="12"/>
    <x v="10"/>
    <x v="12"/>
    <x v="12"/>
    <x v="4"/>
    <x v="11"/>
    <x v="12"/>
    <x v="12"/>
    <x v="12"/>
    <x v="8"/>
    <x v="8"/>
    <x v="9"/>
    <x v="12"/>
    <x v="8"/>
    <x v="4"/>
  </r>
  <r>
    <x v="13"/>
    <x v="11"/>
    <x v="13"/>
    <x v="13"/>
    <x v="4"/>
    <x v="12"/>
    <x v="13"/>
    <x v="13"/>
    <x v="13"/>
    <x v="9"/>
    <x v="8"/>
    <x v="10"/>
    <x v="13"/>
    <x v="8"/>
    <x v="4"/>
  </r>
  <r>
    <x v="14"/>
    <x v="12"/>
    <x v="14"/>
    <x v="14"/>
    <x v="4"/>
    <x v="13"/>
    <x v="14"/>
    <x v="14"/>
    <x v="14"/>
    <x v="10"/>
    <x v="8"/>
    <x v="11"/>
    <x v="14"/>
    <x v="8"/>
    <x v="4"/>
  </r>
  <r>
    <x v="15"/>
    <x v="13"/>
    <x v="15"/>
    <x v="15"/>
    <x v="4"/>
    <x v="14"/>
    <x v="15"/>
    <x v="15"/>
    <x v="15"/>
    <x v="11"/>
    <x v="8"/>
    <x v="12"/>
    <x v="15"/>
    <x v="8"/>
    <x v="4"/>
  </r>
  <r>
    <x v="16"/>
    <x v="14"/>
    <x v="16"/>
    <x v="16"/>
    <x v="4"/>
    <x v="15"/>
    <x v="16"/>
    <x v="16"/>
    <x v="16"/>
    <x v="12"/>
    <x v="8"/>
    <x v="13"/>
    <x v="16"/>
    <x v="8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Q5:T55" firstHeaderRow="1" firstDataRow="1" firstDataCol="3"/>
  <pivotFields count="15">
    <pivotField compact="0" showAll="0">
      <items count="18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0"/>
        <item t="default"/>
      </items>
    </pivotField>
    <pivotField axis="axisRow" compact="0" showAll="0">
      <items count="16">
        <item x="9"/>
        <item x="10"/>
        <item x="3"/>
        <item x="4"/>
        <item x="2"/>
        <item x="11"/>
        <item x="12"/>
        <item x="5"/>
        <item x="8"/>
        <item x="1"/>
        <item x="6"/>
        <item x="7"/>
        <item x="13"/>
        <item x="14"/>
        <item x="0"/>
        <item t="default"/>
      </items>
    </pivotField>
    <pivotField axis="axisRow" compact="0" showAll="0">
      <items count="18">
        <item x="10"/>
        <item x="11"/>
        <item x="8"/>
        <item x="14"/>
        <item x="13"/>
        <item x="9"/>
        <item x="5"/>
        <item x="1"/>
        <item x="16"/>
        <item x="15"/>
        <item x="2"/>
        <item x="6"/>
        <item x="4"/>
        <item x="3"/>
        <item x="7"/>
        <item x="12"/>
        <item x="0"/>
        <item t="default"/>
      </items>
    </pivotField>
    <pivotField compact="0" showAll="0">
      <items count="18">
        <item x="10"/>
        <item x="11"/>
        <item x="12"/>
        <item x="3"/>
        <item x="4"/>
        <item x="2"/>
        <item x="13"/>
        <item x="1"/>
        <item x="14"/>
        <item x="5"/>
        <item x="6"/>
        <item x="7"/>
        <item x="8"/>
        <item x="9"/>
        <item x="15"/>
        <item x="16"/>
        <item x="0"/>
        <item t="default"/>
      </items>
    </pivotField>
    <pivotField compact="0" showAll="0">
      <items count="6">
        <item x="3"/>
        <item x="2"/>
        <item x="4"/>
        <item x="1"/>
        <item x="0"/>
        <item t="default"/>
      </items>
    </pivotField>
    <pivotField compact="0" showAll="0">
      <items count="17">
        <item x="5"/>
        <item x="6"/>
        <item x="7"/>
        <item x="2"/>
        <item x="9"/>
        <item x="8"/>
        <item x="10"/>
        <item x="11"/>
        <item x="4"/>
        <item x="12"/>
        <item x="13"/>
        <item x="3"/>
        <item x="1"/>
        <item x="14"/>
        <item x="15"/>
        <item x="0"/>
        <item t="default"/>
      </items>
    </pivotField>
    <pivotField compact="0" showAll="0">
      <items count="18">
        <item x="11"/>
        <item x="12"/>
        <item x="8"/>
        <item x="9"/>
        <item x="13"/>
        <item x="1"/>
        <item x="14"/>
        <item x="5"/>
        <item x="10"/>
        <item x="15"/>
        <item x="2"/>
        <item x="16"/>
        <item x="6"/>
        <item x="4"/>
        <item x="3"/>
        <item x="7"/>
        <item x="0"/>
        <item t="default"/>
      </items>
    </pivotField>
    <pivotField compact="0" showAll="0">
      <items count="18">
        <item x="1"/>
        <item x="10"/>
        <item x="2"/>
        <item x="5"/>
        <item x="3"/>
        <item x="8"/>
        <item x="9"/>
        <item x="11"/>
        <item x="12"/>
        <item x="13"/>
        <item x="14"/>
        <item x="15"/>
        <item x="16"/>
        <item x="6"/>
        <item x="4"/>
        <item x="7"/>
        <item x="0"/>
        <item t="default"/>
      </items>
    </pivotField>
    <pivotField compact="0" showAll="0">
      <items count="18">
        <item x="11"/>
        <item x="13"/>
        <item x="8"/>
        <item x="6"/>
        <item x="7"/>
        <item x="9"/>
        <item x="2"/>
        <item x="3"/>
        <item x="4"/>
        <item x="5"/>
        <item x="12"/>
        <item x="14"/>
        <item x="16"/>
        <item x="15"/>
        <item x="10"/>
        <item x="1"/>
        <item x="0"/>
        <item t="default"/>
      </items>
    </pivotField>
    <pivotField dataField="1" compact="0" showAll="0">
      <items count="14">
        <item x="7"/>
        <item x="9"/>
        <item x="2"/>
        <item x="3"/>
        <item x="5"/>
        <item x="4"/>
        <item x="8"/>
        <item x="10"/>
        <item x="12"/>
        <item x="11"/>
        <item x="6"/>
        <item x="1"/>
        <item x="0"/>
        <item t="default"/>
      </items>
    </pivotField>
    <pivotField compact="0" showAll="0">
      <items count="11">
        <item x="8"/>
        <item x="4"/>
        <item x="6"/>
        <item x="7"/>
        <item x="9"/>
        <item x="2"/>
        <item x="3"/>
        <item x="5"/>
        <item x="1"/>
        <item x="0"/>
        <item t="default"/>
      </items>
    </pivotField>
    <pivotField compact="0" showAll="0">
      <items count="15">
        <item x="3"/>
        <item x="2"/>
        <item x="6"/>
        <item x="4"/>
        <item x="5"/>
        <item x="7"/>
        <item x="10"/>
        <item x="8"/>
        <item x="11"/>
        <item x="13"/>
        <item x="9"/>
        <item x="12"/>
        <item x="1"/>
        <item x="0"/>
        <item t="default"/>
      </items>
    </pivotField>
    <pivotField compact="0" showAll="0">
      <items count="18">
        <item x="8"/>
        <item x="1"/>
        <item x="9"/>
        <item x="4"/>
        <item x="3"/>
        <item x="11"/>
        <item x="12"/>
        <item x="13"/>
        <item x="14"/>
        <item x="15"/>
        <item x="16"/>
        <item x="5"/>
        <item x="7"/>
        <item x="6"/>
        <item x="2"/>
        <item x="10"/>
        <item x="0"/>
        <item t="default"/>
      </items>
    </pivotField>
    <pivotField compact="0" showAll="0">
      <items count="10">
        <item x="4"/>
        <item x="3"/>
        <item x="1"/>
        <item x="8"/>
        <item x="2"/>
        <item x="6"/>
        <item x="5"/>
        <item x="7"/>
        <item x="0"/>
        <item t="default"/>
      </items>
    </pivotField>
    <pivotField axis="axisRow" compact="0" showAll="0">
      <items count="6">
        <item x="4"/>
        <item x="2"/>
        <item x="3"/>
        <item x="1"/>
        <item x="0"/>
        <item t="default"/>
      </items>
    </pivotField>
  </pivotFields>
  <rowFields count="3">
    <field x="1"/>
    <field x="2"/>
    <field x="14"/>
  </rowFields>
  <rowItems count="50">
    <i>
      <x/>
    </i>
    <i r="1">
      <x v="1"/>
    </i>
    <i r="2">
      <x/>
    </i>
    <i>
      <x v="1"/>
    </i>
    <i r="1">
      <x v="15"/>
    </i>
    <i r="2">
      <x/>
    </i>
    <i>
      <x v="2"/>
    </i>
    <i r="1">
      <x v="13"/>
    </i>
    <i r="2">
      <x v="1"/>
    </i>
    <i>
      <x v="3"/>
    </i>
    <i r="1">
      <x v="12"/>
    </i>
    <i r="2">
      <x v="1"/>
    </i>
    <i>
      <x v="4"/>
    </i>
    <i r="1">
      <x v="10"/>
    </i>
    <i r="2">
      <x v="1"/>
    </i>
    <i>
      <x v="5"/>
    </i>
    <i r="1">
      <x v="4"/>
    </i>
    <i r="2">
      <x/>
    </i>
    <i>
      <x v="6"/>
    </i>
    <i r="1">
      <x v="3"/>
    </i>
    <i r="2">
      <x/>
    </i>
    <i>
      <x v="7"/>
    </i>
    <i r="1">
      <x v="6"/>
    </i>
    <i r="2">
      <x v="1"/>
    </i>
    <i>
      <x v="8"/>
    </i>
    <i r="1">
      <x/>
    </i>
    <i r="2">
      <x v="2"/>
    </i>
    <i>
      <x v="9"/>
    </i>
    <i r="1">
      <x v="7"/>
    </i>
    <i r="2">
      <x v="3"/>
    </i>
    <i>
      <x v="10"/>
    </i>
    <i r="1">
      <x v="11"/>
    </i>
    <i r="2">
      <x v="1"/>
    </i>
    <i r="1">
      <x v="14"/>
    </i>
    <i r="2">
      <x v="1"/>
    </i>
    <i>
      <x v="11"/>
    </i>
    <i r="1">
      <x v="2"/>
    </i>
    <i r="2">
      <x v="1"/>
    </i>
    <i r="1">
      <x v="5"/>
    </i>
    <i r="2">
      <x v="1"/>
    </i>
    <i>
      <x v="12"/>
    </i>
    <i r="1">
      <x v="9"/>
    </i>
    <i r="2">
      <x/>
    </i>
    <i>
      <x v="13"/>
    </i>
    <i r="1">
      <x v="8"/>
    </i>
    <i r="2">
      <x/>
    </i>
    <i>
      <x v="14"/>
    </i>
    <i r="1">
      <x v="16"/>
    </i>
    <i r="2">
      <x v="4"/>
    </i>
    <i t="grand">
      <x/>
    </i>
  </rowItems>
  <colItems count="1">
    <i/>
  </colItems>
  <dataFields count="1">
    <dataField name="求和项:财政衔接资金_x000a_(万元)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tabSelected="1" workbookViewId="0">
      <selection activeCell="V6" sqref="V6"/>
    </sheetView>
  </sheetViews>
  <sheetFormatPr defaultColWidth="10.875" defaultRowHeight="12"/>
  <cols>
    <col min="1" max="1" width="7.375" style="38" customWidth="1"/>
    <col min="2" max="4" width="10.875" style="38" customWidth="1"/>
    <col min="5" max="6" width="8.5" style="38" customWidth="1"/>
    <col min="7" max="9" width="10.875" style="38" customWidth="1"/>
    <col min="10" max="11" width="7.375" style="38" customWidth="1"/>
    <col min="12" max="12" width="10.875" style="38" customWidth="1"/>
    <col min="13" max="13" width="25.625" style="38" customWidth="1"/>
    <col min="14" max="14" width="8.5" style="38" customWidth="1"/>
    <col min="15" max="15" width="8.75" style="38" customWidth="1"/>
    <col min="16" max="16" width="9" style="38" customWidth="1"/>
    <col min="17" max="17" width="7" style="38" customWidth="1"/>
    <col min="18" max="18" width="31.375" style="38" customWidth="1"/>
    <col min="19" max="19" width="27.875" style="38" customWidth="1"/>
    <col min="20" max="16383" width="10.875" style="38" customWidth="1"/>
    <col min="16384" max="16384" width="10.875" style="38"/>
  </cols>
  <sheetData>
    <row r="1" ht="44" customHeight="1" spans="1:20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ht="23" customHeight="1" spans="1:20">
      <c r="A2" s="1" t="s">
        <v>1</v>
      </c>
      <c r="B2" s="40" t="s">
        <v>2</v>
      </c>
      <c r="C2" s="40"/>
      <c r="D2" s="40"/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40" t="s">
        <v>8</v>
      </c>
      <c r="K2" s="40"/>
      <c r="L2" s="1" t="s">
        <v>9</v>
      </c>
      <c r="M2" s="1" t="s">
        <v>10</v>
      </c>
      <c r="N2" s="1" t="s">
        <v>11</v>
      </c>
      <c r="O2" s="40" t="s">
        <v>12</v>
      </c>
      <c r="P2" s="40"/>
      <c r="Q2" s="1" t="s">
        <v>13</v>
      </c>
      <c r="R2" s="1" t="s">
        <v>14</v>
      </c>
      <c r="S2" s="1" t="s">
        <v>15</v>
      </c>
      <c r="T2" s="1" t="s">
        <v>16</v>
      </c>
    </row>
    <row r="3" ht="65" customHeight="1" spans="1:20">
      <c r="A3" s="1"/>
      <c r="B3" s="1" t="s">
        <v>17</v>
      </c>
      <c r="C3" s="1" t="s">
        <v>18</v>
      </c>
      <c r="D3" s="1" t="s">
        <v>19</v>
      </c>
      <c r="E3" s="1"/>
      <c r="F3" s="1"/>
      <c r="G3" s="1"/>
      <c r="H3" s="1"/>
      <c r="I3" s="1"/>
      <c r="J3" s="1" t="s">
        <v>20</v>
      </c>
      <c r="K3" s="1" t="s">
        <v>21</v>
      </c>
      <c r="L3" s="1"/>
      <c r="M3" s="1"/>
      <c r="N3" s="1"/>
      <c r="O3" s="40" t="s">
        <v>22</v>
      </c>
      <c r="P3" s="40" t="s">
        <v>23</v>
      </c>
      <c r="Q3" s="1"/>
      <c r="R3" s="1"/>
      <c r="S3" s="1"/>
      <c r="T3" s="1"/>
    </row>
    <row r="4" ht="27" customHeight="1" spans="1:2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 t="s">
        <v>24</v>
      </c>
      <c r="N4" s="1">
        <f t="shared" ref="N4:Q4" si="0">SUM(N5:N20)</f>
        <v>1673.4</v>
      </c>
      <c r="O4" s="1">
        <f t="shared" si="0"/>
        <v>908</v>
      </c>
      <c r="P4" s="1">
        <f t="shared" si="0"/>
        <v>765.4</v>
      </c>
      <c r="Q4" s="1">
        <f t="shared" si="0"/>
        <v>9127</v>
      </c>
      <c r="R4" s="1"/>
      <c r="S4" s="1"/>
      <c r="T4" s="1"/>
    </row>
    <row r="5" ht="72" customHeight="1" spans="1:20">
      <c r="A5" s="2">
        <v>1</v>
      </c>
      <c r="B5" s="4" t="s">
        <v>25</v>
      </c>
      <c r="C5" s="2" t="s">
        <v>26</v>
      </c>
      <c r="D5" s="2" t="s">
        <v>27</v>
      </c>
      <c r="E5" s="2" t="s">
        <v>28</v>
      </c>
      <c r="F5" s="2" t="s">
        <v>28</v>
      </c>
      <c r="G5" s="2" t="s">
        <v>29</v>
      </c>
      <c r="H5" s="3" t="s">
        <v>30</v>
      </c>
      <c r="I5" s="2" t="s">
        <v>28</v>
      </c>
      <c r="J5" s="2">
        <v>202505</v>
      </c>
      <c r="K5" s="2">
        <v>202512</v>
      </c>
      <c r="L5" s="2" t="s">
        <v>31</v>
      </c>
      <c r="M5" s="2" t="s">
        <v>32</v>
      </c>
      <c r="N5" s="2">
        <f>O5+P5</f>
        <v>1265</v>
      </c>
      <c r="O5" s="2">
        <v>506</v>
      </c>
      <c r="P5" s="2">
        <v>759</v>
      </c>
      <c r="Q5" s="2">
        <v>3200</v>
      </c>
      <c r="R5" s="21" t="s">
        <v>33</v>
      </c>
      <c r="S5" s="5" t="s">
        <v>34</v>
      </c>
      <c r="T5" s="2" t="s">
        <v>35</v>
      </c>
    </row>
    <row r="6" ht="72" customHeight="1" spans="1:20">
      <c r="A6" s="2">
        <v>2</v>
      </c>
      <c r="B6" s="4" t="s">
        <v>25</v>
      </c>
      <c r="C6" s="4" t="s">
        <v>26</v>
      </c>
      <c r="D6" s="5" t="s">
        <v>36</v>
      </c>
      <c r="E6" s="4" t="s">
        <v>37</v>
      </c>
      <c r="F6" s="4" t="s">
        <v>38</v>
      </c>
      <c r="G6" s="5" t="s">
        <v>39</v>
      </c>
      <c r="H6" s="4" t="s">
        <v>40</v>
      </c>
      <c r="I6" s="4" t="s">
        <v>41</v>
      </c>
      <c r="J6" s="4">
        <v>202509</v>
      </c>
      <c r="K6" s="4">
        <v>202512</v>
      </c>
      <c r="L6" s="4" t="s">
        <v>38</v>
      </c>
      <c r="M6" s="4" t="s">
        <v>42</v>
      </c>
      <c r="N6" s="4">
        <v>5.9</v>
      </c>
      <c r="O6" s="4">
        <v>5</v>
      </c>
      <c r="P6" s="4">
        <v>0.9</v>
      </c>
      <c r="Q6" s="4">
        <v>35</v>
      </c>
      <c r="R6" s="22" t="s">
        <v>43</v>
      </c>
      <c r="S6" s="4" t="s">
        <v>44</v>
      </c>
      <c r="T6" s="2" t="s">
        <v>45</v>
      </c>
    </row>
    <row r="7" ht="72" customHeight="1" spans="1:20">
      <c r="A7" s="2">
        <v>3</v>
      </c>
      <c r="B7" s="5" t="s">
        <v>25</v>
      </c>
      <c r="C7" s="5" t="s">
        <v>26</v>
      </c>
      <c r="D7" s="4" t="s">
        <v>46</v>
      </c>
      <c r="E7" s="5" t="s">
        <v>47</v>
      </c>
      <c r="F7" s="5" t="s">
        <v>48</v>
      </c>
      <c r="G7" s="5" t="s">
        <v>49</v>
      </c>
      <c r="H7" s="5" t="s">
        <v>30</v>
      </c>
      <c r="I7" s="5" t="s">
        <v>50</v>
      </c>
      <c r="J7" s="43">
        <v>202509</v>
      </c>
      <c r="K7" s="5">
        <v>202512</v>
      </c>
      <c r="L7" s="5" t="s">
        <v>48</v>
      </c>
      <c r="M7" s="5" t="s">
        <v>51</v>
      </c>
      <c r="N7" s="5">
        <v>7.8</v>
      </c>
      <c r="O7" s="5">
        <v>6</v>
      </c>
      <c r="P7" s="5">
        <v>1.8</v>
      </c>
      <c r="Q7" s="5">
        <v>25</v>
      </c>
      <c r="R7" s="23" t="s">
        <v>52</v>
      </c>
      <c r="S7" s="5" t="s">
        <v>34</v>
      </c>
      <c r="T7" s="2" t="s">
        <v>45</v>
      </c>
    </row>
    <row r="8" ht="72" customHeight="1" spans="1:20">
      <c r="A8" s="2">
        <v>4</v>
      </c>
      <c r="B8" s="5" t="s">
        <v>53</v>
      </c>
      <c r="C8" s="5" t="s">
        <v>54</v>
      </c>
      <c r="D8" s="5" t="s">
        <v>55</v>
      </c>
      <c r="E8" s="5" t="s">
        <v>56</v>
      </c>
      <c r="F8" s="5" t="s">
        <v>57</v>
      </c>
      <c r="G8" s="5" t="s">
        <v>58</v>
      </c>
      <c r="H8" s="5" t="s">
        <v>30</v>
      </c>
      <c r="I8" s="5" t="s">
        <v>59</v>
      </c>
      <c r="J8" s="5">
        <v>202509</v>
      </c>
      <c r="K8" s="5">
        <v>202512</v>
      </c>
      <c r="L8" s="5" t="s">
        <v>57</v>
      </c>
      <c r="M8" s="5" t="s">
        <v>60</v>
      </c>
      <c r="N8" s="5">
        <v>8.1</v>
      </c>
      <c r="O8" s="5">
        <v>8</v>
      </c>
      <c r="P8" s="5">
        <v>0.1</v>
      </c>
      <c r="Q8" s="5">
        <v>35</v>
      </c>
      <c r="R8" s="23" t="s">
        <v>61</v>
      </c>
      <c r="S8" s="5" t="s">
        <v>62</v>
      </c>
      <c r="T8" s="2" t="s">
        <v>45</v>
      </c>
    </row>
    <row r="9" ht="72" customHeight="1" spans="1:20">
      <c r="A9" s="2">
        <v>5</v>
      </c>
      <c r="B9" s="5" t="s">
        <v>25</v>
      </c>
      <c r="C9" s="41" t="s">
        <v>26</v>
      </c>
      <c r="D9" s="5" t="s">
        <v>27</v>
      </c>
      <c r="E9" s="5" t="s">
        <v>63</v>
      </c>
      <c r="F9" s="5" t="s">
        <v>64</v>
      </c>
      <c r="G9" s="5" t="s">
        <v>65</v>
      </c>
      <c r="H9" s="5" t="s">
        <v>30</v>
      </c>
      <c r="I9" s="5" t="s">
        <v>66</v>
      </c>
      <c r="J9" s="43">
        <v>202509</v>
      </c>
      <c r="K9" s="5">
        <v>202512</v>
      </c>
      <c r="L9" s="5" t="s">
        <v>64</v>
      </c>
      <c r="M9" s="5" t="s">
        <v>67</v>
      </c>
      <c r="N9" s="24">
        <v>9</v>
      </c>
      <c r="O9" s="5">
        <v>7</v>
      </c>
      <c r="P9" s="5">
        <v>2</v>
      </c>
      <c r="Q9" s="5">
        <v>25</v>
      </c>
      <c r="R9" s="23" t="s">
        <v>68</v>
      </c>
      <c r="S9" s="23" t="s">
        <v>69</v>
      </c>
      <c r="T9" s="2" t="s">
        <v>45</v>
      </c>
    </row>
    <row r="10" ht="72" customHeight="1" spans="1:20">
      <c r="A10" s="2">
        <v>6</v>
      </c>
      <c r="B10" s="6" t="s">
        <v>53</v>
      </c>
      <c r="C10" s="6" t="s">
        <v>54</v>
      </c>
      <c r="D10" s="6" t="s">
        <v>55</v>
      </c>
      <c r="E10" s="6" t="s">
        <v>70</v>
      </c>
      <c r="F10" s="6" t="s">
        <v>71</v>
      </c>
      <c r="G10" s="6" t="s">
        <v>72</v>
      </c>
      <c r="H10" s="6" t="s">
        <v>30</v>
      </c>
      <c r="I10" s="6" t="s">
        <v>73</v>
      </c>
      <c r="J10" s="6">
        <v>202509</v>
      </c>
      <c r="K10" s="6">
        <v>202512</v>
      </c>
      <c r="L10" s="7" t="s">
        <v>71</v>
      </c>
      <c r="M10" s="8" t="s">
        <v>74</v>
      </c>
      <c r="N10" s="25">
        <v>5.4</v>
      </c>
      <c r="O10" s="6">
        <v>5</v>
      </c>
      <c r="P10" s="6">
        <v>0.4</v>
      </c>
      <c r="Q10" s="6">
        <v>42</v>
      </c>
      <c r="R10" s="6" t="s">
        <v>75</v>
      </c>
      <c r="S10" s="6" t="s">
        <v>62</v>
      </c>
      <c r="T10" s="2" t="s">
        <v>45</v>
      </c>
    </row>
    <row r="11" ht="72" customHeight="1" spans="1:20">
      <c r="A11" s="2">
        <v>7</v>
      </c>
      <c r="B11" s="6" t="s">
        <v>53</v>
      </c>
      <c r="C11" s="6" t="s">
        <v>54</v>
      </c>
      <c r="D11" s="6" t="s">
        <v>55</v>
      </c>
      <c r="E11" s="6" t="s">
        <v>70</v>
      </c>
      <c r="F11" s="6" t="s">
        <v>76</v>
      </c>
      <c r="G11" s="6" t="s">
        <v>77</v>
      </c>
      <c r="H11" s="6" t="s">
        <v>30</v>
      </c>
      <c r="I11" s="6" t="s">
        <v>78</v>
      </c>
      <c r="J11" s="6">
        <v>202509</v>
      </c>
      <c r="K11" s="6">
        <v>202512</v>
      </c>
      <c r="L11" s="6" t="s">
        <v>76</v>
      </c>
      <c r="M11" s="8" t="s">
        <v>79</v>
      </c>
      <c r="N11" s="6">
        <v>5.5</v>
      </c>
      <c r="O11" s="6">
        <v>5</v>
      </c>
      <c r="P11" s="6">
        <v>0.5</v>
      </c>
      <c r="Q11" s="6">
        <v>45</v>
      </c>
      <c r="R11" s="6" t="s">
        <v>80</v>
      </c>
      <c r="S11" s="6" t="s">
        <v>62</v>
      </c>
      <c r="T11" s="2" t="s">
        <v>45</v>
      </c>
    </row>
    <row r="12" ht="72" customHeight="1" spans="1:20">
      <c r="A12" s="2">
        <v>8</v>
      </c>
      <c r="B12" s="5" t="s">
        <v>25</v>
      </c>
      <c r="C12" s="41" t="s">
        <v>26</v>
      </c>
      <c r="D12" s="5" t="s">
        <v>27</v>
      </c>
      <c r="E12" s="5" t="s">
        <v>81</v>
      </c>
      <c r="F12" s="5" t="s">
        <v>82</v>
      </c>
      <c r="G12" s="5" t="s">
        <v>83</v>
      </c>
      <c r="H12" s="5" t="s">
        <v>30</v>
      </c>
      <c r="I12" s="5" t="s">
        <v>84</v>
      </c>
      <c r="J12" s="5">
        <v>202509</v>
      </c>
      <c r="K12" s="5">
        <v>202512</v>
      </c>
      <c r="L12" s="5" t="s">
        <v>82</v>
      </c>
      <c r="M12" s="5" t="s">
        <v>85</v>
      </c>
      <c r="N12" s="24">
        <v>5</v>
      </c>
      <c r="O12" s="5">
        <v>5</v>
      </c>
      <c r="P12" s="5">
        <v>0</v>
      </c>
      <c r="Q12" s="5">
        <v>39</v>
      </c>
      <c r="R12" s="23" t="s">
        <v>86</v>
      </c>
      <c r="S12" s="23" t="s">
        <v>87</v>
      </c>
      <c r="T12" s="2" t="s">
        <v>45</v>
      </c>
    </row>
    <row r="13" ht="72" customHeight="1" spans="1:20">
      <c r="A13" s="2">
        <v>9</v>
      </c>
      <c r="B13" s="5" t="s">
        <v>53</v>
      </c>
      <c r="C13" s="5" t="s">
        <v>54</v>
      </c>
      <c r="D13" s="5" t="s">
        <v>55</v>
      </c>
      <c r="E13" s="5" t="s">
        <v>81</v>
      </c>
      <c r="F13" s="5" t="s">
        <v>88</v>
      </c>
      <c r="G13" s="5" t="s">
        <v>89</v>
      </c>
      <c r="H13" s="5" t="s">
        <v>30</v>
      </c>
      <c r="I13" s="5" t="s">
        <v>90</v>
      </c>
      <c r="J13" s="5">
        <v>202509</v>
      </c>
      <c r="K13" s="5">
        <v>202512</v>
      </c>
      <c r="L13" s="5" t="s">
        <v>88</v>
      </c>
      <c r="M13" s="5" t="s">
        <v>91</v>
      </c>
      <c r="N13" s="24">
        <v>5.7</v>
      </c>
      <c r="O13" s="5">
        <v>5</v>
      </c>
      <c r="P13" s="5">
        <v>0.7</v>
      </c>
      <c r="Q13" s="5">
        <v>90</v>
      </c>
      <c r="R13" s="5" t="s">
        <v>92</v>
      </c>
      <c r="S13" s="5" t="s">
        <v>93</v>
      </c>
      <c r="T13" s="2" t="s">
        <v>45</v>
      </c>
    </row>
    <row r="14" ht="72" customHeight="1" spans="1:20">
      <c r="A14" s="2">
        <v>10</v>
      </c>
      <c r="B14" s="9" t="s">
        <v>94</v>
      </c>
      <c r="C14" s="9" t="s">
        <v>95</v>
      </c>
      <c r="D14" s="9" t="s">
        <v>96</v>
      </c>
      <c r="E14" s="9" t="s">
        <v>97</v>
      </c>
      <c r="F14" s="9" t="s">
        <v>98</v>
      </c>
      <c r="G14" s="9" t="s">
        <v>99</v>
      </c>
      <c r="H14" s="9" t="s">
        <v>100</v>
      </c>
      <c r="I14" s="9" t="s">
        <v>28</v>
      </c>
      <c r="J14" s="4">
        <v>202501</v>
      </c>
      <c r="K14" s="4">
        <v>202512</v>
      </c>
      <c r="L14" s="9" t="s">
        <v>97</v>
      </c>
      <c r="M14" s="9" t="s">
        <v>101</v>
      </c>
      <c r="N14" s="9">
        <v>190</v>
      </c>
      <c r="O14" s="9">
        <v>190</v>
      </c>
      <c r="P14" s="9"/>
      <c r="Q14" s="9"/>
      <c r="R14" s="9" t="s">
        <v>102</v>
      </c>
      <c r="S14" s="9" t="s">
        <v>102</v>
      </c>
      <c r="T14" s="9" t="s">
        <v>103</v>
      </c>
    </row>
    <row r="15" ht="72" customHeight="1" spans="1:20">
      <c r="A15" s="2">
        <v>11</v>
      </c>
      <c r="B15" s="9" t="s">
        <v>25</v>
      </c>
      <c r="C15" s="4" t="s">
        <v>104</v>
      </c>
      <c r="D15" s="4" t="s">
        <v>105</v>
      </c>
      <c r="E15" s="9" t="s">
        <v>106</v>
      </c>
      <c r="F15" s="9" t="s">
        <v>107</v>
      </c>
      <c r="G15" s="4" t="s">
        <v>108</v>
      </c>
      <c r="H15" s="9" t="s">
        <v>109</v>
      </c>
      <c r="I15" s="9" t="s">
        <v>106</v>
      </c>
      <c r="J15" s="9">
        <v>202509</v>
      </c>
      <c r="K15" s="9">
        <v>202510</v>
      </c>
      <c r="L15" s="9" t="s">
        <v>106</v>
      </c>
      <c r="M15" s="10" t="s">
        <v>110</v>
      </c>
      <c r="N15" s="9">
        <v>0.5469</v>
      </c>
      <c r="O15" s="10">
        <v>0.5469</v>
      </c>
      <c r="P15" s="9">
        <v>0</v>
      </c>
      <c r="Q15" s="9">
        <v>1016</v>
      </c>
      <c r="R15" s="26" t="s">
        <v>111</v>
      </c>
      <c r="S15" s="27" t="s">
        <v>112</v>
      </c>
      <c r="T15" s="9" t="s">
        <v>113</v>
      </c>
    </row>
    <row r="16" ht="72" spans="1:20">
      <c r="A16" s="2">
        <v>12</v>
      </c>
      <c r="B16" s="9" t="s">
        <v>25</v>
      </c>
      <c r="C16" s="4" t="s">
        <v>104</v>
      </c>
      <c r="D16" s="4" t="s">
        <v>105</v>
      </c>
      <c r="E16" s="11" t="s">
        <v>114</v>
      </c>
      <c r="F16" s="11" t="s">
        <v>115</v>
      </c>
      <c r="G16" s="12" t="s">
        <v>116</v>
      </c>
      <c r="H16" s="9" t="s">
        <v>109</v>
      </c>
      <c r="I16" s="11" t="s">
        <v>114</v>
      </c>
      <c r="J16" s="9">
        <v>202509</v>
      </c>
      <c r="K16" s="9">
        <v>202510</v>
      </c>
      <c r="L16" s="11" t="s">
        <v>114</v>
      </c>
      <c r="M16" s="12" t="s">
        <v>117</v>
      </c>
      <c r="N16" s="9">
        <v>20.2835</v>
      </c>
      <c r="O16" s="10">
        <v>20.2835</v>
      </c>
      <c r="P16" s="9">
        <v>0</v>
      </c>
      <c r="Q16" s="9">
        <v>1087</v>
      </c>
      <c r="R16" s="26" t="s">
        <v>118</v>
      </c>
      <c r="S16" s="28" t="s">
        <v>112</v>
      </c>
      <c r="T16" s="9" t="s">
        <v>113</v>
      </c>
    </row>
    <row r="17" ht="72" spans="1:20">
      <c r="A17" s="2">
        <v>13</v>
      </c>
      <c r="B17" s="42" t="s">
        <v>25</v>
      </c>
      <c r="C17" s="42" t="s">
        <v>104</v>
      </c>
      <c r="D17" s="42" t="s">
        <v>105</v>
      </c>
      <c r="E17" s="13" t="s">
        <v>119</v>
      </c>
      <c r="F17" s="13" t="s">
        <v>120</v>
      </c>
      <c r="G17" s="14" t="s">
        <v>121</v>
      </c>
      <c r="H17" s="13" t="s">
        <v>109</v>
      </c>
      <c r="I17" s="13" t="s">
        <v>119</v>
      </c>
      <c r="J17" s="44">
        <v>202509</v>
      </c>
      <c r="K17" s="44">
        <v>202510</v>
      </c>
      <c r="L17" s="13" t="s">
        <v>119</v>
      </c>
      <c r="M17" s="13" t="s">
        <v>122</v>
      </c>
      <c r="N17" s="29">
        <v>3.1062</v>
      </c>
      <c r="O17" s="30">
        <v>3.1062</v>
      </c>
      <c r="P17" s="30">
        <v>0</v>
      </c>
      <c r="Q17" s="30">
        <v>172</v>
      </c>
      <c r="R17" s="31" t="s">
        <v>123</v>
      </c>
      <c r="S17" s="32" t="s">
        <v>112</v>
      </c>
      <c r="T17" s="9" t="s">
        <v>113</v>
      </c>
    </row>
    <row r="18" ht="72" spans="1:20">
      <c r="A18" s="2">
        <v>14</v>
      </c>
      <c r="B18" s="17" t="s">
        <v>25</v>
      </c>
      <c r="C18" s="17" t="s">
        <v>104</v>
      </c>
      <c r="D18" s="17" t="s">
        <v>105</v>
      </c>
      <c r="E18" s="15" t="s">
        <v>124</v>
      </c>
      <c r="F18" s="15" t="s">
        <v>125</v>
      </c>
      <c r="G18" s="16" t="s">
        <v>126</v>
      </c>
      <c r="H18" s="15" t="s">
        <v>109</v>
      </c>
      <c r="I18" s="15" t="s">
        <v>124</v>
      </c>
      <c r="J18" s="18">
        <v>202509</v>
      </c>
      <c r="K18" s="18">
        <v>202510</v>
      </c>
      <c r="L18" s="15" t="s">
        <v>124</v>
      </c>
      <c r="M18" s="16" t="s">
        <v>127</v>
      </c>
      <c r="N18" s="18">
        <v>35.6602</v>
      </c>
      <c r="O18" s="18">
        <v>35.6602</v>
      </c>
      <c r="P18" s="18">
        <v>0</v>
      </c>
      <c r="Q18" s="18">
        <v>1023</v>
      </c>
      <c r="R18" s="33" t="s">
        <v>128</v>
      </c>
      <c r="S18" s="34" t="s">
        <v>112</v>
      </c>
      <c r="T18" s="9" t="s">
        <v>113</v>
      </c>
    </row>
    <row r="19" ht="72" spans="1:20">
      <c r="A19" s="2">
        <v>15</v>
      </c>
      <c r="B19" s="17" t="s">
        <v>25</v>
      </c>
      <c r="C19" s="17" t="s">
        <v>104</v>
      </c>
      <c r="D19" s="17" t="s">
        <v>105</v>
      </c>
      <c r="E19" s="15" t="s">
        <v>129</v>
      </c>
      <c r="F19" s="15" t="s">
        <v>130</v>
      </c>
      <c r="G19" s="15" t="s">
        <v>131</v>
      </c>
      <c r="H19" s="17" t="s">
        <v>109</v>
      </c>
      <c r="I19" s="15" t="s">
        <v>129</v>
      </c>
      <c r="J19" s="17">
        <v>202509</v>
      </c>
      <c r="K19" s="17">
        <v>202510</v>
      </c>
      <c r="L19" s="15" t="s">
        <v>129</v>
      </c>
      <c r="M19" s="15" t="s">
        <v>132</v>
      </c>
      <c r="N19" s="18">
        <v>55.647</v>
      </c>
      <c r="O19" s="18">
        <v>55.647</v>
      </c>
      <c r="P19" s="18">
        <v>0</v>
      </c>
      <c r="Q19" s="18">
        <v>1241</v>
      </c>
      <c r="R19" s="33" t="s">
        <v>133</v>
      </c>
      <c r="S19" s="35" t="s">
        <v>112</v>
      </c>
      <c r="T19" s="9" t="s">
        <v>113</v>
      </c>
    </row>
    <row r="20" ht="72" spans="1:20">
      <c r="A20" s="2">
        <v>16</v>
      </c>
      <c r="B20" s="15" t="s">
        <v>25</v>
      </c>
      <c r="C20" s="6" t="s">
        <v>104</v>
      </c>
      <c r="D20" s="6" t="s">
        <v>105</v>
      </c>
      <c r="E20" s="15" t="s">
        <v>134</v>
      </c>
      <c r="F20" s="15" t="s">
        <v>135</v>
      </c>
      <c r="G20" s="15" t="s">
        <v>136</v>
      </c>
      <c r="H20" s="18" t="s">
        <v>109</v>
      </c>
      <c r="I20" s="15" t="s">
        <v>134</v>
      </c>
      <c r="J20" s="18">
        <v>202509</v>
      </c>
      <c r="K20" s="18">
        <v>202510</v>
      </c>
      <c r="L20" s="15" t="s">
        <v>134</v>
      </c>
      <c r="M20" s="16" t="s">
        <v>137</v>
      </c>
      <c r="N20" s="36">
        <v>50.7562</v>
      </c>
      <c r="O20" s="36">
        <v>50.7562</v>
      </c>
      <c r="P20" s="36">
        <v>0</v>
      </c>
      <c r="Q20" s="36">
        <v>1052</v>
      </c>
      <c r="R20" s="33" t="s">
        <v>138</v>
      </c>
      <c r="S20" s="37" t="s">
        <v>112</v>
      </c>
      <c r="T20" s="9" t="s">
        <v>113</v>
      </c>
    </row>
  </sheetData>
  <autoFilter xmlns:etc="http://www.wps.cn/officeDocument/2017/etCustomData" ref="A3:T20" etc:filterBottomFollowUsedRange="0">
    <extLst/>
  </autoFilter>
  <mergeCells count="17">
    <mergeCell ref="A1:T1"/>
    <mergeCell ref="B2:D2"/>
    <mergeCell ref="J2:K2"/>
    <mergeCell ref="O2:P2"/>
    <mergeCell ref="A2:A3"/>
    <mergeCell ref="E2:E3"/>
    <mergeCell ref="F2:F3"/>
    <mergeCell ref="G2:G3"/>
    <mergeCell ref="H2:H3"/>
    <mergeCell ref="I2:I3"/>
    <mergeCell ref="L2:L3"/>
    <mergeCell ref="M2:M3"/>
    <mergeCell ref="N2:N3"/>
    <mergeCell ref="Q2:Q3"/>
    <mergeCell ref="R2:R3"/>
    <mergeCell ref="S2:S3"/>
    <mergeCell ref="T2:T3"/>
  </mergeCells>
  <conditionalFormatting sqref="G10">
    <cfRule type="duplicateValues" dxfId="0" priority="2"/>
  </conditionalFormatting>
  <conditionalFormatting sqref="N10">
    <cfRule type="expression" dxfId="1" priority="1">
      <formula>N10&lt;&gt;O10+P10</formula>
    </cfRule>
  </conditionalFormatting>
  <pageMargins left="0.700694444444445" right="0.700694444444445" top="0.751388888888889" bottom="0.751388888888889" header="0.298611111111111" footer="0.298611111111111"/>
  <pageSetup paperSize="9" scale="5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T55"/>
  <sheetViews>
    <sheetView topLeftCell="A19" workbookViewId="0">
      <selection activeCell="Q5" sqref="Q5:T55"/>
    </sheetView>
  </sheetViews>
  <sheetFormatPr defaultColWidth="9" defaultRowHeight="13.5"/>
  <cols>
    <col min="17" max="17" width="10.875"/>
    <col min="18" max="18" width="23.5"/>
    <col min="19" max="19" width="38.375"/>
    <col min="20" max="20" width="28.625"/>
  </cols>
  <sheetData>
    <row r="3" spans="1:15">
      <c r="A3" s="1" t="s">
        <v>1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9</v>
      </c>
      <c r="H3" s="1" t="s">
        <v>10</v>
      </c>
      <c r="I3" s="1" t="s">
        <v>11</v>
      </c>
      <c r="J3" s="19" t="s">
        <v>22</v>
      </c>
      <c r="K3" s="19" t="s">
        <v>23</v>
      </c>
      <c r="L3" s="1" t="s">
        <v>13</v>
      </c>
      <c r="M3" s="1" t="s">
        <v>14</v>
      </c>
      <c r="N3" s="1" t="s">
        <v>15</v>
      </c>
      <c r="O3" s="1" t="s">
        <v>16</v>
      </c>
    </row>
    <row r="4" spans="1:15">
      <c r="A4" s="1"/>
      <c r="B4" s="1"/>
      <c r="C4" s="1"/>
      <c r="D4" s="1"/>
      <c r="E4" s="1"/>
      <c r="F4" s="1"/>
      <c r="G4" s="1"/>
      <c r="H4" s="1"/>
      <c r="I4" s="1"/>
      <c r="J4" s="20"/>
      <c r="K4" s="20"/>
      <c r="L4" s="1"/>
      <c r="M4" s="1"/>
      <c r="N4" s="1"/>
      <c r="O4" s="1"/>
    </row>
    <row r="5" ht="69" customHeight="1" spans="1:20">
      <c r="A5" s="2">
        <v>1</v>
      </c>
      <c r="B5" s="2" t="s">
        <v>28</v>
      </c>
      <c r="C5" s="2" t="s">
        <v>28</v>
      </c>
      <c r="D5" s="2" t="s">
        <v>29</v>
      </c>
      <c r="E5" s="3" t="s">
        <v>30</v>
      </c>
      <c r="F5" s="2" t="s">
        <v>28</v>
      </c>
      <c r="G5" s="2" t="s">
        <v>31</v>
      </c>
      <c r="H5" s="2" t="s">
        <v>32</v>
      </c>
      <c r="I5" s="2">
        <f>J5+K5</f>
        <v>1265</v>
      </c>
      <c r="J5" s="2">
        <v>506</v>
      </c>
      <c r="K5" s="2">
        <v>759</v>
      </c>
      <c r="L5" s="2">
        <v>3200</v>
      </c>
      <c r="M5" s="21" t="s">
        <v>33</v>
      </c>
      <c r="N5" s="5" t="s">
        <v>34</v>
      </c>
      <c r="O5" s="2" t="s">
        <v>35</v>
      </c>
      <c r="Q5" t="s">
        <v>3</v>
      </c>
      <c r="R5" t="s">
        <v>4</v>
      </c>
      <c r="S5" t="s">
        <v>16</v>
      </c>
      <c r="T5" t="s">
        <v>139</v>
      </c>
    </row>
    <row r="6" ht="69" customHeight="1" spans="1:20">
      <c r="A6" s="2">
        <v>2</v>
      </c>
      <c r="B6" s="4" t="s">
        <v>37</v>
      </c>
      <c r="C6" s="4" t="s">
        <v>38</v>
      </c>
      <c r="D6" s="5" t="s">
        <v>39</v>
      </c>
      <c r="E6" s="4" t="s">
        <v>40</v>
      </c>
      <c r="F6" s="4" t="s">
        <v>41</v>
      </c>
      <c r="G6" s="4" t="s">
        <v>38</v>
      </c>
      <c r="H6" s="4" t="s">
        <v>42</v>
      </c>
      <c r="I6" s="4">
        <v>5.9</v>
      </c>
      <c r="J6" s="4">
        <v>5</v>
      </c>
      <c r="K6" s="4">
        <v>0.9</v>
      </c>
      <c r="L6" s="4">
        <v>35</v>
      </c>
      <c r="M6" s="22" t="s">
        <v>43</v>
      </c>
      <c r="N6" s="4" t="s">
        <v>44</v>
      </c>
      <c r="O6" s="2" t="s">
        <v>45</v>
      </c>
      <c r="Q6" t="s">
        <v>106</v>
      </c>
      <c r="T6">
        <v>0.5469</v>
      </c>
    </row>
    <row r="7" ht="69" customHeight="1" spans="1:20">
      <c r="A7" s="2">
        <v>3</v>
      </c>
      <c r="B7" s="5" t="s">
        <v>47</v>
      </c>
      <c r="C7" s="5" t="s">
        <v>48</v>
      </c>
      <c r="D7" s="5" t="s">
        <v>49</v>
      </c>
      <c r="E7" s="5" t="s">
        <v>30</v>
      </c>
      <c r="F7" s="5" t="s">
        <v>50</v>
      </c>
      <c r="G7" s="5" t="s">
        <v>48</v>
      </c>
      <c r="H7" s="5" t="s">
        <v>51</v>
      </c>
      <c r="I7" s="5">
        <v>7.8</v>
      </c>
      <c r="J7" s="5">
        <v>6</v>
      </c>
      <c r="K7" s="5">
        <v>1.8</v>
      </c>
      <c r="L7" s="5">
        <v>25</v>
      </c>
      <c r="M7" s="23" t="s">
        <v>52</v>
      </c>
      <c r="N7" s="5" t="s">
        <v>34</v>
      </c>
      <c r="O7" s="2" t="s">
        <v>45</v>
      </c>
      <c r="R7" t="s">
        <v>107</v>
      </c>
      <c r="T7">
        <v>0.5469</v>
      </c>
    </row>
    <row r="8" ht="69" customHeight="1" spans="1:20">
      <c r="A8" s="2">
        <v>4</v>
      </c>
      <c r="B8" s="5" t="s">
        <v>56</v>
      </c>
      <c r="C8" s="5" t="s">
        <v>57</v>
      </c>
      <c r="D8" s="5" t="s">
        <v>58</v>
      </c>
      <c r="E8" s="5" t="s">
        <v>30</v>
      </c>
      <c r="F8" s="5" t="s">
        <v>59</v>
      </c>
      <c r="G8" s="5" t="s">
        <v>57</v>
      </c>
      <c r="H8" s="5" t="s">
        <v>60</v>
      </c>
      <c r="I8" s="5">
        <v>8.1</v>
      </c>
      <c r="J8" s="5">
        <v>8</v>
      </c>
      <c r="K8" s="5">
        <v>0.1</v>
      </c>
      <c r="L8" s="5">
        <v>35</v>
      </c>
      <c r="M8" s="23" t="s">
        <v>61</v>
      </c>
      <c r="N8" s="5" t="s">
        <v>62</v>
      </c>
      <c r="O8" s="2" t="s">
        <v>45</v>
      </c>
      <c r="S8" t="s">
        <v>140</v>
      </c>
      <c r="T8">
        <v>0.5469</v>
      </c>
    </row>
    <row r="9" ht="69" customHeight="1" spans="1:20">
      <c r="A9" s="2">
        <v>5</v>
      </c>
      <c r="B9" s="5" t="s">
        <v>63</v>
      </c>
      <c r="C9" s="5" t="s">
        <v>64</v>
      </c>
      <c r="D9" s="5" t="s">
        <v>65</v>
      </c>
      <c r="E9" s="5" t="s">
        <v>30</v>
      </c>
      <c r="F9" s="5" t="s">
        <v>66</v>
      </c>
      <c r="G9" s="5" t="s">
        <v>64</v>
      </c>
      <c r="H9" s="5" t="s">
        <v>67</v>
      </c>
      <c r="I9" s="24">
        <v>9</v>
      </c>
      <c r="J9" s="5">
        <v>7</v>
      </c>
      <c r="K9" s="5">
        <v>2</v>
      </c>
      <c r="L9" s="5">
        <v>25</v>
      </c>
      <c r="M9" s="23" t="s">
        <v>68</v>
      </c>
      <c r="N9" s="23" t="s">
        <v>69</v>
      </c>
      <c r="O9" s="2" t="s">
        <v>45</v>
      </c>
      <c r="Q9" t="s">
        <v>114</v>
      </c>
      <c r="T9">
        <v>20.2835</v>
      </c>
    </row>
    <row r="10" ht="69" customHeight="1" spans="1:20">
      <c r="A10" s="2">
        <v>6</v>
      </c>
      <c r="B10" s="6" t="s">
        <v>70</v>
      </c>
      <c r="C10" s="6" t="s">
        <v>71</v>
      </c>
      <c r="D10" s="6" t="s">
        <v>72</v>
      </c>
      <c r="E10" s="6" t="s">
        <v>30</v>
      </c>
      <c r="F10" s="6" t="s">
        <v>73</v>
      </c>
      <c r="G10" s="7" t="s">
        <v>71</v>
      </c>
      <c r="H10" s="8" t="s">
        <v>74</v>
      </c>
      <c r="I10" s="25">
        <v>5.4</v>
      </c>
      <c r="J10" s="6">
        <v>5</v>
      </c>
      <c r="K10" s="6">
        <v>0.4</v>
      </c>
      <c r="L10" s="6">
        <v>42</v>
      </c>
      <c r="M10" s="6" t="s">
        <v>75</v>
      </c>
      <c r="N10" s="6" t="s">
        <v>62</v>
      </c>
      <c r="O10" s="2" t="s">
        <v>45</v>
      </c>
      <c r="R10" t="s">
        <v>115</v>
      </c>
      <c r="T10">
        <v>20.2835</v>
      </c>
    </row>
    <row r="11" ht="69" customHeight="1" spans="1:20">
      <c r="A11" s="2">
        <v>7</v>
      </c>
      <c r="B11" s="6" t="s">
        <v>70</v>
      </c>
      <c r="C11" s="6" t="s">
        <v>76</v>
      </c>
      <c r="D11" s="6" t="s">
        <v>77</v>
      </c>
      <c r="E11" s="6" t="s">
        <v>30</v>
      </c>
      <c r="F11" s="6" t="s">
        <v>78</v>
      </c>
      <c r="G11" s="6" t="s">
        <v>76</v>
      </c>
      <c r="H11" s="8" t="s">
        <v>79</v>
      </c>
      <c r="I11" s="6">
        <v>5.5</v>
      </c>
      <c r="J11" s="6">
        <v>5</v>
      </c>
      <c r="K11" s="6">
        <v>0.5</v>
      </c>
      <c r="L11" s="6">
        <v>45</v>
      </c>
      <c r="M11" s="6" t="s">
        <v>80</v>
      </c>
      <c r="N11" s="6" t="s">
        <v>62</v>
      </c>
      <c r="O11" s="2" t="s">
        <v>45</v>
      </c>
      <c r="S11" t="s">
        <v>140</v>
      </c>
      <c r="T11">
        <v>20.2835</v>
      </c>
    </row>
    <row r="12" ht="69" customHeight="1" spans="1:20">
      <c r="A12" s="2">
        <v>8</v>
      </c>
      <c r="B12" s="5" t="s">
        <v>81</v>
      </c>
      <c r="C12" s="5" t="s">
        <v>82</v>
      </c>
      <c r="D12" s="5" t="s">
        <v>83</v>
      </c>
      <c r="E12" s="5" t="s">
        <v>30</v>
      </c>
      <c r="F12" s="5" t="s">
        <v>84</v>
      </c>
      <c r="G12" s="5" t="s">
        <v>82</v>
      </c>
      <c r="H12" s="5" t="s">
        <v>85</v>
      </c>
      <c r="I12" s="24">
        <v>5</v>
      </c>
      <c r="J12" s="5">
        <v>5</v>
      </c>
      <c r="K12" s="5">
        <v>0</v>
      </c>
      <c r="L12" s="5">
        <v>39</v>
      </c>
      <c r="M12" s="23" t="s">
        <v>86</v>
      </c>
      <c r="N12" s="23" t="s">
        <v>87</v>
      </c>
      <c r="O12" s="2" t="s">
        <v>45</v>
      </c>
      <c r="Q12" t="s">
        <v>47</v>
      </c>
      <c r="T12">
        <v>6</v>
      </c>
    </row>
    <row r="13" ht="69" customHeight="1" spans="1:20">
      <c r="A13" s="2">
        <v>9</v>
      </c>
      <c r="B13" s="5" t="s">
        <v>81</v>
      </c>
      <c r="C13" s="5" t="s">
        <v>88</v>
      </c>
      <c r="D13" s="5" t="s">
        <v>89</v>
      </c>
      <c r="E13" s="5" t="s">
        <v>30</v>
      </c>
      <c r="F13" s="5" t="s">
        <v>90</v>
      </c>
      <c r="G13" s="5" t="s">
        <v>88</v>
      </c>
      <c r="H13" s="5" t="s">
        <v>91</v>
      </c>
      <c r="I13" s="24">
        <v>5.7</v>
      </c>
      <c r="J13" s="5">
        <v>5</v>
      </c>
      <c r="K13" s="5">
        <v>0.7</v>
      </c>
      <c r="L13" s="5">
        <v>90</v>
      </c>
      <c r="M13" s="5" t="s">
        <v>92</v>
      </c>
      <c r="N13" s="5" t="s">
        <v>93</v>
      </c>
      <c r="O13" s="2" t="s">
        <v>45</v>
      </c>
      <c r="R13" t="s">
        <v>48</v>
      </c>
      <c r="T13">
        <v>6</v>
      </c>
    </row>
    <row r="14" ht="69" customHeight="1" spans="1:20">
      <c r="A14" s="2">
        <v>10</v>
      </c>
      <c r="B14" s="9" t="s">
        <v>97</v>
      </c>
      <c r="C14" s="9" t="s">
        <v>98</v>
      </c>
      <c r="D14" s="9" t="s">
        <v>99</v>
      </c>
      <c r="E14" s="9" t="s">
        <v>100</v>
      </c>
      <c r="F14" s="9" t="s">
        <v>28</v>
      </c>
      <c r="G14" s="9" t="s">
        <v>97</v>
      </c>
      <c r="H14" s="9" t="s">
        <v>101</v>
      </c>
      <c r="I14" s="9">
        <v>190</v>
      </c>
      <c r="J14" s="9">
        <v>190</v>
      </c>
      <c r="K14" s="9"/>
      <c r="L14" s="9"/>
      <c r="M14" s="9" t="s">
        <v>102</v>
      </c>
      <c r="N14" s="9" t="s">
        <v>102</v>
      </c>
      <c r="O14" s="9" t="s">
        <v>103</v>
      </c>
      <c r="S14" t="s">
        <v>45</v>
      </c>
      <c r="T14">
        <v>6</v>
      </c>
    </row>
    <row r="15" ht="69" customHeight="1" spans="1:20">
      <c r="A15" s="2">
        <v>11</v>
      </c>
      <c r="B15" s="9" t="s">
        <v>106</v>
      </c>
      <c r="C15" s="9" t="s">
        <v>107</v>
      </c>
      <c r="D15" s="4" t="s">
        <v>108</v>
      </c>
      <c r="E15" s="9" t="s">
        <v>109</v>
      </c>
      <c r="F15" s="9" t="s">
        <v>106</v>
      </c>
      <c r="G15" s="9" t="s">
        <v>106</v>
      </c>
      <c r="H15" s="10" t="s">
        <v>110</v>
      </c>
      <c r="I15" s="9">
        <v>0.5469</v>
      </c>
      <c r="J15" s="10">
        <v>0.5469</v>
      </c>
      <c r="K15" s="9">
        <v>0</v>
      </c>
      <c r="L15" s="9">
        <v>1016</v>
      </c>
      <c r="M15" s="26" t="s">
        <v>111</v>
      </c>
      <c r="N15" s="27" t="s">
        <v>112</v>
      </c>
      <c r="O15" s="9" t="s">
        <v>140</v>
      </c>
      <c r="Q15" t="s">
        <v>56</v>
      </c>
      <c r="T15">
        <v>8</v>
      </c>
    </row>
    <row r="16" ht="69" customHeight="1" spans="1:20">
      <c r="A16" s="2">
        <v>12</v>
      </c>
      <c r="B16" s="11" t="s">
        <v>114</v>
      </c>
      <c r="C16" s="11" t="s">
        <v>115</v>
      </c>
      <c r="D16" s="12" t="s">
        <v>116</v>
      </c>
      <c r="E16" s="9" t="s">
        <v>109</v>
      </c>
      <c r="F16" s="11" t="s">
        <v>114</v>
      </c>
      <c r="G16" s="11" t="s">
        <v>114</v>
      </c>
      <c r="H16" s="12" t="s">
        <v>117</v>
      </c>
      <c r="I16" s="9">
        <v>20.2835</v>
      </c>
      <c r="J16" s="10">
        <v>20.2835</v>
      </c>
      <c r="K16" s="9">
        <v>0</v>
      </c>
      <c r="L16" s="9">
        <v>1087</v>
      </c>
      <c r="M16" s="26" t="s">
        <v>118</v>
      </c>
      <c r="N16" s="28" t="s">
        <v>112</v>
      </c>
      <c r="O16" s="9" t="s">
        <v>140</v>
      </c>
      <c r="R16" t="s">
        <v>57</v>
      </c>
      <c r="T16">
        <v>8</v>
      </c>
    </row>
    <row r="17" ht="69" customHeight="1" spans="1:20">
      <c r="A17" s="2">
        <v>13</v>
      </c>
      <c r="B17" s="13" t="s">
        <v>119</v>
      </c>
      <c r="C17" s="13" t="s">
        <v>120</v>
      </c>
      <c r="D17" s="14" t="s">
        <v>121</v>
      </c>
      <c r="E17" s="13" t="s">
        <v>109</v>
      </c>
      <c r="F17" s="13" t="s">
        <v>119</v>
      </c>
      <c r="G17" s="13" t="s">
        <v>119</v>
      </c>
      <c r="H17" s="13" t="s">
        <v>122</v>
      </c>
      <c r="I17" s="29">
        <v>3.1062</v>
      </c>
      <c r="J17" s="30">
        <v>3.1062</v>
      </c>
      <c r="K17" s="30">
        <v>0</v>
      </c>
      <c r="L17" s="30">
        <v>172</v>
      </c>
      <c r="M17" s="31" t="s">
        <v>123</v>
      </c>
      <c r="N17" s="32" t="s">
        <v>112</v>
      </c>
      <c r="O17" s="9" t="s">
        <v>140</v>
      </c>
      <c r="S17" t="s">
        <v>45</v>
      </c>
      <c r="T17">
        <v>8</v>
      </c>
    </row>
    <row r="18" ht="69" customHeight="1" spans="1:20">
      <c r="A18" s="2">
        <v>14</v>
      </c>
      <c r="B18" s="15" t="s">
        <v>124</v>
      </c>
      <c r="C18" s="15" t="s">
        <v>125</v>
      </c>
      <c r="D18" s="16" t="s">
        <v>126</v>
      </c>
      <c r="E18" s="15" t="s">
        <v>109</v>
      </c>
      <c r="F18" s="15" t="s">
        <v>124</v>
      </c>
      <c r="G18" s="15" t="s">
        <v>124</v>
      </c>
      <c r="H18" s="16" t="s">
        <v>127</v>
      </c>
      <c r="I18" s="18">
        <v>35.6602</v>
      </c>
      <c r="J18" s="18">
        <v>35.6602</v>
      </c>
      <c r="K18" s="18">
        <v>0</v>
      </c>
      <c r="L18" s="18">
        <v>1023</v>
      </c>
      <c r="M18" s="33" t="s">
        <v>128</v>
      </c>
      <c r="N18" s="34" t="s">
        <v>112</v>
      </c>
      <c r="O18" s="9" t="s">
        <v>140</v>
      </c>
      <c r="Q18" t="s">
        <v>37</v>
      </c>
      <c r="T18">
        <v>5</v>
      </c>
    </row>
    <row r="19" ht="69" customHeight="1" spans="1:20">
      <c r="A19" s="2">
        <v>15</v>
      </c>
      <c r="B19" s="15" t="s">
        <v>129</v>
      </c>
      <c r="C19" s="15" t="s">
        <v>130</v>
      </c>
      <c r="D19" s="15" t="s">
        <v>131</v>
      </c>
      <c r="E19" s="17" t="s">
        <v>109</v>
      </c>
      <c r="F19" s="15" t="s">
        <v>129</v>
      </c>
      <c r="G19" s="15" t="s">
        <v>129</v>
      </c>
      <c r="H19" s="15" t="s">
        <v>132</v>
      </c>
      <c r="I19" s="18">
        <v>55.647</v>
      </c>
      <c r="J19" s="18">
        <v>55.647</v>
      </c>
      <c r="K19" s="18">
        <v>0</v>
      </c>
      <c r="L19" s="18">
        <v>1241</v>
      </c>
      <c r="M19" s="33" t="s">
        <v>133</v>
      </c>
      <c r="N19" s="35" t="s">
        <v>112</v>
      </c>
      <c r="O19" s="9" t="s">
        <v>140</v>
      </c>
      <c r="R19" t="s">
        <v>38</v>
      </c>
      <c r="T19">
        <v>5</v>
      </c>
    </row>
    <row r="20" ht="69" customHeight="1" spans="1:20">
      <c r="A20" s="2">
        <v>16</v>
      </c>
      <c r="B20" s="15" t="s">
        <v>134</v>
      </c>
      <c r="C20" s="15" t="s">
        <v>135</v>
      </c>
      <c r="D20" s="15" t="s">
        <v>136</v>
      </c>
      <c r="E20" s="18" t="s">
        <v>109</v>
      </c>
      <c r="F20" s="15" t="s">
        <v>134</v>
      </c>
      <c r="G20" s="15" t="s">
        <v>134</v>
      </c>
      <c r="H20" s="16" t="s">
        <v>137</v>
      </c>
      <c r="I20" s="36">
        <v>50.7562</v>
      </c>
      <c r="J20" s="36">
        <v>50.7562</v>
      </c>
      <c r="K20" s="36">
        <v>0</v>
      </c>
      <c r="L20" s="36">
        <v>1052</v>
      </c>
      <c r="M20" s="33" t="s">
        <v>138</v>
      </c>
      <c r="N20" s="37" t="s">
        <v>112</v>
      </c>
      <c r="O20" s="9" t="s">
        <v>140</v>
      </c>
      <c r="S20" t="s">
        <v>45</v>
      </c>
      <c r="T20">
        <v>5</v>
      </c>
    </row>
    <row r="21" spans="17:20">
      <c r="Q21" t="s">
        <v>119</v>
      </c>
      <c r="T21">
        <v>3.1062</v>
      </c>
    </row>
    <row r="22" spans="18:20">
      <c r="R22" t="s">
        <v>120</v>
      </c>
      <c r="T22">
        <v>3.1062</v>
      </c>
    </row>
    <row r="23" spans="19:20">
      <c r="S23" t="s">
        <v>140</v>
      </c>
      <c r="T23">
        <v>3.1062</v>
      </c>
    </row>
    <row r="24" spans="17:20">
      <c r="Q24" t="s">
        <v>124</v>
      </c>
      <c r="T24">
        <v>35.6602</v>
      </c>
    </row>
    <row r="25" spans="18:20">
      <c r="R25" t="s">
        <v>125</v>
      </c>
      <c r="T25">
        <v>35.6602</v>
      </c>
    </row>
    <row r="26" spans="19:20">
      <c r="S26" t="s">
        <v>140</v>
      </c>
      <c r="T26">
        <v>35.6602</v>
      </c>
    </row>
    <row r="27" spans="17:20">
      <c r="Q27" t="s">
        <v>63</v>
      </c>
      <c r="T27">
        <v>7</v>
      </c>
    </row>
    <row r="28" spans="18:20">
      <c r="R28" t="s">
        <v>64</v>
      </c>
      <c r="T28">
        <v>7</v>
      </c>
    </row>
    <row r="29" spans="19:20">
      <c r="S29" t="s">
        <v>45</v>
      </c>
      <c r="T29">
        <v>7</v>
      </c>
    </row>
    <row r="30" spans="17:20">
      <c r="Q30" t="s">
        <v>97</v>
      </c>
      <c r="T30">
        <v>190</v>
      </c>
    </row>
    <row r="31" spans="18:20">
      <c r="R31" t="s">
        <v>98</v>
      </c>
      <c r="T31">
        <v>190</v>
      </c>
    </row>
    <row r="32" spans="19:20">
      <c r="S32" t="s">
        <v>103</v>
      </c>
      <c r="T32">
        <v>190</v>
      </c>
    </row>
    <row r="33" spans="17:20">
      <c r="Q33" t="s">
        <v>28</v>
      </c>
      <c r="T33">
        <v>506</v>
      </c>
    </row>
    <row r="34" spans="18:20">
      <c r="R34" t="s">
        <v>28</v>
      </c>
      <c r="T34">
        <v>506</v>
      </c>
    </row>
    <row r="35" spans="19:20">
      <c r="S35" t="s">
        <v>35</v>
      </c>
      <c r="T35">
        <v>506</v>
      </c>
    </row>
    <row r="36" spans="17:20">
      <c r="Q36" t="s">
        <v>70</v>
      </c>
      <c r="T36">
        <v>10</v>
      </c>
    </row>
    <row r="37" spans="18:20">
      <c r="R37" t="s">
        <v>71</v>
      </c>
      <c r="T37">
        <v>5</v>
      </c>
    </row>
    <row r="38" spans="19:20">
      <c r="S38" t="s">
        <v>45</v>
      </c>
      <c r="T38">
        <v>5</v>
      </c>
    </row>
    <row r="39" spans="18:20">
      <c r="R39" t="s">
        <v>76</v>
      </c>
      <c r="T39">
        <v>5</v>
      </c>
    </row>
    <row r="40" spans="19:20">
      <c r="S40" t="s">
        <v>45</v>
      </c>
      <c r="T40">
        <v>5</v>
      </c>
    </row>
    <row r="41" spans="17:20">
      <c r="Q41" t="s">
        <v>81</v>
      </c>
      <c r="T41">
        <v>10</v>
      </c>
    </row>
    <row r="42" spans="18:20">
      <c r="R42" t="s">
        <v>82</v>
      </c>
      <c r="T42">
        <v>5</v>
      </c>
    </row>
    <row r="43" spans="19:20">
      <c r="S43" t="s">
        <v>45</v>
      </c>
      <c r="T43">
        <v>5</v>
      </c>
    </row>
    <row r="44" spans="18:20">
      <c r="R44" t="s">
        <v>88</v>
      </c>
      <c r="T44">
        <v>5</v>
      </c>
    </row>
    <row r="45" spans="19:20">
      <c r="S45" t="s">
        <v>45</v>
      </c>
      <c r="T45">
        <v>5</v>
      </c>
    </row>
    <row r="46" spans="17:20">
      <c r="Q46" t="s">
        <v>129</v>
      </c>
      <c r="T46">
        <v>55.647</v>
      </c>
    </row>
    <row r="47" spans="18:20">
      <c r="R47" t="s">
        <v>130</v>
      </c>
      <c r="T47">
        <v>55.647</v>
      </c>
    </row>
    <row r="48" spans="19:20">
      <c r="S48" t="s">
        <v>140</v>
      </c>
      <c r="T48">
        <v>55.647</v>
      </c>
    </row>
    <row r="49" spans="17:20">
      <c r="Q49" t="s">
        <v>134</v>
      </c>
      <c r="T49">
        <v>50.7562</v>
      </c>
    </row>
    <row r="50" spans="18:20">
      <c r="R50" t="s">
        <v>135</v>
      </c>
      <c r="T50">
        <v>50.7562</v>
      </c>
    </row>
    <row r="51" spans="19:20">
      <c r="S51" t="s">
        <v>140</v>
      </c>
      <c r="T51">
        <v>50.7562</v>
      </c>
    </row>
    <row r="52" spans="17:17">
      <c r="Q52" t="s">
        <v>141</v>
      </c>
    </row>
    <row r="53" spans="18:18">
      <c r="R53" t="s">
        <v>141</v>
      </c>
    </row>
    <row r="54" spans="19:19">
      <c r="S54" t="s">
        <v>141</v>
      </c>
    </row>
    <row r="55" spans="17:20">
      <c r="Q55" t="s">
        <v>142</v>
      </c>
      <c r="T55">
        <v>908</v>
      </c>
    </row>
  </sheetData>
  <autoFilter xmlns:etc="http://www.wps.cn/officeDocument/2017/etCustomData" ref="A4:P20" etc:filterBottomFollowUsedRange="0">
    <extLst/>
  </autoFilter>
  <mergeCells count="15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conditionalFormatting sqref="D10">
    <cfRule type="duplicateValues" dxfId="0" priority="2"/>
  </conditionalFormatting>
  <conditionalFormatting sqref="I10">
    <cfRule type="expression" dxfId="1" priority="1">
      <formula>I10&lt;&gt;J10+K10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江湖郎中</cp:lastModifiedBy>
  <dcterms:created xsi:type="dcterms:W3CDTF">2022-07-20T09:20:00Z</dcterms:created>
  <dcterms:modified xsi:type="dcterms:W3CDTF">2025-09-19T08:30:29Z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EDA007D81E6D495EB16E4A9A487AC83B</vt:lpwstr>
  </property>
</Properties>
</file>