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13"/>
  </bookViews>
  <sheets>
    <sheet name="封面" sheetId="27" r:id="rId1"/>
    <sheet name="目录" sheetId="28" r:id="rId2"/>
    <sheet name="表一" sheetId="1" r:id="rId3"/>
    <sheet name="表二" sheetId="2" r:id="rId4"/>
    <sheet name="表三" sheetId="3" r:id="rId5"/>
    <sheet name="表四" sheetId="4" r:id="rId6"/>
    <sheet name="表五" sheetId="5" r:id="rId7"/>
    <sheet name="表六" sheetId="33" r:id="rId8"/>
    <sheet name="表六附1" sheetId="36" r:id="rId9"/>
    <sheet name="表六附2" sheetId="50" r:id="rId10"/>
    <sheet name="表七" sheetId="37" r:id="rId11"/>
    <sheet name="表八" sheetId="6" r:id="rId12"/>
    <sheet name="表九" sheetId="7" r:id="rId13"/>
    <sheet name="表十" sheetId="31" r:id="rId14"/>
    <sheet name="表十一" sheetId="38" r:id="rId15"/>
    <sheet name="表十二" sheetId="8" r:id="rId16"/>
    <sheet name="表十三" sheetId="9" r:id="rId17"/>
    <sheet name="表十四" sheetId="10" r:id="rId18"/>
    <sheet name="表十五" sheetId="11" r:id="rId19"/>
    <sheet name="表十六" sheetId="13" r:id="rId20"/>
    <sheet name="表十七" sheetId="14" r:id="rId21"/>
    <sheet name="表十八" sheetId="15" r:id="rId22"/>
    <sheet name="表十九" sheetId="16" r:id="rId23"/>
    <sheet name="表二十" sheetId="46" r:id="rId24"/>
    <sheet name="表二十一" sheetId="17" r:id="rId25"/>
    <sheet name="表二十二" sheetId="34" r:id="rId26"/>
    <sheet name="表二十二附1" sheetId="44" r:id="rId27"/>
    <sheet name="表二十二附2" sheetId="47" r:id="rId28"/>
    <sheet name="表二十三" sheetId="18" r:id="rId29"/>
    <sheet name="表二十四" sheetId="43" r:id="rId30"/>
    <sheet name="表二十五" sheetId="19" r:id="rId31"/>
    <sheet name="表二十六" sheetId="20" r:id="rId32"/>
    <sheet name="表二十七" sheetId="48" r:id="rId33"/>
    <sheet name="表二十八" sheetId="22" r:id="rId34"/>
    <sheet name="表二十九" sheetId="35" r:id="rId35"/>
    <sheet name="表二十九-附1" sheetId="42" r:id="rId36"/>
    <sheet name="表二十九-附2)" sheetId="49" r:id="rId37"/>
    <sheet name="表三十" sheetId="41" r:id="rId38"/>
    <sheet name="表三十一" sheetId="23" r:id="rId39"/>
    <sheet name="表三十二" sheetId="24" r:id="rId40"/>
    <sheet name="表三十三" sheetId="39" r:id="rId41"/>
    <sheet name="表三十四" sheetId="40" r:id="rId42"/>
    <sheet name="表三十五" sheetId="25" r:id="rId43"/>
    <sheet name="表三十六" sheetId="26" r:id="rId44"/>
  </sheets>
  <externalReferences>
    <externalReference r:id="rId45"/>
  </externalReferences>
  <definedNames>
    <definedName name="_xlnm._FilterDatabase" localSheetId="5" hidden="1">表四!$A$1:$E$1323</definedName>
    <definedName name="_xlnm._FilterDatabase" localSheetId="11" hidden="1">表八!$A$4:$C$48</definedName>
    <definedName name="_xlnm._FilterDatabase" localSheetId="12" hidden="1">表九!$A$4:$C$286</definedName>
    <definedName name="_xlnm._FilterDatabase" localSheetId="23" hidden="1">表二十!$A$1:$C$616</definedName>
    <definedName name="_xlnm._FilterDatabase" localSheetId="25" hidden="1">表二十二!$A$1:$C$3</definedName>
    <definedName name="_xlnm._FilterDatabase" localSheetId="30" hidden="1">表二十五!$A$4:$C$48</definedName>
    <definedName name="_xlnm._FilterDatabase" localSheetId="31" hidden="1">表二十六!$A$4:$C$284</definedName>
    <definedName name="_xlnm._FilterDatabase" localSheetId="22" hidden="1">表十九!#REF!</definedName>
    <definedName name="_xlnm._FilterDatabase" localSheetId="24" hidden="1">表二十一!#REF!</definedName>
    <definedName name="_xlnm._FilterDatabase" localSheetId="15" hidden="1">表十二!$A$4:$B$18</definedName>
    <definedName name="_xlnm._FilterDatabase" localSheetId="6" hidden="1">表五!$A$5:$B$72</definedName>
    <definedName name="_xlnm.Print_Titles" localSheetId="11">表八!$4:$4</definedName>
    <definedName name="_xlnm.Print_Titles" localSheetId="23">表二十!$4:$4</definedName>
    <definedName name="_xlnm.Print_Titles" localSheetId="34">表二十九!$4:$4</definedName>
    <definedName name="_xlnm.Print_Titles" localSheetId="25">表二十二!$D$4:$XFB$4</definedName>
    <definedName name="_xlnm.Print_Titles" localSheetId="31">表二十六!$4:$4</definedName>
    <definedName name="_xlnm.Print_Titles" localSheetId="33">表二十八!$4:$4</definedName>
    <definedName name="_xlnm.Print_Titles" localSheetId="28">表二十三!$4:$4</definedName>
    <definedName name="_xlnm.Print_Titles" localSheetId="24">表二十一!$5:$5</definedName>
    <definedName name="_xlnm.Print_Titles" localSheetId="12">表九!$4:$5</definedName>
    <definedName name="_xlnm.Print_Titles" localSheetId="7">表六!$4:$4</definedName>
    <definedName name="_xlnm.Print_Titles" localSheetId="22">表十九!$4:$4</definedName>
    <definedName name="_xlnm.Print_Titles" localSheetId="5">表四!$4:$4</definedName>
    <definedName name="_xlnm.Print_Titles" localSheetId="6">表五!$5:$5</definedName>
    <definedName name="_12_天津市">[1]内置数据!$D$2:$D$17</definedName>
    <definedName name="_1406_朔州市">[1]内置数据!$BB$2:$BB$7</definedName>
    <definedName name="_1306_保定市">[1]内置数据!$AP$2:$AP$22</definedName>
    <definedName name="_xlnm.Print_Titles" localSheetId="32">表二十七!$4:$4</definedName>
    <definedName name="_1405_晋城市">[1]内置数据!$BA$2:$BA$7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<sst xmlns="http://schemas.openxmlformats.org/spreadsheetml/2006/main" count="4949" uniqueCount="3037">
  <si>
    <r>
      <rPr>
        <sz val="36"/>
        <color theme="1"/>
        <rFont val="宋体"/>
        <charset val="134"/>
      </rPr>
      <t>澧县</t>
    </r>
    <r>
      <rPr>
        <sz val="36"/>
        <color theme="1"/>
        <rFont val="Nimbus Roman"/>
        <charset val="134"/>
      </rPr>
      <t>2024</t>
    </r>
    <r>
      <rPr>
        <sz val="36"/>
        <color theme="1"/>
        <rFont val="宋体"/>
        <charset val="134"/>
      </rPr>
      <t>年预算执行情况与</t>
    </r>
    <r>
      <rPr>
        <sz val="36"/>
        <color theme="1"/>
        <rFont val="Nimbus Roman"/>
        <charset val="134"/>
      </rPr>
      <t>2025</t>
    </r>
    <r>
      <rPr>
        <sz val="36"/>
        <color theme="1"/>
        <rFont val="宋体"/>
        <charset val="134"/>
      </rPr>
      <t>年预算草案</t>
    </r>
  </si>
  <si>
    <r>
      <rPr>
        <b/>
        <sz val="20"/>
        <rFont val="宋体"/>
        <charset val="134"/>
      </rPr>
      <t>目</t>
    </r>
    <r>
      <rPr>
        <b/>
        <sz val="20"/>
        <rFont val="Calibri"/>
        <charset val="134"/>
      </rPr>
      <t xml:space="preserve">               </t>
    </r>
    <r>
      <rPr>
        <b/>
        <sz val="20"/>
        <rFont val="宋体"/>
        <charset val="134"/>
      </rPr>
      <t>录</t>
    </r>
  </si>
  <si>
    <t>一、2024年政府预算执行情况表</t>
  </si>
  <si>
    <t>（一）一般公共预算执行情况</t>
  </si>
  <si>
    <t>1.2024年澧县一般公共预算收入执行情况总表………………………………………表一</t>
  </si>
  <si>
    <t>2.2024年澧县一般公共预算收入执行情况明细表……………………………………表二</t>
  </si>
  <si>
    <t>3.2024年澧县一般公共预算支出执行情况总表………………………………………表三</t>
  </si>
  <si>
    <t>4.2024年澧县一般公共预算支出执行情况明细表……………………………………表四</t>
  </si>
  <si>
    <t>5.2024年度澧县一般公共预算基本支出表          ………………………………表五</t>
  </si>
  <si>
    <t>6.2024年度对下税收返还和转移支付执行情况表……………………………………表六</t>
  </si>
  <si>
    <t xml:space="preserve">   2024年度对下税收返还和转移支付执行情况表（分地区）……………………表六附1</t>
  </si>
  <si>
    <t xml:space="preserve">   2024年度对下税收返还和转移支付执行情况表（分项目）……………………表六附2</t>
  </si>
  <si>
    <t>7.截止2024年底政府一般债务限额、余额情况表……………………………………表七</t>
  </si>
  <si>
    <t>（二）政府性基金预算执行情况</t>
  </si>
  <si>
    <t>8.2024年度澧县政府性基金预算收入执行情况表……………………………………表八</t>
  </si>
  <si>
    <t>9.2024年度澧县政府性基金预算支出执行情况表……………………………………表九</t>
  </si>
  <si>
    <t>10.2024年度澧县政府性基金预算专项转移支付表…………………………………表十</t>
  </si>
  <si>
    <t>11.截止2024年底政府专项债务限额、余额情况表…………………………………表十一</t>
  </si>
  <si>
    <t>（三）国有资本经营预算执行情况</t>
  </si>
  <si>
    <t>12.2024年澧县国有资本经营预算收入执行情况表…………………………………表十二</t>
  </si>
  <si>
    <t>13.2024年澧县国有资本经营预算支出执行情况表…………………………………表十三</t>
  </si>
  <si>
    <t>（四）社会保险基金预算执行情况</t>
  </si>
  <si>
    <t>14.2024年澧县社会保险基金预算收入执行情况表…………………………………表十四</t>
  </si>
  <si>
    <t>15.2024年澧县社会保险基金预算支出执行情况表…………………………………表十五</t>
  </si>
  <si>
    <t>二、2025年政府预算草案</t>
  </si>
  <si>
    <t>（一）一般公共预算草案</t>
  </si>
  <si>
    <t>16.2025年澧县一般公共预算收入总表………………………………………………表十六</t>
  </si>
  <si>
    <t>17.2025年澧县一般公共预算支出总表………………………………………………表十七</t>
  </si>
  <si>
    <t>18.2025年澧县地方一般公共预算收入明细表………………………………………表十八</t>
  </si>
  <si>
    <t>19.2025年度澧县一般公共预算支出明细表…………………………………………表十九</t>
  </si>
  <si>
    <t>20.2025年度县本级一般公共预算支出明细表……………………………………表二十</t>
  </si>
  <si>
    <t>21.2025年一般公共预算基本支出表…………………………………………………表二十一</t>
  </si>
  <si>
    <t>22.2025年度澧县税收返还和转移支付执行情况表…………………………………表二十二</t>
  </si>
  <si>
    <t xml:space="preserve">   2025年度对下税收返还和转移支付执行情况表（分地区）……………………表二十二附1</t>
  </si>
  <si>
    <t xml:space="preserve">   2025年度对下税收返还和转移支付执行情况表（分项目）……………………表二十二附2</t>
  </si>
  <si>
    <t>23.2025年县级专项资金情况表………………………………………………………表二十三</t>
  </si>
  <si>
    <t>24.截止2025年初政府一般债务限额、余额情况表…………………………………表二十四</t>
  </si>
  <si>
    <t>（二）政府性基金预算草案</t>
  </si>
  <si>
    <t>25.2025年政府性基金预算收入表……………………………………………………表二十五</t>
  </si>
  <si>
    <t>26.2025年政府性基金预算支出表……………………………………………………表二十六</t>
  </si>
  <si>
    <t>27.2025年县本级政府性基金预算收入表………………………………………………表二十七</t>
  </si>
  <si>
    <t>28.2025年县本级政府性基金预算支出表………………………………………………表二十八</t>
  </si>
  <si>
    <t>29.2025年度对下政府性基金预算专项转移支付表…………………………………表二十九</t>
  </si>
  <si>
    <t xml:space="preserve">   2025年度对下政府性基金预算专项转移支付表（分地区）……………………表二十九-附1</t>
  </si>
  <si>
    <t xml:space="preserve">   2025年度对下政府性基金预算专项转移支付表（分项目）……………………表二十九-附2</t>
  </si>
  <si>
    <t>30.截止2025年初政府专项债务限额、余额情况表…………………………………表三十</t>
  </si>
  <si>
    <t>（三）国有资本经营预算草案</t>
  </si>
  <si>
    <t>31.2025年澧县国有资本经营预算收入表……………………………………………表三十一</t>
  </si>
  <si>
    <t>32.2025年国有资本经营预算支出表…………………………………………………表三十二</t>
  </si>
  <si>
    <t>33.2025年国有资本经营预算本级支出表……………………………………………表三十三</t>
  </si>
  <si>
    <t>34.2025年对下安排转移支付的应当公开国有资本经营预算转移支付表…………表三十四</t>
  </si>
  <si>
    <t>（四）社会保险基金预算草案</t>
  </si>
  <si>
    <t>35.2025年社会保险基金预算收入表…………………………………………………表三十五</t>
  </si>
  <si>
    <t>36.2025年社会保险基金预算支出表…………………………………………………表三十六</t>
  </si>
  <si>
    <r>
      <rPr>
        <sz val="11"/>
        <color theme="1"/>
        <rFont val="宋体"/>
        <charset val="134"/>
      </rPr>
      <t>表</t>
    </r>
    <r>
      <rPr>
        <sz val="11"/>
        <color theme="1"/>
        <rFont val="Times New Roman"/>
        <charset val="134"/>
      </rPr>
      <t>1</t>
    </r>
  </si>
  <si>
    <r>
      <rPr>
        <sz val="18"/>
        <color theme="1"/>
        <rFont val="Times New Roman"/>
        <charset val="134"/>
      </rPr>
      <t>2024</t>
    </r>
    <r>
      <rPr>
        <sz val="18"/>
        <color theme="1"/>
        <rFont val="方正小标宋简体"/>
        <charset val="134"/>
      </rPr>
      <t>年一般公共预算收入执行情况总表</t>
    </r>
  </si>
  <si>
    <r>
      <rPr>
        <sz val="11"/>
        <color theme="1"/>
        <rFont val="宋体"/>
        <charset val="134"/>
      </rPr>
      <t>单位：万元</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</si>
  <si>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</si>
  <si>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Times New Roman"/>
        <charset val="134"/>
      </rPr>
      <t>2023</t>
    </r>
    <r>
      <rPr>
        <b/>
        <sz val="11"/>
        <color theme="1"/>
        <rFont val="宋体"/>
        <charset val="134"/>
      </rPr>
      <t>年决算数</t>
    </r>
  </si>
  <si>
    <r>
      <rPr>
        <b/>
        <sz val="11"/>
        <color theme="1"/>
        <rFont val="Times New Roman"/>
        <charset val="134"/>
      </rPr>
      <t>2024</t>
    </r>
    <r>
      <rPr>
        <b/>
        <sz val="11"/>
        <color theme="1"/>
        <rFont val="方正书宋_GBK"/>
        <charset val="134"/>
      </rPr>
      <t>年执行数</t>
    </r>
  </si>
  <si>
    <r>
      <rPr>
        <b/>
        <sz val="11"/>
        <color theme="1"/>
        <rFont val="宋体"/>
        <charset val="134"/>
      </rPr>
      <t>一、地方一般公共预算收入</t>
    </r>
  </si>
  <si>
    <r>
      <rPr>
        <sz val="11"/>
        <color theme="1"/>
        <rFont val="宋体"/>
        <charset val="134"/>
      </rPr>
      <t>（一）税收收入</t>
    </r>
  </si>
  <si>
    <r>
      <rPr>
        <sz val="11"/>
        <color theme="1"/>
        <rFont val="宋体"/>
        <charset val="134"/>
      </rPr>
      <t>（二）非税收入</t>
    </r>
  </si>
  <si>
    <r>
      <rPr>
        <b/>
        <sz val="11"/>
        <color theme="1"/>
        <rFont val="宋体"/>
        <charset val="134"/>
      </rPr>
      <t>二、上级补助收入</t>
    </r>
  </si>
  <si>
    <t xml:space="preserve">    返还性收入</t>
  </si>
  <si>
    <t xml:space="preserve">    一般性转移支付收入</t>
  </si>
  <si>
    <t xml:space="preserve">    专项转移支付收入</t>
  </si>
  <si>
    <r>
      <rPr>
        <b/>
        <sz val="11"/>
        <color theme="1"/>
        <rFont val="宋体"/>
        <charset val="134"/>
      </rPr>
      <t>三、债务转贷收入</t>
    </r>
  </si>
  <si>
    <r>
      <rPr>
        <b/>
        <sz val="11"/>
        <color theme="1"/>
        <rFont val="宋体"/>
        <charset val="134"/>
      </rPr>
      <t>四</t>
    </r>
    <r>
      <rPr>
        <b/>
        <sz val="11"/>
        <color theme="1"/>
        <rFont val="Times New Roman"/>
        <charset val="134"/>
      </rPr>
      <t xml:space="preserve"> </t>
    </r>
    <r>
      <rPr>
        <b/>
        <sz val="11"/>
        <color theme="1"/>
        <rFont val="宋体"/>
        <charset val="134"/>
      </rPr>
      <t>、上年结余及结转</t>
    </r>
  </si>
  <si>
    <r>
      <rPr>
        <b/>
        <sz val="11"/>
        <color theme="1"/>
        <rFont val="宋体"/>
        <charset val="134"/>
      </rPr>
      <t>五、调入资金</t>
    </r>
  </si>
  <si>
    <r>
      <rPr>
        <sz val="11"/>
        <color theme="1"/>
        <rFont val="Times New Roman"/>
        <charset val="134"/>
      </rPr>
      <t xml:space="preserve">    1</t>
    </r>
    <r>
      <rPr>
        <sz val="11"/>
        <color theme="1"/>
        <rFont val="宋体"/>
        <charset val="134"/>
      </rPr>
      <t>、政府性基金调入资金</t>
    </r>
  </si>
  <si>
    <r>
      <rPr>
        <sz val="11"/>
        <color theme="1"/>
        <rFont val="Times New Roman"/>
        <charset val="134"/>
      </rPr>
      <t xml:space="preserve">    2</t>
    </r>
    <r>
      <rPr>
        <sz val="11"/>
        <color theme="1"/>
        <rFont val="宋体"/>
        <charset val="134"/>
      </rPr>
      <t>、国有资本经营预算调入资金</t>
    </r>
  </si>
  <si>
    <r>
      <rPr>
        <sz val="11"/>
        <color theme="1"/>
        <rFont val="Times New Roman"/>
        <charset val="134"/>
      </rPr>
      <t xml:space="preserve">    3</t>
    </r>
    <r>
      <rPr>
        <sz val="11"/>
        <color theme="1"/>
        <rFont val="宋体"/>
        <charset val="134"/>
      </rPr>
      <t>、其他调入资金</t>
    </r>
  </si>
  <si>
    <r>
      <rPr>
        <b/>
        <sz val="11"/>
        <color theme="1"/>
        <rFont val="宋体"/>
        <charset val="134"/>
      </rPr>
      <t>六、动用预算稳定调节基金</t>
    </r>
  </si>
  <si>
    <r>
      <rPr>
        <b/>
        <sz val="11"/>
        <color theme="1"/>
        <rFont val="宋体"/>
        <charset val="134"/>
      </rPr>
      <t>收入合计</t>
    </r>
  </si>
  <si>
    <r>
      <rPr>
        <sz val="11"/>
        <color theme="1"/>
        <rFont val="宋体"/>
        <charset val="134"/>
      </rPr>
      <t>表</t>
    </r>
    <r>
      <rPr>
        <sz val="11"/>
        <color theme="1"/>
        <rFont val="Times New Roman"/>
        <charset val="134"/>
      </rPr>
      <t>2</t>
    </r>
  </si>
  <si>
    <r>
      <rPr>
        <sz val="18"/>
        <color theme="1"/>
        <rFont val="Times New Roman"/>
        <charset val="134"/>
      </rPr>
      <t>2024</t>
    </r>
    <r>
      <rPr>
        <sz val="18"/>
        <color theme="1"/>
        <rFont val="方正小标宋简体"/>
        <charset val="134"/>
      </rPr>
      <t>年澧县地方一般公共预算收入执行明细表</t>
    </r>
  </si>
  <si>
    <t>科目编码</t>
  </si>
  <si>
    <t>科目名称</t>
  </si>
  <si>
    <r>
      <rPr>
        <b/>
        <sz val="11"/>
        <color theme="1"/>
        <rFont val="Times New Roman"/>
        <charset val="134"/>
      </rPr>
      <t>2024</t>
    </r>
    <r>
      <rPr>
        <b/>
        <sz val="11"/>
        <rFont val="宋体"/>
        <charset val="134"/>
      </rPr>
      <t>年预算数</t>
    </r>
  </si>
  <si>
    <r>
      <rPr>
        <b/>
        <sz val="11"/>
        <color theme="1"/>
        <rFont val="Times New Roman"/>
        <charset val="134"/>
      </rPr>
      <t>2024</t>
    </r>
    <r>
      <rPr>
        <b/>
        <sz val="11"/>
        <rFont val="宋体"/>
        <charset val="134"/>
      </rPr>
      <t>年执行数</t>
    </r>
  </si>
  <si>
    <r>
      <rPr>
        <b/>
        <sz val="11"/>
        <color theme="1"/>
        <rFont val="宋体"/>
        <charset val="134"/>
      </rPr>
      <t>执行数为预算数的</t>
    </r>
    <r>
      <rPr>
        <b/>
        <sz val="11"/>
        <color theme="1"/>
        <rFont val="Times New Roman"/>
        <charset val="134"/>
      </rPr>
      <t>%</t>
    </r>
  </si>
  <si>
    <t>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</si>
  <si>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</si>
  <si>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</si>
  <si>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</si>
  <si>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</si>
  <si>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</si>
  <si>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</si>
  <si>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</si>
  <si>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</si>
  <si>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</si>
  <si>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</si>
  <si>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</si>
  <si>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</si>
  <si>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</si>
  <si>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
  </si>
  <si>
    <t>环境保护税</t>
  </si>
  <si>
    <t>其他税收收入</t>
  </si>
  <si>
    <t>非税收入</t>
  </si>
  <si>
    <t>专项收入</t>
  </si>
  <si>
    <t>行政事业性收费收入</t>
  </si>
  <si>
    <t>罚没收入</t>
  </si>
  <si>
    <t>国有资本经营收入</t>
  </si>
  <si>
    <t>国有资源（资产）有偿使用收入</t>
  </si>
  <si>
    <t>捐赠收入</t>
  </si>
  <si>
    <t>政府住房基金收入</t>
  </si>
  <si>
    <t>其他收入</t>
  </si>
  <si>
    <t>收  入  总  计</t>
  </si>
  <si>
    <r>
      <rPr>
        <sz val="11"/>
        <color theme="1"/>
        <rFont val="宋体"/>
        <charset val="134"/>
      </rPr>
      <t>附表</t>
    </r>
    <r>
      <rPr>
        <sz val="11"/>
        <color theme="1"/>
        <rFont val="Times New Roman"/>
        <charset val="134"/>
      </rPr>
      <t>3</t>
    </r>
  </si>
  <si>
    <r>
      <rPr>
        <sz val="18"/>
        <color theme="1"/>
        <rFont val="Times New Roman"/>
        <charset val="134"/>
      </rPr>
      <t>2024</t>
    </r>
    <r>
      <rPr>
        <sz val="18"/>
        <color theme="1"/>
        <rFont val="方正小标宋简体"/>
        <charset val="134"/>
      </rPr>
      <t>年一般公共预算支出执行情况总表</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</si>
  <si>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</si>
  <si>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Times New Roman"/>
        <charset val="134"/>
      </rPr>
      <t>2024</t>
    </r>
    <r>
      <rPr>
        <b/>
        <sz val="11"/>
        <color theme="1"/>
        <rFont val="宋体"/>
        <charset val="134"/>
      </rPr>
      <t>年执行数</t>
    </r>
  </si>
  <si>
    <r>
      <rPr>
        <sz val="11"/>
        <color theme="1"/>
        <rFont val="宋体"/>
        <charset val="134"/>
      </rPr>
      <t>一、一般公共预算支出</t>
    </r>
  </si>
  <si>
    <r>
      <rPr>
        <sz val="11"/>
        <color theme="1"/>
        <rFont val="宋体"/>
        <charset val="134"/>
      </rPr>
      <t>二、上解支出</t>
    </r>
  </si>
  <si>
    <t>体制上解支出</t>
  </si>
  <si>
    <t>专项上解支出</t>
  </si>
  <si>
    <t>三、一般债务还本支出</t>
  </si>
  <si>
    <t>四、补充预算稳定调节基金</t>
  </si>
  <si>
    <t>五、调出资金</t>
  </si>
  <si>
    <r>
      <rPr>
        <sz val="11"/>
        <color theme="1"/>
        <rFont val="宋体"/>
        <charset val="134"/>
      </rPr>
      <t>五、年终结余</t>
    </r>
  </si>
  <si>
    <r>
      <rPr>
        <sz val="11"/>
        <color theme="1"/>
        <rFont val="Times New Roman"/>
        <charset val="134"/>
      </rPr>
      <t xml:space="preserve">  1</t>
    </r>
    <r>
      <rPr>
        <sz val="11"/>
        <color theme="1"/>
        <rFont val="宋体"/>
        <charset val="134"/>
      </rPr>
      <t>、结转下年</t>
    </r>
  </si>
  <si>
    <r>
      <rPr>
        <sz val="11"/>
        <color theme="1"/>
        <rFont val="Times New Roman"/>
        <charset val="134"/>
      </rPr>
      <t xml:space="preserve">  2</t>
    </r>
    <r>
      <rPr>
        <sz val="11"/>
        <color theme="1"/>
        <rFont val="宋体"/>
        <charset val="134"/>
      </rPr>
      <t>、结余</t>
    </r>
  </si>
  <si>
    <r>
      <rPr>
        <b/>
        <sz val="11"/>
        <color theme="1"/>
        <rFont val="宋体"/>
        <charset val="134"/>
      </rPr>
      <t>支出合计</t>
    </r>
  </si>
  <si>
    <r>
      <rPr>
        <sz val="11"/>
        <color theme="1"/>
        <rFont val="Times New Roman"/>
        <charset val="134"/>
      </rPr>
      <t xml:space="preserve">  </t>
    </r>
    <r>
      <rPr>
        <sz val="11"/>
        <color theme="1"/>
        <rFont val="宋体"/>
        <charset val="134"/>
      </rPr>
      <t>注：</t>
    </r>
    <r>
      <rPr>
        <sz val="11"/>
        <color theme="1"/>
        <rFont val="Times New Roman"/>
        <charset val="134"/>
      </rPr>
      <t>2024</t>
    </r>
    <r>
      <rPr>
        <sz val="11"/>
        <color theme="1"/>
        <rFont val="宋体"/>
        <charset val="134"/>
      </rPr>
      <t>年一般公共预算支出分科目情况详见表</t>
    </r>
    <r>
      <rPr>
        <sz val="11"/>
        <color theme="1"/>
        <rFont val="Times New Roman"/>
        <charset val="134"/>
      </rPr>
      <t>4</t>
    </r>
    <r>
      <rPr>
        <sz val="11"/>
        <color theme="1"/>
        <rFont val="宋体"/>
        <charset val="134"/>
      </rPr>
      <t>。</t>
    </r>
  </si>
  <si>
    <r>
      <rPr>
        <sz val="11"/>
        <rFont val="宋体"/>
        <charset val="134"/>
      </rPr>
      <t>附表</t>
    </r>
    <r>
      <rPr>
        <sz val="11"/>
        <rFont val="Times New Roman"/>
        <charset val="134"/>
      </rPr>
      <t>4</t>
    </r>
  </si>
  <si>
    <r>
      <rPr>
        <sz val="18"/>
        <rFont val="Times New Roman"/>
        <charset val="134"/>
      </rPr>
      <t xml:space="preserve"> 2024</t>
    </r>
    <r>
      <rPr>
        <sz val="18"/>
        <rFont val="方正小标宋简体"/>
        <charset val="134"/>
      </rPr>
      <t>年度澧县一般公共预算支出执行情况明细表</t>
    </r>
  </si>
  <si>
    <r>
      <rPr>
        <sz val="11"/>
        <rFont val="宋体"/>
        <charset val="134"/>
      </rPr>
      <t>单位：万元</t>
    </r>
  </si>
  <si>
    <r>
      <rPr>
        <b/>
        <sz val="11"/>
        <rFont val="宋体"/>
        <charset val="134"/>
      </rPr>
      <t>科目编码</t>
    </r>
  </si>
  <si>
    <r>
      <rPr>
        <b/>
        <sz val="11"/>
        <rFont val="宋体"/>
        <charset val="134"/>
      </rPr>
      <t>科目名称</t>
    </r>
  </si>
  <si>
    <r>
      <rPr>
        <b/>
        <sz val="11"/>
        <color theme="1"/>
        <rFont val="宋体"/>
        <charset val="134"/>
      </rPr>
      <t>执行数为上年决算数的</t>
    </r>
    <r>
      <rPr>
        <b/>
        <sz val="11"/>
        <color theme="1"/>
        <rFont val="Times New Roman"/>
        <charset val="134"/>
      </rPr>
      <t>%</t>
    </r>
  </si>
  <si>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</si>
  <si>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</si>
  <si>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</si>
  <si>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</si>
  <si>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</si>
  <si>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</si>
  <si>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</si>
  <si>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</si>
  <si>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</si>
  <si>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</si>
  <si>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</si>
  <si>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</si>
  <si>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</si>
  <si>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</si>
  <si>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</si>
  <si>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</si>
  <si>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</si>
  <si>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</si>
  <si>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</si>
  <si>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</si>
  <si>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</si>
  <si>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</si>
  <si>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</si>
  <si>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</si>
  <si>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</si>
  <si>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</si>
  <si>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</si>
  <si>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</si>
  <si>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</si>
  <si>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</si>
  <si>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</si>
  <si>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</si>
  <si>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</si>
  <si>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</si>
  <si>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</si>
  <si>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</si>
  <si>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</si>
  <si>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</si>
  <si>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</si>
  <si>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</si>
  <si>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</si>
  <si>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</si>
  <si>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</si>
  <si>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</si>
  <si>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</si>
  <si>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</si>
  <si>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</si>
  <si>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</si>
  <si>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</si>
  <si>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</si>
  <si>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</si>
  <si>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</si>
  <si>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</si>
  <si>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</si>
  <si>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</si>
  <si>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</si>
  <si>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</si>
  <si>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</si>
  <si>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</si>
  <si>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</si>
  <si>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</si>
  <si>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</si>
  <si>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</si>
  <si>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</si>
  <si>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</si>
  <si>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</si>
  <si>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</si>
  <si>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</si>
  <si>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</si>
  <si>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</si>
  <si>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</si>
  <si>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</si>
  <si>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</si>
  <si>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</si>
  <si>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</si>
  <si>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</si>
  <si>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</si>
  <si>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</si>
  <si>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</si>
  <si>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</si>
  <si>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</si>
  <si>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</si>
  <si>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</si>
  <si>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</si>
  <si>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</si>
  <si>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</si>
  <si>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</si>
  <si>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</si>
  <si>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</si>
  <si>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</si>
  <si>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</si>
  <si>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</si>
  <si>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</si>
  <si>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</si>
  <si>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</si>
  <si>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</si>
  <si>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</si>
  <si>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</si>
  <si>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</si>
  <si>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</si>
  <si>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</si>
  <si>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</si>
  <si>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</si>
  <si>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</si>
  <si>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</si>
  <si>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</si>
  <si>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</si>
  <si>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</si>
  <si>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</si>
  <si>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</si>
  <si>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</si>
  <si>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</si>
  <si>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</si>
  <si>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</si>
  <si>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</si>
  <si>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</si>
  <si>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</si>
  <si>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</si>
  <si>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</si>
  <si>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</si>
  <si>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</si>
  <si>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</si>
  <si>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</si>
  <si>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</si>
  <si>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</si>
  <si>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</si>
  <si>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</si>
  <si>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信访事务</t>
  </si>
  <si>
    <t>信访业务</t>
  </si>
  <si>
    <t>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</si>
  <si>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</si>
  <si>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</si>
  <si>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</si>
  <si>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</si>
  <si>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</si>
  <si>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</si>
  <si>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</si>
  <si>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</si>
  <si>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</si>
  <si>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</si>
  <si>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</si>
  <si>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</si>
  <si>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</si>
  <si>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</si>
  <si>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</si>
  <si>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</si>
  <si>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</si>
  <si>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</si>
  <si>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</si>
  <si>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</si>
  <si>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</si>
  <si>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</si>
  <si>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</si>
  <si>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</si>
  <si>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</si>
  <si>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</si>
  <si>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</si>
  <si>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</si>
  <si>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</si>
  <si>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</si>
  <si>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</si>
  <si>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</si>
  <si>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</si>
  <si>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</si>
  <si>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</si>
  <si>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</si>
  <si>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</si>
  <si>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</si>
  <si>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</si>
  <si>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</si>
  <si>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</si>
  <si>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</si>
  <si>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</si>
  <si>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</si>
  <si>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</si>
  <si>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</si>
  <si>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</si>
  <si>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</si>
  <si>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</si>
  <si>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</si>
  <si>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</si>
  <si>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</si>
  <si>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</si>
  <si>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</si>
  <si>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</si>
  <si>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</si>
  <si>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</si>
  <si>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</si>
  <si>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</si>
  <si>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</si>
  <si>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</si>
  <si>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</si>
  <si>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</si>
  <si>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</si>
  <si>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</si>
  <si>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</si>
  <si>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</si>
  <si>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</si>
  <si>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</si>
  <si>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</si>
  <si>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</si>
  <si>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</si>
  <si>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</si>
  <si>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</si>
  <si>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</si>
  <si>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</si>
  <si>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</si>
  <si>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</si>
  <si>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</si>
  <si>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</si>
  <si>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</si>
  <si>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</si>
  <si>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</si>
  <si>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</si>
  <si>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</si>
  <si>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</si>
  <si>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</si>
  <si>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</si>
  <si>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</si>
  <si>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</si>
  <si>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</si>
  <si>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</si>
  <si>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</si>
  <si>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</si>
  <si>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</si>
  <si>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</si>
  <si>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</si>
  <si>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</si>
  <si>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</si>
  <si>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</si>
  <si>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</si>
  <si>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</si>
  <si>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</si>
  <si>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</si>
  <si>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</si>
  <si>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</si>
  <si>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</si>
  <si>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</si>
  <si>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</si>
  <si>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</si>
  <si>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</si>
  <si>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</si>
  <si>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</si>
  <si>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</si>
  <si>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</si>
  <si>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</si>
  <si>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</si>
  <si>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</si>
  <si>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</si>
  <si>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</si>
  <si>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</si>
  <si>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</si>
  <si>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</si>
  <si>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</si>
  <si>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</si>
  <si>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</si>
  <si>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</si>
  <si>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</si>
  <si>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</si>
  <si>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</si>
  <si>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</si>
  <si>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</si>
  <si>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</si>
  <si>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</si>
  <si>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</si>
  <si>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</si>
  <si>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</si>
  <si>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</si>
  <si>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</si>
  <si>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</si>
  <si>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</si>
  <si>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</si>
  <si>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</si>
  <si>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</si>
  <si>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</si>
  <si>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</si>
  <si>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</si>
  <si>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</si>
  <si>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</si>
  <si>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</si>
  <si>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</si>
  <si>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</si>
  <si>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</si>
  <si>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</si>
  <si>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</si>
  <si>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</si>
  <si>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</si>
  <si>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</si>
  <si>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</si>
  <si>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</si>
  <si>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</si>
  <si>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</si>
  <si>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</si>
  <si>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</si>
  <si>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</si>
  <si>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</si>
  <si>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</si>
  <si>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</si>
  <si>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</si>
  <si>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</si>
  <si>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</si>
  <si>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</si>
  <si>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</si>
  <si>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</si>
  <si>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</si>
  <si>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</si>
  <si>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</si>
  <si>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</si>
  <si>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</si>
  <si>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</si>
  <si>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</si>
  <si>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</si>
  <si>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</si>
  <si>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</si>
  <si>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</si>
  <si>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</si>
  <si>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</si>
  <si>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</si>
  <si>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</si>
  <si>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</si>
  <si>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</si>
  <si>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</si>
  <si>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</si>
  <si>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</si>
  <si>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</si>
  <si>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</si>
  <si>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</si>
  <si>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</si>
  <si>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</si>
  <si>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</si>
  <si>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</si>
  <si>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</si>
  <si>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</si>
  <si>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</si>
  <si>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</si>
  <si>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</si>
  <si>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</si>
  <si>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</si>
  <si>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</si>
  <si>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</si>
  <si>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</si>
  <si>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</si>
  <si>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</si>
  <si>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</si>
  <si>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</si>
  <si>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</si>
  <si>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</si>
  <si>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</si>
  <si>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</si>
  <si>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</si>
  <si>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</si>
  <si>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</si>
  <si>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</si>
  <si>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</si>
  <si>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</si>
  <si>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</si>
  <si>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</si>
  <si>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</si>
  <si>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</si>
  <si>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</si>
  <si>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</si>
  <si>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</si>
  <si>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</si>
  <si>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</si>
  <si>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</si>
  <si>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</si>
  <si>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</si>
  <si>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</si>
  <si>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</si>
  <si>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</si>
  <si>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</si>
  <si>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</si>
  <si>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</si>
  <si>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</si>
  <si>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</si>
  <si>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</si>
  <si>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</si>
  <si>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</si>
  <si>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</si>
  <si>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</si>
  <si>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</si>
  <si>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</si>
  <si>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</si>
  <si>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</si>
  <si>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</si>
  <si>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</si>
  <si>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</si>
  <si>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</si>
  <si>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</si>
  <si>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</si>
  <si>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</si>
  <si>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</si>
  <si>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</si>
  <si>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</si>
  <si>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</si>
  <si>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</si>
  <si>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</si>
  <si>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</si>
  <si>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</si>
  <si>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</si>
  <si>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</si>
  <si>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</si>
  <si>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</si>
  <si>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</si>
  <si>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</si>
  <si>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</si>
  <si>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</si>
  <si>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</si>
  <si>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</si>
  <si>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</si>
  <si>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</si>
  <si>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</si>
  <si>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</si>
  <si>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</si>
  <si>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</si>
  <si>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</si>
  <si>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</si>
  <si>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</si>
  <si>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</si>
  <si>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</si>
  <si>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</si>
  <si>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</si>
  <si>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</si>
  <si>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</si>
  <si>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</si>
  <si>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</si>
  <si>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</si>
  <si>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</si>
  <si>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</si>
  <si>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</si>
  <si>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</si>
  <si>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</si>
  <si>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</si>
  <si>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</si>
  <si>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</si>
  <si>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</si>
  <si>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</si>
  <si>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</si>
  <si>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</si>
  <si>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</si>
  <si>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</si>
  <si>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</si>
  <si>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</si>
  <si>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</si>
  <si>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</si>
  <si>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</si>
  <si>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</si>
  <si>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</si>
  <si>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</si>
  <si>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</si>
  <si>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</si>
  <si>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</si>
  <si>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</si>
  <si>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</si>
  <si>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</si>
  <si>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</si>
  <si>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</si>
  <si>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</si>
  <si>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</si>
  <si>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</si>
  <si>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</si>
  <si>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</si>
  <si>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</si>
  <si>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</si>
  <si>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</si>
  <si>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</si>
  <si>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</si>
  <si>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</si>
  <si>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</si>
  <si>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</si>
  <si>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</si>
  <si>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</si>
  <si>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</si>
  <si>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</si>
  <si>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</si>
  <si>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</si>
  <si>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</si>
  <si>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</si>
  <si>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</si>
  <si>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</si>
  <si>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</si>
  <si>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</si>
  <si>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</si>
  <si>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</si>
  <si>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</si>
  <si>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</si>
  <si>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</si>
  <si>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</si>
  <si>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</si>
  <si>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</si>
  <si>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</si>
  <si>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</si>
  <si>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</si>
  <si>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</si>
  <si>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</si>
  <si>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</si>
  <si>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</si>
  <si>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</si>
  <si>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</si>
  <si>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</si>
  <si>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</si>
  <si>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</si>
  <si>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</si>
  <si>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</si>
  <si>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</si>
  <si>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</si>
  <si>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</si>
  <si>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</si>
  <si>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</si>
  <si>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</si>
  <si>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</si>
  <si>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</si>
  <si>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</si>
  <si>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</si>
  <si>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</si>
  <si>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</si>
  <si>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</si>
  <si>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</si>
  <si>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</si>
  <si>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</si>
  <si>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</si>
  <si>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</si>
  <si>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</si>
  <si>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</si>
  <si>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</si>
  <si>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</si>
  <si>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</si>
  <si>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</si>
  <si>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</si>
  <si>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</si>
  <si>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</si>
  <si>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</si>
  <si>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</si>
  <si>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</si>
  <si>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</si>
  <si>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</si>
  <si>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</si>
  <si>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</si>
  <si>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</si>
  <si>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</si>
  <si>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</si>
  <si>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</si>
  <si>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</si>
  <si>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</si>
  <si>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</si>
  <si>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</si>
  <si>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中医药事务</t>
  </si>
  <si>
    <t>中医（民族医）药专项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</si>
  <si>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</si>
  <si>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</si>
  <si>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</si>
  <si>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</si>
  <si>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</si>
  <si>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</si>
  <si>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</si>
  <si>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</si>
  <si>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</si>
  <si>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</si>
  <si>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</si>
  <si>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</si>
  <si>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</si>
  <si>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</si>
  <si>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</si>
  <si>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</si>
  <si>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</si>
  <si>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</si>
  <si>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</si>
  <si>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</si>
  <si>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</si>
  <si>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</si>
  <si>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</si>
  <si>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</si>
  <si>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</si>
  <si>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</si>
  <si>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</si>
  <si>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</si>
  <si>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</si>
  <si>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</si>
  <si>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</si>
  <si>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</si>
  <si>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</si>
  <si>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</si>
  <si>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</si>
  <si>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</si>
  <si>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</si>
  <si>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</si>
  <si>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</si>
  <si>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</si>
  <si>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</si>
  <si>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</si>
  <si>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</si>
  <si>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</si>
  <si>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</si>
  <si>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</si>
  <si>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</si>
  <si>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</si>
  <si>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</si>
  <si>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</si>
  <si>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</si>
  <si>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</si>
  <si>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</si>
  <si>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</si>
  <si>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</si>
  <si>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</si>
  <si>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</si>
  <si>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</si>
  <si>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</si>
  <si>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</si>
  <si>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</si>
  <si>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</si>
  <si>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</si>
  <si>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</si>
  <si>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</si>
  <si>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</si>
  <si>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</si>
  <si>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</si>
  <si>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</si>
  <si>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</si>
  <si>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</si>
  <si>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</si>
  <si>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</si>
  <si>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</si>
  <si>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</si>
  <si>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</si>
  <si>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</si>
  <si>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</si>
  <si>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</si>
  <si>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</si>
  <si>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</si>
  <si>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</si>
  <si>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</si>
  <si>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</si>
  <si>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</si>
  <si>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</si>
  <si>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</si>
  <si>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</si>
  <si>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</si>
  <si>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</si>
  <si>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</si>
  <si>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</si>
  <si>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</si>
  <si>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</si>
  <si>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</si>
  <si>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</si>
  <si>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</si>
  <si>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</si>
  <si>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</si>
  <si>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</si>
  <si>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</si>
  <si>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</si>
  <si>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</si>
  <si>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</si>
  <si>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</si>
  <si>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</si>
  <si>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</si>
  <si>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</si>
  <si>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</si>
  <si>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</si>
  <si>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</si>
  <si>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</si>
  <si>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</si>
  <si>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</si>
  <si>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</si>
  <si>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</si>
  <si>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</si>
  <si>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</si>
  <si>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</si>
  <si>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</si>
  <si>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</si>
  <si>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</si>
  <si>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</si>
  <si>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</si>
  <si>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</si>
  <si>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</si>
  <si>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</si>
  <si>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</si>
  <si>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</si>
  <si>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</si>
  <si>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</si>
  <si>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</si>
  <si>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</si>
  <si>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</si>
  <si>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</si>
  <si>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</si>
  <si>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</si>
  <si>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</si>
  <si>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</si>
  <si>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</si>
  <si>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</si>
  <si>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</si>
  <si>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</si>
  <si>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</si>
  <si>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</si>
  <si>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</si>
  <si>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</si>
  <si>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</si>
  <si>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</si>
  <si>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</si>
  <si>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</si>
  <si>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</si>
  <si>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</si>
  <si>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</si>
  <si>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</si>
  <si>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</si>
  <si>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</si>
  <si>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r>
      <t xml:space="preserve">  </t>
    </r>
    <r>
      <rPr>
        <sz val="11"/>
        <rFont val="宋体"/>
        <charset val="134"/>
      </rPr>
      <t>巩固拓展脱贫攻坚成果衔接乡村振兴</t>
    </r>
  </si>
  <si>
    <t xml:space="preserve">    农村基础设施建设</t>
  </si>
  <si>
    <t xml:space="preserve">    生产发展</t>
  </si>
  <si>
    <t xml:space="preserve">    社会发展</t>
  </si>
  <si>
    <t xml:space="preserve">    贷款奖补和贴息</t>
  </si>
  <si>
    <t xml:space="preserve">    “三西”农业建设专项补助</t>
  </si>
  <si>
    <r>
      <t xml:space="preserve">    </t>
    </r>
    <r>
      <rPr>
        <sz val="11"/>
        <rFont val="宋体"/>
        <charset val="134"/>
      </rPr>
      <t>其他巩固拓展脱贫攻坚成果衔接乡村振兴支出</t>
    </r>
  </si>
  <si>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</si>
  <si>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</si>
  <si>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</si>
  <si>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</si>
  <si>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</si>
  <si>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</si>
  <si>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</si>
  <si>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</si>
  <si>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</si>
  <si>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</si>
  <si>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</si>
  <si>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</si>
  <si>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</si>
  <si>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</si>
  <si>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</si>
  <si>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</si>
  <si>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</si>
  <si>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</si>
  <si>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</si>
  <si>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</si>
  <si>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</si>
  <si>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</si>
  <si>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</si>
  <si>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</si>
  <si>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</si>
  <si>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</si>
  <si>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</si>
  <si>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</si>
  <si>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</si>
  <si>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</si>
  <si>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</si>
  <si>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</si>
  <si>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</si>
  <si>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</si>
  <si>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</si>
  <si>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</si>
  <si>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</si>
  <si>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</si>
  <si>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</si>
  <si>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</si>
  <si>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</si>
  <si>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</si>
  <si>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</si>
  <si>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</si>
  <si>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</si>
  <si>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</si>
  <si>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</si>
  <si>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</si>
  <si>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</si>
  <si>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</si>
  <si>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</si>
  <si>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</si>
  <si>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</si>
  <si>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</si>
  <si>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</si>
  <si>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</si>
  <si>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</si>
  <si>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</si>
  <si>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</si>
  <si>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</si>
  <si>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</si>
  <si>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</si>
  <si>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</si>
  <si>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</si>
  <si>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</si>
  <si>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</si>
  <si>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</si>
  <si>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</si>
  <si>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</si>
  <si>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</si>
  <si>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</si>
  <si>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</si>
  <si>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</si>
  <si>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</si>
  <si>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</si>
  <si>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</si>
  <si>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</si>
  <si>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</si>
  <si>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</si>
  <si>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</si>
  <si>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</si>
  <si>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</si>
  <si>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</si>
  <si>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</si>
  <si>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</si>
  <si>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</si>
  <si>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</si>
  <si>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</si>
  <si>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</si>
  <si>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</si>
  <si>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</si>
  <si>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</si>
  <si>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</si>
  <si>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</si>
  <si>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</si>
  <si>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</si>
  <si>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</si>
  <si>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</si>
  <si>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</si>
  <si>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</si>
  <si>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</si>
  <si>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</si>
  <si>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</si>
  <si>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</si>
  <si>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</si>
  <si>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</si>
  <si>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</si>
  <si>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</si>
  <si>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</si>
  <si>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</si>
  <si>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</si>
  <si>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</si>
  <si>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</si>
  <si>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</si>
  <si>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</si>
  <si>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</si>
  <si>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</si>
  <si>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</si>
  <si>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</si>
  <si>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</si>
  <si>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</si>
  <si>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</si>
  <si>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</si>
  <si>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</si>
  <si>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</si>
  <si>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</si>
  <si>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</si>
  <si>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</si>
  <si>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</si>
  <si>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</si>
  <si>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</si>
  <si>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</si>
  <si>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</si>
  <si>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</si>
  <si>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</si>
  <si>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</si>
  <si>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</si>
  <si>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</si>
  <si>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</si>
  <si>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</si>
  <si>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</si>
  <si>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</si>
  <si>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</si>
  <si>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</si>
  <si>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</si>
  <si>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</si>
  <si>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</si>
  <si>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</si>
  <si>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</si>
  <si>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</si>
  <si>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</si>
  <si>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</si>
  <si>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</si>
  <si>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</si>
  <si>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</si>
  <si>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</si>
  <si>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</si>
  <si>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</si>
  <si>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</si>
  <si>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</si>
  <si>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</si>
  <si>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</si>
  <si>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</si>
  <si>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</si>
  <si>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</si>
  <si>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</si>
  <si>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</si>
  <si>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</si>
  <si>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</si>
  <si>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</si>
  <si>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</si>
  <si>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</si>
  <si>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</si>
  <si>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</si>
  <si>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</si>
  <si>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</si>
  <si>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</si>
  <si>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</si>
  <si>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</si>
  <si>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</si>
  <si>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</si>
  <si>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</si>
  <si>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</si>
  <si>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</si>
  <si>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</si>
  <si>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</si>
  <si>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</si>
  <si>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</si>
  <si>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</si>
  <si>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</si>
  <si>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</si>
  <si>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</si>
  <si>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</si>
  <si>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</si>
  <si>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</si>
  <si>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</si>
  <si>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</si>
  <si>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</si>
  <si>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</si>
  <si>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</si>
  <si>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</si>
  <si>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</si>
  <si>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</si>
  <si>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</si>
  <si>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</si>
  <si>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</si>
  <si>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</si>
  <si>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</si>
  <si>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</si>
  <si>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</si>
  <si>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</si>
  <si>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</si>
  <si>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</si>
  <si>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</si>
  <si>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</si>
  <si>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</si>
  <si>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</si>
  <si>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</si>
  <si>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</si>
  <si>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</si>
  <si>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</si>
  <si>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</si>
  <si>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</si>
  <si>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</si>
  <si>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</si>
  <si>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</si>
  <si>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</si>
  <si>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</si>
  <si>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</si>
  <si>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</si>
  <si>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</si>
  <si>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</si>
  <si>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</si>
  <si>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</si>
  <si>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</si>
  <si>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</si>
  <si>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</si>
  <si>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</si>
  <si>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</si>
  <si>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</si>
  <si>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</si>
  <si>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</si>
  <si>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</si>
  <si>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</si>
  <si>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</si>
  <si>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</si>
  <si>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</si>
  <si>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</si>
  <si>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</si>
  <si>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</si>
  <si>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</si>
  <si>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</si>
  <si>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</si>
  <si>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</si>
  <si>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</si>
  <si>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</si>
  <si>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</si>
  <si>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</si>
  <si>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</si>
  <si>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</si>
  <si>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</si>
  <si>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</si>
  <si>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</si>
  <si>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</si>
  <si>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</si>
  <si>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</si>
  <si>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</si>
  <si>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</si>
  <si>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</si>
  <si>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</si>
  <si>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</si>
  <si>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</si>
  <si>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</si>
  <si>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</si>
  <si>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</si>
  <si>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</si>
  <si>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</si>
  <si>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</si>
  <si>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</si>
  <si>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</si>
  <si>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</si>
  <si>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</si>
  <si>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</si>
  <si>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</si>
  <si>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</si>
  <si>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</si>
  <si>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</si>
  <si>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</si>
  <si>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</si>
  <si>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</si>
  <si>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</si>
  <si>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</si>
  <si>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</si>
  <si>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</si>
  <si>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</si>
  <si>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</si>
  <si>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</si>
  <si>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</si>
  <si>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</si>
  <si>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</si>
  <si>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</si>
  <si>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</si>
  <si>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</si>
  <si>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</si>
  <si>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</si>
  <si>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</si>
  <si>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</si>
  <si>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</si>
  <si>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</si>
  <si>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</si>
  <si>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r>
      <rPr>
        <sz val="11"/>
        <rFont val="宋体"/>
        <charset val="134"/>
      </rPr>
      <t>附表</t>
    </r>
    <r>
      <rPr>
        <sz val="11"/>
        <rFont val="Times New Roman"/>
        <charset val="134"/>
      </rPr>
      <t>5</t>
    </r>
  </si>
  <si>
    <r>
      <rPr>
        <sz val="18"/>
        <color theme="1"/>
        <rFont val="Times New Roman"/>
        <charset val="134"/>
      </rPr>
      <t>2024</t>
    </r>
    <r>
      <rPr>
        <sz val="18"/>
        <color theme="1"/>
        <rFont val="方正小标宋简体"/>
        <charset val="134"/>
      </rPr>
      <t>年度澧县一般公共预算基本支出表</t>
    </r>
  </si>
  <si>
    <t>（政府经济分类汇总）</t>
  </si>
  <si>
    <t>单位：万元</t>
  </si>
  <si>
    <t>一般公共预算基本支出</t>
  </si>
  <si>
    <t>机关工资福利支出</t>
  </si>
  <si>
    <t xml:space="preserve">  工资奖金津补贴</t>
  </si>
  <si>
    <t xml:space="preserve">  社会保障缴费</t>
  </si>
  <si>
    <r>
      <rPr>
        <sz val="11"/>
        <rFont val="Times New Roman"/>
        <charset val="134"/>
      </rPr>
      <t xml:space="preserve">  </t>
    </r>
    <r>
      <rPr>
        <sz val="11"/>
        <rFont val="宋体"/>
        <charset val="134"/>
      </rPr>
      <t>住房公积金</t>
    </r>
  </si>
  <si>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</si>
  <si>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</si>
  <si>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</si>
  <si>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</si>
  <si>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</si>
  <si>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</si>
  <si>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</si>
  <si>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</si>
  <si>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</si>
  <si>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</si>
  <si>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</si>
  <si>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</si>
  <si>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</si>
  <si>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</si>
  <si>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</si>
  <si>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</si>
  <si>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</si>
  <si>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</si>
  <si>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</si>
  <si>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</si>
  <si>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</si>
  <si>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r>
      <rPr>
        <sz val="11"/>
        <rFont val="Times New Roman"/>
        <charset val="134"/>
      </rPr>
      <t xml:space="preserve">  </t>
    </r>
    <r>
      <rPr>
        <sz val="11"/>
        <rFont val="宋体"/>
        <charset val="134"/>
      </rPr>
      <t>大型修缮</t>
    </r>
  </si>
  <si>
    <t>对事业单位经常性补助</t>
  </si>
  <si>
    <t xml:space="preserve">  工资福利支出</t>
  </si>
  <si>
    <r>
      <rPr>
        <sz val="11"/>
        <rFont val="Times New Roman"/>
        <charset val="134"/>
      </rPr>
      <t xml:space="preserve">  </t>
    </r>
    <r>
      <rPr>
        <sz val="11"/>
        <rFont val="宋体"/>
        <charset val="134"/>
      </rPr>
      <t>商品和服务支出</t>
    </r>
  </si>
  <si>
    <r>
      <rPr>
        <sz val="11"/>
        <rFont val="Times New Roman"/>
        <charset val="134"/>
      </rPr>
      <t xml:space="preserve">  </t>
    </r>
    <r>
      <rPr>
        <sz val="11"/>
        <rFont val="宋体"/>
        <charset val="134"/>
      </rPr>
      <t>其他对事业单位补助</t>
    </r>
  </si>
  <si>
    <t>对事业单位资本性补助</t>
  </si>
  <si>
    <r>
      <rPr>
        <sz val="11"/>
        <rFont val="Times New Roman"/>
        <charset val="134"/>
      </rPr>
      <t xml:space="preserve">  </t>
    </r>
    <r>
      <rPr>
        <sz val="11"/>
        <rFont val="宋体"/>
        <charset val="134"/>
      </rPr>
      <t>资本性支出</t>
    </r>
  </si>
  <si>
    <r>
      <rPr>
        <sz val="11"/>
        <rFont val="Times New Roman"/>
        <charset val="134"/>
      </rPr>
      <t xml:space="preserve">  </t>
    </r>
    <r>
      <rPr>
        <sz val="11"/>
        <rFont val="宋体"/>
        <charset val="134"/>
      </rPr>
      <t>资本性支出</t>
    </r>
    <r>
      <rPr>
        <sz val="11"/>
        <rFont val="Times New Roman"/>
        <charset val="134"/>
      </rPr>
      <t>(</t>
    </r>
    <r>
      <rPr>
        <sz val="11"/>
        <rFont val="宋体"/>
        <charset val="134"/>
      </rPr>
      <t>基本建设</t>
    </r>
    <r>
      <rPr>
        <sz val="11"/>
        <rFont val="Times New Roman"/>
        <charset val="134"/>
      </rPr>
      <t>)</t>
    </r>
  </si>
  <si>
    <t>对企业补助</t>
  </si>
  <si>
    <t xml:space="preserve">  费用补贴</t>
  </si>
  <si>
    <r>
      <rPr>
        <sz val="11"/>
        <rFont val="Times New Roman"/>
        <charset val="134"/>
      </rPr>
      <t xml:space="preserve">  </t>
    </r>
    <r>
      <rPr>
        <sz val="11"/>
        <rFont val="宋体"/>
        <charset val="134"/>
      </rPr>
      <t>利息补贴</t>
    </r>
  </si>
  <si>
    <t xml:space="preserve">  其他对企业补助</t>
  </si>
  <si>
    <t>对企业资本性支出</t>
  </si>
  <si>
    <t xml:space="preserve">  资本金注入</t>
  </si>
  <si>
    <t xml:space="preserve">  资本金注入(基本建设)</t>
  </si>
  <si>
    <r>
      <rPr>
        <sz val="11"/>
        <rFont val="Times New Roman"/>
        <charset val="134"/>
      </rPr>
      <t xml:space="preserve">  </t>
    </r>
    <r>
      <rPr>
        <sz val="11"/>
        <rFont val="宋体"/>
        <charset val="134"/>
      </rPr>
      <t>政府投资基金股权投资</t>
    </r>
  </si>
  <si>
    <t xml:space="preserve">  其他对企业资本性支出</t>
  </si>
  <si>
    <t>对个人和家庭的补助</t>
  </si>
  <si>
    <t xml:space="preserve">  社会福利和救助</t>
  </si>
  <si>
    <t xml:space="preserve">  助学金</t>
  </si>
  <si>
    <t xml:space="preserve">  个人农业生产补贴</t>
  </si>
  <si>
    <r>
      <rPr>
        <sz val="11"/>
        <rFont val="Times New Roman"/>
        <charset val="134"/>
      </rPr>
      <t xml:space="preserve">  </t>
    </r>
    <r>
      <rPr>
        <sz val="11"/>
        <rFont val="宋体"/>
        <charset val="134"/>
      </rPr>
      <t>离退休费</t>
    </r>
  </si>
  <si>
    <t xml:space="preserve">  其他对个人和家庭的补助</t>
  </si>
  <si>
    <t>对社会保障基金补助</t>
  </si>
  <si>
    <t xml:space="preserve">  对社会保险基金补助</t>
  </si>
  <si>
    <r>
      <rPr>
        <sz val="11"/>
        <rFont val="Times New Roman"/>
        <charset val="134"/>
      </rPr>
      <t xml:space="preserve">  </t>
    </r>
    <r>
      <rPr>
        <sz val="11"/>
        <rFont val="宋体"/>
        <charset val="134"/>
      </rPr>
      <t>补充全国社会保障基金</t>
    </r>
  </si>
  <si>
    <t xml:space="preserve">  对机关事业单位职业年金的补助</t>
  </si>
  <si>
    <t>债务利息及费用支出</t>
  </si>
  <si>
    <t xml:space="preserve">  国内债务付息</t>
  </si>
  <si>
    <t xml:space="preserve">  国外债务付息</t>
  </si>
  <si>
    <r>
      <rPr>
        <sz val="11"/>
        <rFont val="Times New Roman"/>
        <charset val="134"/>
      </rPr>
      <t xml:space="preserve">  </t>
    </r>
    <r>
      <rPr>
        <sz val="11"/>
        <rFont val="宋体"/>
        <charset val="134"/>
      </rPr>
      <t>国内债务发行费用</t>
    </r>
  </si>
  <si>
    <t xml:space="preserve">  国外债务发行费用</t>
  </si>
  <si>
    <t>其他支出</t>
  </si>
  <si>
    <t xml:space="preserve">  国家赔偿费用支出</t>
  </si>
  <si>
    <t xml:space="preserve">  对民间非营利组织和群众性自治组织补贴</t>
  </si>
  <si>
    <t xml:space="preserve">  经常性赠与</t>
  </si>
  <si>
    <r>
      <rPr>
        <sz val="11"/>
        <rFont val="宋体"/>
        <charset val="134"/>
      </rPr>
      <t>附表</t>
    </r>
    <r>
      <rPr>
        <sz val="11"/>
        <rFont val="Times New Roman"/>
        <charset val="134"/>
      </rPr>
      <t>6</t>
    </r>
  </si>
  <si>
    <r>
      <rPr>
        <b/>
        <sz val="18"/>
        <rFont val="Times New Roman"/>
        <charset val="134"/>
      </rPr>
      <t>2024</t>
    </r>
    <r>
      <rPr>
        <b/>
        <sz val="18"/>
        <rFont val="宋体"/>
        <charset val="134"/>
      </rPr>
      <t>年度对下税收返还和转移支付执行情况表</t>
    </r>
  </si>
  <si>
    <t>县级无对下转移支付执行</t>
  </si>
  <si>
    <r>
      <rPr>
        <sz val="11"/>
        <rFont val="宋体"/>
        <charset val="134"/>
      </rPr>
      <t>附表</t>
    </r>
    <r>
      <rPr>
        <sz val="11"/>
        <rFont val="Times New Roman"/>
        <charset val="134"/>
      </rPr>
      <t>6-1</t>
    </r>
  </si>
  <si>
    <r>
      <rPr>
        <b/>
        <sz val="18"/>
        <rFont val="Times New Roman"/>
        <charset val="134"/>
      </rPr>
      <t xml:space="preserve">  2024</t>
    </r>
    <r>
      <rPr>
        <b/>
        <sz val="18"/>
        <rFont val="宋体"/>
        <charset val="134"/>
      </rPr>
      <t>年度对下税收返还和转移支付执行情况表（分项目）</t>
    </r>
  </si>
  <si>
    <r>
      <rPr>
        <sz val="11"/>
        <rFont val="宋体"/>
        <charset val="134"/>
      </rPr>
      <t>附表</t>
    </r>
    <r>
      <rPr>
        <sz val="11"/>
        <rFont val="Times New Roman"/>
        <charset val="134"/>
      </rPr>
      <t>6-2</t>
    </r>
  </si>
  <si>
    <r>
      <rPr>
        <sz val="11"/>
        <rFont val="宋体"/>
        <charset val="134"/>
      </rPr>
      <t>附表</t>
    </r>
    <r>
      <rPr>
        <sz val="11"/>
        <rFont val="Times New Roman"/>
        <charset val="134"/>
      </rPr>
      <t>7</t>
    </r>
  </si>
  <si>
    <r>
      <rPr>
        <sz val="18"/>
        <color theme="1"/>
        <rFont val="方正小标宋简体"/>
        <charset val="134"/>
      </rPr>
      <t>截止</t>
    </r>
    <r>
      <rPr>
        <sz val="18"/>
        <color theme="1"/>
        <rFont val="Times New Roman"/>
        <charset val="134"/>
      </rPr>
      <t>2024</t>
    </r>
    <r>
      <rPr>
        <sz val="18"/>
        <color theme="1"/>
        <rFont val="方正小标宋简体"/>
        <charset val="134"/>
      </rPr>
      <t>年底政府一般债务限额、余额情况表</t>
    </r>
  </si>
  <si>
    <t>单位：亿元</t>
  </si>
  <si>
    <t>地区</t>
  </si>
  <si>
    <t>一般债务限额</t>
  </si>
  <si>
    <t>一般债务余额</t>
  </si>
  <si>
    <t>澧县</t>
  </si>
  <si>
    <r>
      <rPr>
        <sz val="11"/>
        <rFont val="宋体"/>
        <charset val="134"/>
      </rPr>
      <t>附表</t>
    </r>
    <r>
      <rPr>
        <sz val="11"/>
        <rFont val="Nimbus Roman"/>
        <charset val="134"/>
      </rPr>
      <t>8</t>
    </r>
  </si>
  <si>
    <r>
      <rPr>
        <sz val="18"/>
        <rFont val="Nimbus Roman"/>
        <charset val="134"/>
      </rPr>
      <t>2024</t>
    </r>
    <r>
      <rPr>
        <sz val="18"/>
        <rFont val="方正小标宋简体"/>
        <charset val="134"/>
      </rPr>
      <t>年度澧县政府性基金预算收入执行情况表</t>
    </r>
  </si>
  <si>
    <r>
      <rPr>
        <sz val="11"/>
        <rFont val="宋体"/>
        <charset val="134"/>
      </rPr>
      <t>科目编码</t>
    </r>
  </si>
  <si>
    <r>
      <rPr>
        <sz val="11"/>
        <rFont val="宋体"/>
        <charset val="134"/>
      </rPr>
      <t>项目</t>
    </r>
  </si>
  <si>
    <t>2024年执行数</t>
  </si>
  <si>
    <t>10301</t>
  </si>
  <si>
    <t>政府性基金收入</t>
  </si>
  <si>
    <t>1030102</t>
  </si>
  <si>
    <r>
      <rPr>
        <sz val="11"/>
        <rFont val="宋体"/>
        <charset val="134"/>
      </rPr>
      <t>农网还贷资金收入</t>
    </r>
  </si>
  <si>
    <t>1030112</t>
  </si>
  <si>
    <r>
      <rPr>
        <sz val="11"/>
        <rFont val="宋体"/>
        <charset val="134"/>
      </rPr>
      <t>海南省高等级公路车辆通行附加费收入</t>
    </r>
  </si>
  <si>
    <t>1030129</t>
  </si>
  <si>
    <r>
      <rPr>
        <sz val="11"/>
        <rFont val="宋体"/>
        <charset val="134"/>
      </rPr>
      <t>国家电影事业发展专项资金收入</t>
    </r>
  </si>
  <si>
    <t>1030146</t>
  </si>
  <si>
    <r>
      <rPr>
        <sz val="11"/>
        <rFont val="宋体"/>
        <charset val="134"/>
      </rPr>
      <t>国有土地收益基金收入</t>
    </r>
  </si>
  <si>
    <t>1030147</t>
  </si>
  <si>
    <r>
      <rPr>
        <sz val="11"/>
        <rFont val="宋体"/>
        <charset val="134"/>
      </rPr>
      <t>农业土地开发资金收入</t>
    </r>
  </si>
  <si>
    <t>1030148</t>
  </si>
  <si>
    <r>
      <rPr>
        <sz val="11"/>
        <rFont val="宋体"/>
        <charset val="134"/>
      </rPr>
      <t>国有土地使用权出让收入</t>
    </r>
  </si>
  <si>
    <t>1030150</t>
  </si>
  <si>
    <r>
      <rPr>
        <sz val="11"/>
        <rFont val="宋体"/>
        <charset val="134"/>
      </rPr>
      <t>大中型水库库区基金收入</t>
    </r>
  </si>
  <si>
    <t>1030155</t>
  </si>
  <si>
    <r>
      <rPr>
        <sz val="11"/>
        <rFont val="宋体"/>
        <charset val="134"/>
      </rPr>
      <t>彩票公益金收入</t>
    </r>
  </si>
  <si>
    <t>1030156</t>
  </si>
  <si>
    <r>
      <rPr>
        <sz val="11"/>
        <rFont val="宋体"/>
        <charset val="134"/>
      </rPr>
      <t>城市基础设施配套费收入</t>
    </r>
  </si>
  <si>
    <t>1030157</t>
  </si>
  <si>
    <r>
      <rPr>
        <sz val="11"/>
        <rFont val="宋体"/>
        <charset val="134"/>
      </rPr>
      <t>小型水库移民扶助基金收入</t>
    </r>
  </si>
  <si>
    <t>1030158</t>
  </si>
  <si>
    <r>
      <rPr>
        <sz val="11"/>
        <rFont val="宋体"/>
        <charset val="134"/>
      </rPr>
      <t>国家重大水利工程建设基金收入</t>
    </r>
  </si>
  <si>
    <t>1030159</t>
  </si>
  <si>
    <r>
      <rPr>
        <sz val="11"/>
        <rFont val="宋体"/>
        <charset val="134"/>
      </rPr>
      <t>车辆通行费</t>
    </r>
  </si>
  <si>
    <t>1030178</t>
  </si>
  <si>
    <r>
      <rPr>
        <sz val="11"/>
        <rFont val="宋体"/>
        <charset val="134"/>
      </rPr>
      <t>污水处理费收入</t>
    </r>
  </si>
  <si>
    <t>1030180</t>
  </si>
  <si>
    <r>
      <rPr>
        <sz val="11"/>
        <rFont val="宋体"/>
        <charset val="134"/>
      </rPr>
      <t>彩票发行机构和彩票销售机构的业务费用</t>
    </r>
  </si>
  <si>
    <t>1030199</t>
  </si>
  <si>
    <r>
      <rPr>
        <sz val="11"/>
        <rFont val="宋体"/>
        <charset val="134"/>
      </rPr>
      <t>其他政府性基金收入</t>
    </r>
  </si>
  <si>
    <t>10310</t>
  </si>
  <si>
    <t>专项债务对应项目专项收入</t>
  </si>
  <si>
    <t>1031003</t>
  </si>
  <si>
    <r>
      <rPr>
        <sz val="11"/>
        <rFont val="宋体"/>
        <charset val="134"/>
      </rPr>
      <t>海南省高等级公路车辆通行附加费专项债务对应项目专项收入</t>
    </r>
  </si>
  <si>
    <t>1031005</t>
  </si>
  <si>
    <r>
      <rPr>
        <sz val="11"/>
        <rFont val="宋体"/>
        <charset val="134"/>
      </rPr>
      <t>国家电影事业发展专项资金专项债务对应项目专项收入</t>
    </r>
  </si>
  <si>
    <t>1031006</t>
  </si>
  <si>
    <r>
      <rPr>
        <sz val="11"/>
        <rFont val="宋体"/>
        <charset val="134"/>
      </rPr>
      <t>国有土地使用权出让金专项债务对应项目专项收入</t>
    </r>
  </si>
  <si>
    <t>1031008</t>
  </si>
  <si>
    <r>
      <rPr>
        <sz val="11"/>
        <rFont val="宋体"/>
        <charset val="134"/>
      </rPr>
      <t>农业土地开发资金专项债务对应项目专项收入</t>
    </r>
  </si>
  <si>
    <t>1031009</t>
  </si>
  <si>
    <r>
      <rPr>
        <sz val="11"/>
        <rFont val="宋体"/>
        <charset val="134"/>
      </rPr>
      <t>大中型水库库区基金专项债务对应项目专项收入</t>
    </r>
  </si>
  <si>
    <t>1031010</t>
  </si>
  <si>
    <r>
      <rPr>
        <sz val="11"/>
        <rFont val="宋体"/>
        <charset val="134"/>
      </rPr>
      <t>城市基础设施配套费专项债务对应项目专项收入</t>
    </r>
  </si>
  <si>
    <t>1031011</t>
  </si>
  <si>
    <r>
      <rPr>
        <sz val="11"/>
        <rFont val="宋体"/>
        <charset val="134"/>
      </rPr>
      <t>小型水库移民扶助基金专项债务对应项目专项收入</t>
    </r>
  </si>
  <si>
    <t>1031012</t>
  </si>
  <si>
    <r>
      <rPr>
        <sz val="11"/>
        <rFont val="宋体"/>
        <charset val="134"/>
      </rPr>
      <t>国家重大水利工程建设基金专项债务对应项目专项收入</t>
    </r>
  </si>
  <si>
    <t>1031013</t>
  </si>
  <si>
    <r>
      <rPr>
        <sz val="11"/>
        <rFont val="宋体"/>
        <charset val="134"/>
      </rPr>
      <t>车辆通行费专项债务对应项目专项收入</t>
    </r>
  </si>
  <si>
    <t>1031014</t>
  </si>
  <si>
    <r>
      <rPr>
        <sz val="11"/>
        <rFont val="宋体"/>
        <charset val="134"/>
      </rPr>
      <t>污水处理费专项债务对应项目专项收入</t>
    </r>
  </si>
  <si>
    <t>1031099</t>
  </si>
  <si>
    <r>
      <rPr>
        <sz val="11"/>
        <rFont val="宋体"/>
        <charset val="134"/>
      </rPr>
      <t>其他政府性基金专项债务对应项目专项收入</t>
    </r>
  </si>
  <si>
    <r>
      <rPr>
        <b/>
        <sz val="11"/>
        <rFont val="宋体"/>
        <charset val="134"/>
      </rPr>
      <t>地方本级收入合计</t>
    </r>
  </si>
  <si>
    <t>105</t>
  </si>
  <si>
    <t>债务收入</t>
  </si>
  <si>
    <t>10504</t>
  </si>
  <si>
    <r>
      <rPr>
        <sz val="11"/>
        <rFont val="宋体"/>
        <charset val="134"/>
      </rPr>
      <t>地方政府债务收入</t>
    </r>
  </si>
  <si>
    <t>1050402</t>
  </si>
  <si>
    <r>
      <rPr>
        <sz val="11"/>
        <rFont val="宋体"/>
        <charset val="134"/>
      </rPr>
      <t>专项债务收入</t>
    </r>
  </si>
  <si>
    <t>110</t>
  </si>
  <si>
    <t>转移性收入</t>
  </si>
  <si>
    <t>11004</t>
  </si>
  <si>
    <r>
      <rPr>
        <sz val="11"/>
        <rFont val="宋体"/>
        <charset val="134"/>
      </rPr>
      <t>政府性基金转移支付收入</t>
    </r>
  </si>
  <si>
    <t>11006</t>
  </si>
  <si>
    <r>
      <rPr>
        <sz val="11"/>
        <rFont val="宋体"/>
        <charset val="134"/>
      </rPr>
      <t>上解收入</t>
    </r>
  </si>
  <si>
    <t>1100603</t>
  </si>
  <si>
    <r>
      <rPr>
        <sz val="11"/>
        <rFont val="宋体"/>
        <charset val="134"/>
      </rPr>
      <t>政府性基金上解收入</t>
    </r>
  </si>
  <si>
    <t>11008</t>
  </si>
  <si>
    <r>
      <rPr>
        <sz val="11"/>
        <rFont val="宋体"/>
        <charset val="134"/>
      </rPr>
      <t>上年结余收入</t>
    </r>
  </si>
  <si>
    <t>1100802</t>
  </si>
  <si>
    <r>
      <rPr>
        <sz val="11"/>
        <rFont val="宋体"/>
        <charset val="134"/>
      </rPr>
      <t>政府性基金预算上年结余收入</t>
    </r>
  </si>
  <si>
    <t>11009</t>
  </si>
  <si>
    <r>
      <rPr>
        <sz val="11"/>
        <rFont val="宋体"/>
        <charset val="134"/>
      </rPr>
      <t>调入资金</t>
    </r>
  </si>
  <si>
    <t>1100902</t>
  </si>
  <si>
    <r>
      <rPr>
        <sz val="11"/>
        <rFont val="宋体"/>
        <charset val="134"/>
      </rPr>
      <t>调入政府性基金预算资金</t>
    </r>
  </si>
  <si>
    <t>110090299</t>
  </si>
  <si>
    <r>
      <rPr>
        <sz val="11"/>
        <rFont val="宋体"/>
        <charset val="134"/>
      </rPr>
      <t>其他调入政府性基金预算资金</t>
    </r>
  </si>
  <si>
    <t>11011</t>
  </si>
  <si>
    <r>
      <rPr>
        <sz val="11"/>
        <rFont val="宋体"/>
        <charset val="134"/>
      </rPr>
      <t>债务转贷收入</t>
    </r>
  </si>
  <si>
    <t>1101102</t>
  </si>
  <si>
    <r>
      <rPr>
        <sz val="11"/>
        <rFont val="宋体"/>
        <charset val="134"/>
      </rPr>
      <t>地方政府专项债务转贷收入</t>
    </r>
  </si>
  <si>
    <t>收入总计</t>
  </si>
  <si>
    <r>
      <rPr>
        <sz val="11"/>
        <rFont val="宋体"/>
        <charset val="134"/>
      </rPr>
      <t>附表</t>
    </r>
    <r>
      <rPr>
        <sz val="11"/>
        <rFont val="Nimbus Roman"/>
        <charset val="134"/>
      </rPr>
      <t>9</t>
    </r>
  </si>
  <si>
    <r>
      <rPr>
        <sz val="18"/>
        <color theme="1"/>
        <rFont val="Nimbus Roman"/>
        <charset val="134"/>
      </rPr>
      <t>2024</t>
    </r>
    <r>
      <rPr>
        <sz val="18"/>
        <color theme="1"/>
        <rFont val="方正小标宋简体"/>
        <charset val="134"/>
      </rPr>
      <t>年度澧县政府性基金预算支出执行情况表</t>
    </r>
  </si>
  <si>
    <r>
      <rPr>
        <sz val="11"/>
        <rFont val="方正书宋_GBK"/>
        <charset val="134"/>
      </rPr>
      <t>科目编码</t>
    </r>
  </si>
  <si>
    <r>
      <rPr>
        <sz val="11"/>
        <rFont val="黑体"/>
        <charset val="134"/>
      </rPr>
      <t>项目</t>
    </r>
  </si>
  <si>
    <t>上年执行数</t>
  </si>
  <si>
    <t>206</t>
  </si>
  <si>
    <r>
      <rPr>
        <sz val="11"/>
        <rFont val="方正书宋_GBK"/>
        <charset val="134"/>
      </rPr>
      <t>科学技术支出</t>
    </r>
  </si>
  <si>
    <t>20610</t>
  </si>
  <si>
    <r>
      <rPr>
        <sz val="11"/>
        <rFont val="方正书宋_GBK"/>
        <charset val="134"/>
      </rPr>
      <t>核电站乏燃料处理处置基金支出</t>
    </r>
  </si>
  <si>
    <t>2061001</t>
  </si>
  <si>
    <r>
      <rPr>
        <sz val="11"/>
        <rFont val="方正书宋_GBK"/>
        <charset val="134"/>
      </rPr>
      <t>乏燃料运输</t>
    </r>
  </si>
  <si>
    <t>2061002</t>
  </si>
  <si>
    <r>
      <rPr>
        <sz val="11"/>
        <rFont val="方正书宋_GBK"/>
        <charset val="134"/>
      </rPr>
      <t>乏燃料离堆贮存</t>
    </r>
  </si>
  <si>
    <t>2061003</t>
  </si>
  <si>
    <r>
      <rPr>
        <sz val="11"/>
        <rFont val="方正书宋_GBK"/>
        <charset val="134"/>
      </rPr>
      <t>乏燃料后处理</t>
    </r>
  </si>
  <si>
    <t>2061004</t>
  </si>
  <si>
    <r>
      <rPr>
        <sz val="11"/>
        <rFont val="方正书宋_GBK"/>
        <charset val="134"/>
      </rPr>
      <t>高放废物的处理处置</t>
    </r>
  </si>
  <si>
    <t>2061005</t>
  </si>
  <si>
    <r>
      <rPr>
        <sz val="11"/>
        <rFont val="方正书宋_GBK"/>
        <charset val="134"/>
      </rPr>
      <t>乏燃料后处理厂的建设、运行、改造和退役</t>
    </r>
  </si>
  <si>
    <t>2061099</t>
  </si>
  <si>
    <r>
      <rPr>
        <sz val="11"/>
        <rFont val="方正书宋_GBK"/>
        <charset val="134"/>
      </rPr>
      <t>其他乏燃料处理处置基金支出</t>
    </r>
  </si>
  <si>
    <t>207</t>
  </si>
  <si>
    <r>
      <rPr>
        <sz val="11"/>
        <rFont val="方正书宋_GBK"/>
        <charset val="134"/>
      </rPr>
      <t>文化旅游体育与传媒支出</t>
    </r>
  </si>
  <si>
    <t>20707</t>
  </si>
  <si>
    <r>
      <rPr>
        <sz val="11"/>
        <rFont val="方正书宋_GBK"/>
        <charset val="134"/>
      </rPr>
      <t>国家电影事业发展专项资金安排的支出</t>
    </r>
  </si>
  <si>
    <t>2070701</t>
  </si>
  <si>
    <r>
      <rPr>
        <sz val="11"/>
        <rFont val="方正书宋_GBK"/>
        <charset val="134"/>
      </rPr>
      <t>资助国产影片放映</t>
    </r>
  </si>
  <si>
    <t>2070702</t>
  </si>
  <si>
    <r>
      <rPr>
        <sz val="11"/>
        <rFont val="方正书宋_GBK"/>
        <charset val="134"/>
      </rPr>
      <t>资助影院建设</t>
    </r>
  </si>
  <si>
    <t>2070703</t>
  </si>
  <si>
    <r>
      <rPr>
        <sz val="11"/>
        <rFont val="方正书宋_GBK"/>
        <charset val="134"/>
      </rPr>
      <t>资助少数民族语电影译制</t>
    </r>
  </si>
  <si>
    <t>2070704</t>
  </si>
  <si>
    <r>
      <rPr>
        <sz val="11"/>
        <rFont val="方正书宋_GBK"/>
        <charset val="134"/>
      </rPr>
      <t>购买农村电影公益性放映版权服务</t>
    </r>
  </si>
  <si>
    <t>2070799</t>
  </si>
  <si>
    <r>
      <rPr>
        <sz val="11"/>
        <rFont val="方正书宋_GBK"/>
        <charset val="134"/>
      </rPr>
      <t>其他国家电影事业发展专项资金支出</t>
    </r>
  </si>
  <si>
    <t>20709</t>
  </si>
  <si>
    <r>
      <rPr>
        <sz val="11"/>
        <rFont val="方正书宋_GBK"/>
        <charset val="134"/>
      </rPr>
      <t>旅游发展基金支出</t>
    </r>
  </si>
  <si>
    <t>2070901</t>
  </si>
  <si>
    <r>
      <rPr>
        <sz val="11"/>
        <rFont val="方正书宋_GBK"/>
        <charset val="134"/>
      </rPr>
      <t>宣传促销</t>
    </r>
  </si>
  <si>
    <t>2070902</t>
  </si>
  <si>
    <r>
      <rPr>
        <sz val="11"/>
        <rFont val="方正书宋_GBK"/>
        <charset val="134"/>
      </rPr>
      <t>行业规划</t>
    </r>
  </si>
  <si>
    <t>2070903</t>
  </si>
  <si>
    <r>
      <rPr>
        <sz val="11"/>
        <rFont val="方正书宋_GBK"/>
        <charset val="134"/>
      </rPr>
      <t>旅游事业补助</t>
    </r>
  </si>
  <si>
    <t>2070904</t>
  </si>
  <si>
    <r>
      <rPr>
        <sz val="11"/>
        <rFont val="方正书宋_GBK"/>
        <charset val="134"/>
      </rPr>
      <t>地方旅游开发项目补助</t>
    </r>
  </si>
  <si>
    <t>2070999</t>
  </si>
  <si>
    <r>
      <rPr>
        <sz val="11"/>
        <rFont val="方正书宋_GBK"/>
        <charset val="134"/>
      </rPr>
      <t>其他旅游发展基金支出</t>
    </r>
  </si>
  <si>
    <t>20710</t>
  </si>
  <si>
    <r>
      <rPr>
        <sz val="11"/>
        <rFont val="方正书宋_GBK"/>
        <charset val="134"/>
      </rPr>
      <t>国家电影事业发展专项资金对应专项债务收入安排的支出</t>
    </r>
  </si>
  <si>
    <t>2071001</t>
  </si>
  <si>
    <r>
      <rPr>
        <sz val="11"/>
        <rFont val="方正书宋_GBK"/>
        <charset val="134"/>
      </rPr>
      <t>资助城市影院</t>
    </r>
  </si>
  <si>
    <t>2071099</t>
  </si>
  <si>
    <r>
      <rPr>
        <sz val="11"/>
        <rFont val="方正书宋_GBK"/>
        <charset val="134"/>
      </rPr>
      <t>其他国家电影事业发展专项资金对应专项债务收入支出</t>
    </r>
  </si>
  <si>
    <t>211</t>
  </si>
  <si>
    <r>
      <rPr>
        <sz val="11"/>
        <rFont val="方正书宋_GBK"/>
        <charset val="134"/>
      </rPr>
      <t>节能环保支出</t>
    </r>
  </si>
  <si>
    <t>21160</t>
  </si>
  <si>
    <r>
      <rPr>
        <sz val="11"/>
        <rFont val="方正书宋_GBK"/>
        <charset val="134"/>
      </rPr>
      <t>可再生能源电价附加收入安排的支出</t>
    </r>
  </si>
  <si>
    <t>2116001</t>
  </si>
  <si>
    <r>
      <rPr>
        <sz val="11"/>
        <rFont val="方正书宋_GBK"/>
        <charset val="134"/>
      </rPr>
      <t>风力发电补助</t>
    </r>
  </si>
  <si>
    <t>2116002</t>
  </si>
  <si>
    <r>
      <rPr>
        <sz val="11"/>
        <rFont val="方正书宋_GBK"/>
        <charset val="134"/>
      </rPr>
      <t>太阳能发电补助</t>
    </r>
  </si>
  <si>
    <t>2116003</t>
  </si>
  <si>
    <r>
      <rPr>
        <sz val="11"/>
        <rFont val="方正书宋_GBK"/>
        <charset val="134"/>
      </rPr>
      <t>生物质能发电补助</t>
    </r>
  </si>
  <si>
    <t>2116099</t>
  </si>
  <si>
    <r>
      <rPr>
        <sz val="11"/>
        <rFont val="方正书宋_GBK"/>
        <charset val="134"/>
      </rPr>
      <t>其他可再生能源电价附加收入安排的支出</t>
    </r>
  </si>
  <si>
    <t>21161</t>
  </si>
  <si>
    <r>
      <rPr>
        <sz val="11"/>
        <rFont val="方正书宋_GBK"/>
        <charset val="134"/>
      </rPr>
      <t>废弃电器电子产品处理基金支出</t>
    </r>
  </si>
  <si>
    <t>2116101</t>
  </si>
  <si>
    <r>
      <rPr>
        <sz val="11"/>
        <rFont val="方正书宋_GBK"/>
        <charset val="134"/>
      </rPr>
      <t>回收处理费用补贴</t>
    </r>
  </si>
  <si>
    <t>2116102</t>
  </si>
  <si>
    <r>
      <rPr>
        <sz val="11"/>
        <rFont val="方正书宋_GBK"/>
        <charset val="134"/>
      </rPr>
      <t>信息系统建设</t>
    </r>
  </si>
  <si>
    <t>2116103</t>
  </si>
  <si>
    <r>
      <rPr>
        <sz val="11"/>
        <rFont val="方正书宋_GBK"/>
        <charset val="134"/>
      </rPr>
      <t>基金征管经费</t>
    </r>
  </si>
  <si>
    <t>2116104</t>
  </si>
  <si>
    <r>
      <rPr>
        <sz val="11"/>
        <rFont val="方正书宋_GBK"/>
        <charset val="134"/>
      </rPr>
      <t>其他废弃电器电子产品处理基金支出</t>
    </r>
  </si>
  <si>
    <t>212</t>
  </si>
  <si>
    <t>21208</t>
  </si>
  <si>
    <r>
      <rPr>
        <sz val="11"/>
        <rFont val="方正书宋_GBK"/>
        <charset val="134"/>
      </rPr>
      <t>国有土地使用权出让收入安排的支出</t>
    </r>
  </si>
  <si>
    <t>2120801</t>
  </si>
  <si>
    <r>
      <rPr>
        <sz val="11"/>
        <rFont val="方正书宋_GBK"/>
        <charset val="134"/>
      </rPr>
      <t>征地和拆迁补偿支出</t>
    </r>
  </si>
  <si>
    <t>2120802</t>
  </si>
  <si>
    <r>
      <rPr>
        <sz val="11"/>
        <rFont val="方正书宋_GBK"/>
        <charset val="134"/>
      </rPr>
      <t>土地开发支出</t>
    </r>
  </si>
  <si>
    <t>2120803</t>
  </si>
  <si>
    <r>
      <rPr>
        <sz val="11"/>
        <rFont val="方正书宋_GBK"/>
        <charset val="134"/>
      </rPr>
      <t>城市建设支出</t>
    </r>
  </si>
  <si>
    <t>2120804</t>
  </si>
  <si>
    <r>
      <rPr>
        <sz val="11"/>
        <rFont val="方正书宋_GBK"/>
        <charset val="134"/>
      </rPr>
      <t>农村基础设施建设支出</t>
    </r>
  </si>
  <si>
    <t>2120805</t>
  </si>
  <si>
    <r>
      <rPr>
        <sz val="11"/>
        <rFont val="方正书宋_GBK"/>
        <charset val="134"/>
      </rPr>
      <t>补助被征地农民支出</t>
    </r>
  </si>
  <si>
    <t>2120806</t>
  </si>
  <si>
    <r>
      <rPr>
        <sz val="11"/>
        <rFont val="方正书宋_GBK"/>
        <charset val="134"/>
      </rPr>
      <t>土地出让业务支出</t>
    </r>
  </si>
  <si>
    <t>2120807</t>
  </si>
  <si>
    <r>
      <rPr>
        <sz val="11"/>
        <rFont val="方正书宋_GBK"/>
        <charset val="134"/>
      </rPr>
      <t>廉租住房支出</t>
    </r>
  </si>
  <si>
    <t>2120809</t>
  </si>
  <si>
    <r>
      <rPr>
        <sz val="11"/>
        <rFont val="方正书宋_GBK"/>
        <charset val="134"/>
      </rPr>
      <t>支付破产或改制企业职工安置费</t>
    </r>
  </si>
  <si>
    <t>2120810</t>
  </si>
  <si>
    <r>
      <rPr>
        <sz val="11"/>
        <rFont val="方正书宋_GBK"/>
        <charset val="134"/>
      </rPr>
      <t>棚户区改造支出</t>
    </r>
  </si>
  <si>
    <t>2120811</t>
  </si>
  <si>
    <r>
      <rPr>
        <sz val="11"/>
        <rFont val="方正书宋_GBK"/>
        <charset val="134"/>
      </rPr>
      <t>公共租赁住房支出</t>
    </r>
  </si>
  <si>
    <t>2120813</t>
  </si>
  <si>
    <r>
      <rPr>
        <sz val="11"/>
        <rFont val="方正书宋_GBK"/>
        <charset val="134"/>
      </rPr>
      <t>保障性住房租金补贴</t>
    </r>
  </si>
  <si>
    <t>2120814</t>
  </si>
  <si>
    <r>
      <rPr>
        <sz val="11"/>
        <rFont val="方正书宋_GBK"/>
        <charset val="134"/>
      </rPr>
      <t>农业生产发展支出</t>
    </r>
  </si>
  <si>
    <t>2120815</t>
  </si>
  <si>
    <r>
      <rPr>
        <sz val="11"/>
        <rFont val="方正书宋_GBK"/>
        <charset val="134"/>
      </rPr>
      <t>农村社会事业支出</t>
    </r>
  </si>
  <si>
    <t>2120816</t>
  </si>
  <si>
    <r>
      <rPr>
        <sz val="11"/>
        <rFont val="方正书宋_GBK"/>
        <charset val="134"/>
      </rPr>
      <t>农业农村生态环境支出</t>
    </r>
  </si>
  <si>
    <t>2120899</t>
  </si>
  <si>
    <r>
      <rPr>
        <sz val="11"/>
        <rFont val="方正书宋_GBK"/>
        <charset val="134"/>
      </rPr>
      <t>其他国有土地使用权出让收入安排的支出</t>
    </r>
  </si>
  <si>
    <t>21210</t>
  </si>
  <si>
    <r>
      <rPr>
        <sz val="11"/>
        <rFont val="方正书宋_GBK"/>
        <charset val="134"/>
      </rPr>
      <t>国有土地收益基金安排的支出</t>
    </r>
  </si>
  <si>
    <t>2121001</t>
  </si>
  <si>
    <t>2121002</t>
  </si>
  <si>
    <t>2121099</t>
  </si>
  <si>
    <r>
      <rPr>
        <sz val="11"/>
        <rFont val="方正书宋_GBK"/>
        <charset val="134"/>
      </rPr>
      <t>其他国有土地收益基金支出</t>
    </r>
  </si>
  <si>
    <t>21211</t>
  </si>
  <si>
    <r>
      <rPr>
        <sz val="11"/>
        <rFont val="方正书宋_GBK"/>
        <charset val="134"/>
      </rPr>
      <t>农业土地开发资金安排的支出</t>
    </r>
  </si>
  <si>
    <t>21213</t>
  </si>
  <si>
    <r>
      <rPr>
        <sz val="11"/>
        <rFont val="方正书宋_GBK"/>
        <charset val="134"/>
      </rPr>
      <t>城市基础设施配套费安排的支出</t>
    </r>
  </si>
  <si>
    <t>2121301</t>
  </si>
  <si>
    <r>
      <rPr>
        <sz val="11"/>
        <rFont val="方正书宋_GBK"/>
        <charset val="134"/>
      </rPr>
      <t>城市公共设施</t>
    </r>
  </si>
  <si>
    <t>2121302</t>
  </si>
  <si>
    <r>
      <rPr>
        <sz val="11"/>
        <rFont val="方正书宋_GBK"/>
        <charset val="134"/>
      </rPr>
      <t>城市环境卫生</t>
    </r>
  </si>
  <si>
    <t>2121303</t>
  </si>
  <si>
    <r>
      <rPr>
        <sz val="11"/>
        <rFont val="方正书宋_GBK"/>
        <charset val="134"/>
      </rPr>
      <t>公有房屋</t>
    </r>
  </si>
  <si>
    <t>2121304</t>
  </si>
  <si>
    <r>
      <rPr>
        <sz val="11"/>
        <rFont val="方正书宋_GBK"/>
        <charset val="134"/>
      </rPr>
      <t>城市防洪</t>
    </r>
  </si>
  <si>
    <t>2121399</t>
  </si>
  <si>
    <r>
      <rPr>
        <sz val="11"/>
        <rFont val="方正书宋_GBK"/>
        <charset val="134"/>
      </rPr>
      <t>其他城市基础设施配套费安排的支出</t>
    </r>
  </si>
  <si>
    <t>21214</t>
  </si>
  <si>
    <r>
      <rPr>
        <sz val="11"/>
        <rFont val="方正书宋_GBK"/>
        <charset val="134"/>
      </rPr>
      <t>污水处理费安排的支出</t>
    </r>
  </si>
  <si>
    <t>2121401</t>
  </si>
  <si>
    <r>
      <rPr>
        <sz val="11"/>
        <rFont val="方正书宋_GBK"/>
        <charset val="134"/>
      </rPr>
      <t>污水处理设施建设和运营</t>
    </r>
  </si>
  <si>
    <t>2121402</t>
  </si>
  <si>
    <r>
      <rPr>
        <sz val="11"/>
        <rFont val="方正书宋_GBK"/>
        <charset val="134"/>
      </rPr>
      <t>代征手续费</t>
    </r>
  </si>
  <si>
    <t>2121499</t>
  </si>
  <si>
    <r>
      <rPr>
        <sz val="11"/>
        <rFont val="方正书宋_GBK"/>
        <charset val="134"/>
      </rPr>
      <t>其他污水处理费安排的支出</t>
    </r>
  </si>
  <si>
    <t>21215</t>
  </si>
  <si>
    <r>
      <rPr>
        <sz val="11"/>
        <rFont val="方正书宋_GBK"/>
        <charset val="134"/>
      </rPr>
      <t>土地储备专项债券收入安排的支出</t>
    </r>
  </si>
  <si>
    <t>2121501</t>
  </si>
  <si>
    <t>2121502</t>
  </si>
  <si>
    <t>2121599</t>
  </si>
  <si>
    <r>
      <rPr>
        <sz val="11"/>
        <rFont val="方正书宋_GBK"/>
        <charset val="134"/>
      </rPr>
      <t>其他土地储备专项债券收入安排的支出</t>
    </r>
  </si>
  <si>
    <t>21216</t>
  </si>
  <si>
    <r>
      <rPr>
        <sz val="11"/>
        <rFont val="方正书宋_GBK"/>
        <charset val="134"/>
      </rPr>
      <t>棚户区改造专项债券收入安排的支出</t>
    </r>
  </si>
  <si>
    <t>2121601</t>
  </si>
  <si>
    <t>2121602</t>
  </si>
  <si>
    <t>2121699</t>
  </si>
  <si>
    <r>
      <rPr>
        <sz val="11"/>
        <rFont val="方正书宋_GBK"/>
        <charset val="134"/>
      </rPr>
      <t>其他棚户区改造专项债券收入安排的支出</t>
    </r>
  </si>
  <si>
    <t>21217</t>
  </si>
  <si>
    <r>
      <rPr>
        <sz val="11"/>
        <rFont val="方正书宋_GBK"/>
        <charset val="134"/>
      </rPr>
      <t>城市基础设施配套费对应专项债务收入安排的支出</t>
    </r>
  </si>
  <si>
    <t>2121701</t>
  </si>
  <si>
    <t>2121702</t>
  </si>
  <si>
    <t>2121703</t>
  </si>
  <si>
    <t>2121704</t>
  </si>
  <si>
    <t>2121799</t>
  </si>
  <si>
    <r>
      <rPr>
        <sz val="11"/>
        <rFont val="方正书宋_GBK"/>
        <charset val="134"/>
      </rPr>
      <t>其他城市基础设施配套费对应专项债务收入安排的支出</t>
    </r>
  </si>
  <si>
    <t>21218</t>
  </si>
  <si>
    <r>
      <rPr>
        <sz val="11"/>
        <rFont val="方正书宋_GBK"/>
        <charset val="134"/>
      </rPr>
      <t>污水处理费对应专项债务收入安排的支出</t>
    </r>
  </si>
  <si>
    <t>2121801</t>
  </si>
  <si>
    <t>2121899</t>
  </si>
  <si>
    <r>
      <rPr>
        <sz val="11"/>
        <rFont val="方正书宋_GBK"/>
        <charset val="134"/>
      </rPr>
      <t>其他污水处理费对应专项债务收入安排的支出</t>
    </r>
  </si>
  <si>
    <t>21219</t>
  </si>
  <si>
    <r>
      <rPr>
        <sz val="11"/>
        <rFont val="方正书宋_GBK"/>
        <charset val="134"/>
      </rPr>
      <t>国有土地使用权出让收入对应专项债务收入安排的支出</t>
    </r>
  </si>
  <si>
    <t>2121901</t>
  </si>
  <si>
    <t>2121902</t>
  </si>
  <si>
    <t>2121903</t>
  </si>
  <si>
    <t>2121904</t>
  </si>
  <si>
    <t>2121905</t>
  </si>
  <si>
    <t>2121906</t>
  </si>
  <si>
    <t>2121907</t>
  </si>
  <si>
    <t>2121999</t>
  </si>
  <si>
    <r>
      <rPr>
        <sz val="11"/>
        <rFont val="方正书宋_GBK"/>
        <charset val="134"/>
      </rPr>
      <t>其他国有土地使用权出让收入对应专项债务收入安排的支出</t>
    </r>
  </si>
  <si>
    <t>其他城乡社区支出</t>
  </si>
  <si>
    <t>213</t>
  </si>
  <si>
    <t>21366</t>
  </si>
  <si>
    <r>
      <rPr>
        <sz val="11"/>
        <rFont val="方正书宋_GBK"/>
        <charset val="134"/>
      </rPr>
      <t>大中型水库库区基金安排的支出</t>
    </r>
  </si>
  <si>
    <t>2136601</t>
  </si>
  <si>
    <r>
      <rPr>
        <sz val="11"/>
        <rFont val="方正书宋_GBK"/>
        <charset val="134"/>
      </rPr>
      <t>基础设施建设和经济发展</t>
    </r>
  </si>
  <si>
    <t>2136602</t>
  </si>
  <si>
    <r>
      <rPr>
        <sz val="11"/>
        <rFont val="方正书宋_GBK"/>
        <charset val="134"/>
      </rPr>
      <t>解决移民遗留问题</t>
    </r>
  </si>
  <si>
    <t>2136603</t>
  </si>
  <si>
    <r>
      <rPr>
        <sz val="11"/>
        <rFont val="方正书宋_GBK"/>
        <charset val="134"/>
      </rPr>
      <t>库区防护工程维护</t>
    </r>
  </si>
  <si>
    <t>2136699</t>
  </si>
  <si>
    <r>
      <rPr>
        <sz val="11"/>
        <rFont val="方正书宋_GBK"/>
        <charset val="134"/>
      </rPr>
      <t>其他大中型水库库区基金支出</t>
    </r>
  </si>
  <si>
    <t>21367</t>
  </si>
  <si>
    <r>
      <rPr>
        <sz val="11"/>
        <rFont val="方正书宋_GBK"/>
        <charset val="134"/>
      </rPr>
      <t>三峡水库库区基金支出</t>
    </r>
  </si>
  <si>
    <t>2136701</t>
  </si>
  <si>
    <t>2136702</t>
  </si>
  <si>
    <t>2136703</t>
  </si>
  <si>
    <r>
      <rPr>
        <sz val="11"/>
        <rFont val="方正书宋_GBK"/>
        <charset val="134"/>
      </rPr>
      <t>库区维护和管理</t>
    </r>
  </si>
  <si>
    <t>2136799</t>
  </si>
  <si>
    <r>
      <rPr>
        <sz val="11"/>
        <rFont val="方正书宋_GBK"/>
        <charset val="134"/>
      </rPr>
      <t>其他三峡水库库区基金支出</t>
    </r>
  </si>
  <si>
    <t>21369</t>
  </si>
  <si>
    <r>
      <rPr>
        <sz val="11"/>
        <rFont val="方正书宋_GBK"/>
        <charset val="134"/>
      </rPr>
      <t>国家重大水利工程建设基金安排的支出</t>
    </r>
  </si>
  <si>
    <t>2136901</t>
  </si>
  <si>
    <r>
      <rPr>
        <sz val="11"/>
        <rFont val="方正书宋_GBK"/>
        <charset val="134"/>
      </rPr>
      <t>南水北调工程建设</t>
    </r>
  </si>
  <si>
    <t>2136902</t>
  </si>
  <si>
    <r>
      <rPr>
        <sz val="11"/>
        <rFont val="方正书宋_GBK"/>
        <charset val="134"/>
      </rPr>
      <t>三峡后续工作</t>
    </r>
  </si>
  <si>
    <t>2136903</t>
  </si>
  <si>
    <r>
      <rPr>
        <sz val="11"/>
        <rFont val="方正书宋_GBK"/>
        <charset val="134"/>
      </rPr>
      <t>地方重大水利工程建设</t>
    </r>
  </si>
  <si>
    <t>2136999</t>
  </si>
  <si>
    <r>
      <rPr>
        <sz val="11"/>
        <rFont val="方正书宋_GBK"/>
        <charset val="134"/>
      </rPr>
      <t>其他重大水利工程建设基金支出</t>
    </r>
  </si>
  <si>
    <t>21370</t>
  </si>
  <si>
    <r>
      <rPr>
        <sz val="11"/>
        <rFont val="方正书宋_GBK"/>
        <charset val="134"/>
      </rPr>
      <t>大中型水库库区基金对应专项债务收入安排的支出</t>
    </r>
  </si>
  <si>
    <t>2137001</t>
  </si>
  <si>
    <t>2137099</t>
  </si>
  <si>
    <r>
      <rPr>
        <sz val="11"/>
        <rFont val="方正书宋_GBK"/>
        <charset val="134"/>
      </rPr>
      <t>其他大中型水库库区基金对应专项债务收入支出</t>
    </r>
  </si>
  <si>
    <t>21371</t>
  </si>
  <si>
    <r>
      <rPr>
        <sz val="11"/>
        <rFont val="方正书宋_GBK"/>
        <charset val="134"/>
      </rPr>
      <t>国家重大水利工程建设基金对应专项债务收入安排的支出</t>
    </r>
  </si>
  <si>
    <t>2137101</t>
  </si>
  <si>
    <t>2137102</t>
  </si>
  <si>
    <r>
      <rPr>
        <sz val="11"/>
        <rFont val="方正书宋_GBK"/>
        <charset val="134"/>
      </rPr>
      <t>三峡工程后续工作</t>
    </r>
  </si>
  <si>
    <t>2137103</t>
  </si>
  <si>
    <t>2137199</t>
  </si>
  <si>
    <r>
      <rPr>
        <sz val="11"/>
        <rFont val="方正书宋_GBK"/>
        <charset val="134"/>
      </rPr>
      <t>其他重大水利工程建设基金对应专项债务收入支出</t>
    </r>
  </si>
  <si>
    <t>21372</t>
  </si>
  <si>
    <r>
      <rPr>
        <sz val="11"/>
        <rFont val="宋体"/>
        <charset val="134"/>
      </rPr>
      <t>大中型水库移民后期扶持基金支出</t>
    </r>
  </si>
  <si>
    <t>2137201</t>
  </si>
  <si>
    <r>
      <rPr>
        <sz val="11"/>
        <rFont val="宋体"/>
        <charset val="134"/>
      </rPr>
      <t>移民补助</t>
    </r>
  </si>
  <si>
    <t>2137202</t>
  </si>
  <si>
    <r>
      <rPr>
        <sz val="11"/>
        <rFont val="宋体"/>
        <charset val="134"/>
      </rPr>
      <t>基础设施建设和经济发展</t>
    </r>
  </si>
  <si>
    <t>2137299</t>
  </si>
  <si>
    <r>
      <rPr>
        <sz val="11"/>
        <rFont val="宋体"/>
        <charset val="134"/>
      </rPr>
      <t>其他大中型水库移民后期扶持基金支出</t>
    </r>
  </si>
  <si>
    <t>21373</t>
  </si>
  <si>
    <r>
      <rPr>
        <sz val="11"/>
        <rFont val="宋体"/>
        <charset val="134"/>
      </rPr>
      <t>小型水库移民扶助基金安排的支出</t>
    </r>
  </si>
  <si>
    <t>2137301</t>
  </si>
  <si>
    <t>2137302</t>
  </si>
  <si>
    <t>2137399</t>
  </si>
  <si>
    <r>
      <rPr>
        <sz val="11"/>
        <rFont val="宋体"/>
        <charset val="134"/>
      </rPr>
      <t>其他小型水库移民扶助基金支出</t>
    </r>
  </si>
  <si>
    <t>21374</t>
  </si>
  <si>
    <r>
      <rPr>
        <sz val="11"/>
        <rFont val="宋体"/>
        <charset val="134"/>
      </rPr>
      <t>小型水库移民扶助基金对应专项债务收入安排的支出</t>
    </r>
  </si>
  <si>
    <t>2137401</t>
  </si>
  <si>
    <t>2137499</t>
  </si>
  <si>
    <r>
      <rPr>
        <sz val="11"/>
        <rFont val="宋体"/>
        <charset val="134"/>
      </rPr>
      <t>其他小型水库移民扶助基金对应专项债务收入安排的支出</t>
    </r>
  </si>
  <si>
    <t>214</t>
  </si>
  <si>
    <r>
      <rPr>
        <sz val="11"/>
        <rFont val="方正书宋_GBK"/>
        <charset val="134"/>
      </rPr>
      <t>交通运输支出</t>
    </r>
  </si>
  <si>
    <t>21460</t>
  </si>
  <si>
    <r>
      <rPr>
        <sz val="11"/>
        <rFont val="方正书宋_GBK"/>
        <charset val="134"/>
      </rPr>
      <t>海南省高等级公路车辆通行附加费安排的支出</t>
    </r>
  </si>
  <si>
    <t>2146001</t>
  </si>
  <si>
    <r>
      <rPr>
        <sz val="11"/>
        <rFont val="方正书宋_GBK"/>
        <charset val="134"/>
      </rPr>
      <t>公路建设</t>
    </r>
  </si>
  <si>
    <t>2146002</t>
  </si>
  <si>
    <r>
      <rPr>
        <sz val="11"/>
        <rFont val="方正书宋_GBK"/>
        <charset val="134"/>
      </rPr>
      <t>公路养护</t>
    </r>
  </si>
  <si>
    <t>2146003</t>
  </si>
  <si>
    <r>
      <rPr>
        <sz val="11"/>
        <rFont val="方正书宋_GBK"/>
        <charset val="134"/>
      </rPr>
      <t>公路还贷</t>
    </r>
  </si>
  <si>
    <t>2146099</t>
  </si>
  <si>
    <r>
      <rPr>
        <sz val="11"/>
        <rFont val="方正书宋_GBK"/>
        <charset val="134"/>
      </rPr>
      <t>其他海南省高等级公路车辆通行附加费安排的支出</t>
    </r>
  </si>
  <si>
    <t>21462</t>
  </si>
  <si>
    <r>
      <rPr>
        <sz val="11"/>
        <rFont val="方正书宋_GBK"/>
        <charset val="134"/>
      </rPr>
      <t>车辆通行费安排的支出</t>
    </r>
  </si>
  <si>
    <t>2146201</t>
  </si>
  <si>
    <t>2146202</t>
  </si>
  <si>
    <r>
      <rPr>
        <sz val="11"/>
        <rFont val="方正书宋_GBK"/>
        <charset val="134"/>
      </rPr>
      <t>政府还贷公路养护</t>
    </r>
  </si>
  <si>
    <t>2146203</t>
  </si>
  <si>
    <r>
      <rPr>
        <sz val="11"/>
        <rFont val="方正书宋_GBK"/>
        <charset val="134"/>
      </rPr>
      <t>政府还贷公路管理</t>
    </r>
  </si>
  <si>
    <t>2146299</t>
  </si>
  <si>
    <r>
      <rPr>
        <sz val="11"/>
        <rFont val="方正书宋_GBK"/>
        <charset val="134"/>
      </rPr>
      <t>其他车辆通行费安排的支出</t>
    </r>
  </si>
  <si>
    <t>21464</t>
  </si>
  <si>
    <r>
      <rPr>
        <sz val="11"/>
        <rFont val="方正书宋_GBK"/>
        <charset val="134"/>
      </rPr>
      <t>铁路建设基金支出</t>
    </r>
  </si>
  <si>
    <t>2146401</t>
  </si>
  <si>
    <r>
      <rPr>
        <sz val="11"/>
        <rFont val="方正书宋_GBK"/>
        <charset val="134"/>
      </rPr>
      <t>铁路建设投资</t>
    </r>
  </si>
  <si>
    <t>2146402</t>
  </si>
  <si>
    <r>
      <rPr>
        <sz val="11"/>
        <rFont val="方正书宋_GBK"/>
        <charset val="134"/>
      </rPr>
      <t>购置铁路机车车辆</t>
    </r>
  </si>
  <si>
    <t>2146403</t>
  </si>
  <si>
    <r>
      <rPr>
        <sz val="11"/>
        <rFont val="方正书宋_GBK"/>
        <charset val="134"/>
      </rPr>
      <t>铁路还贷</t>
    </r>
  </si>
  <si>
    <t>2146404</t>
  </si>
  <si>
    <r>
      <rPr>
        <sz val="11"/>
        <rFont val="方正书宋_GBK"/>
        <charset val="134"/>
      </rPr>
      <t>建设项目铺底资金</t>
    </r>
  </si>
  <si>
    <t>2146405</t>
  </si>
  <si>
    <r>
      <rPr>
        <sz val="11"/>
        <rFont val="方正书宋_GBK"/>
        <charset val="134"/>
      </rPr>
      <t>勘测设计</t>
    </r>
  </si>
  <si>
    <t>2146406</t>
  </si>
  <si>
    <r>
      <rPr>
        <sz val="11"/>
        <rFont val="方正书宋_GBK"/>
        <charset val="134"/>
      </rPr>
      <t>注册资本金</t>
    </r>
  </si>
  <si>
    <t>2146407</t>
  </si>
  <si>
    <r>
      <rPr>
        <sz val="11"/>
        <rFont val="方正书宋_GBK"/>
        <charset val="134"/>
      </rPr>
      <t>周转资金</t>
    </r>
  </si>
  <si>
    <t>2146499</t>
  </si>
  <si>
    <r>
      <rPr>
        <sz val="11"/>
        <rFont val="方正书宋_GBK"/>
        <charset val="134"/>
      </rPr>
      <t>其他铁路建设基金支出</t>
    </r>
  </si>
  <si>
    <t>21468</t>
  </si>
  <si>
    <r>
      <rPr>
        <sz val="11"/>
        <rFont val="方正书宋_GBK"/>
        <charset val="134"/>
      </rPr>
      <t>船舶油污损害赔偿基金支出</t>
    </r>
  </si>
  <si>
    <t>2146801</t>
  </si>
  <si>
    <r>
      <rPr>
        <sz val="11"/>
        <rFont val="方正书宋_GBK"/>
        <charset val="134"/>
      </rPr>
      <t>应急处置费用</t>
    </r>
  </si>
  <si>
    <t>2146802</t>
  </si>
  <si>
    <r>
      <rPr>
        <sz val="11"/>
        <rFont val="方正书宋_GBK"/>
        <charset val="134"/>
      </rPr>
      <t>控制清除污染</t>
    </r>
  </si>
  <si>
    <t>2146803</t>
  </si>
  <si>
    <r>
      <rPr>
        <sz val="11"/>
        <rFont val="方正书宋_GBK"/>
        <charset val="134"/>
      </rPr>
      <t>损失补偿</t>
    </r>
  </si>
  <si>
    <t>2146804</t>
  </si>
  <si>
    <r>
      <rPr>
        <sz val="11"/>
        <rFont val="方正书宋_GBK"/>
        <charset val="134"/>
      </rPr>
      <t>生态恢复</t>
    </r>
  </si>
  <si>
    <t>2146805</t>
  </si>
  <si>
    <r>
      <rPr>
        <sz val="11"/>
        <rFont val="方正书宋_GBK"/>
        <charset val="134"/>
      </rPr>
      <t>监视监测</t>
    </r>
  </si>
  <si>
    <t>2146899</t>
  </si>
  <si>
    <r>
      <rPr>
        <sz val="11"/>
        <rFont val="方正书宋_GBK"/>
        <charset val="134"/>
      </rPr>
      <t>其他船舶油污损害赔偿基金支出</t>
    </r>
  </si>
  <si>
    <t>21469</t>
  </si>
  <si>
    <r>
      <rPr>
        <sz val="11"/>
        <rFont val="方正书宋_GBK"/>
        <charset val="134"/>
      </rPr>
      <t>民航发展基金支出</t>
    </r>
  </si>
  <si>
    <t>2146901</t>
  </si>
  <si>
    <r>
      <rPr>
        <sz val="11"/>
        <rFont val="方正书宋_GBK"/>
        <charset val="134"/>
      </rPr>
      <t>民航机场建设</t>
    </r>
  </si>
  <si>
    <t>2146902</t>
  </si>
  <si>
    <r>
      <rPr>
        <sz val="11"/>
        <rFont val="方正书宋_GBK"/>
        <charset val="134"/>
      </rPr>
      <t>空管系统建设</t>
    </r>
  </si>
  <si>
    <t>2146903</t>
  </si>
  <si>
    <r>
      <rPr>
        <sz val="11"/>
        <rFont val="方正书宋_GBK"/>
        <charset val="134"/>
      </rPr>
      <t>民航安全</t>
    </r>
  </si>
  <si>
    <t>2146904</t>
  </si>
  <si>
    <r>
      <rPr>
        <sz val="11"/>
        <rFont val="方正书宋_GBK"/>
        <charset val="134"/>
      </rPr>
      <t>航线和机场补贴</t>
    </r>
  </si>
  <si>
    <t>2146906</t>
  </si>
  <si>
    <r>
      <rPr>
        <sz val="11"/>
        <rFont val="方正书宋_GBK"/>
        <charset val="134"/>
      </rPr>
      <t>民航节能减排</t>
    </r>
  </si>
  <si>
    <t>2146907</t>
  </si>
  <si>
    <r>
      <rPr>
        <sz val="11"/>
        <rFont val="方正书宋_GBK"/>
        <charset val="134"/>
      </rPr>
      <t>通用航空发展</t>
    </r>
  </si>
  <si>
    <t>2146908</t>
  </si>
  <si>
    <r>
      <rPr>
        <sz val="11"/>
        <rFont val="方正书宋_GBK"/>
        <charset val="134"/>
      </rPr>
      <t>征管经费</t>
    </r>
  </si>
  <si>
    <t>2146909</t>
  </si>
  <si>
    <r>
      <rPr>
        <sz val="11"/>
        <rFont val="方正书宋_GBK"/>
        <charset val="134"/>
      </rPr>
      <t>民航科教和信息建设</t>
    </r>
  </si>
  <si>
    <t>2146999</t>
  </si>
  <si>
    <r>
      <rPr>
        <sz val="11"/>
        <rFont val="方正书宋_GBK"/>
        <charset val="134"/>
      </rPr>
      <t>其他民航发展基金支出</t>
    </r>
  </si>
  <si>
    <t>21470</t>
  </si>
  <si>
    <r>
      <rPr>
        <sz val="11"/>
        <rFont val="方正书宋_GBK"/>
        <charset val="134"/>
      </rPr>
      <t>海南省高等级公路车辆通行附加费对应专项债务收入安排的支出</t>
    </r>
  </si>
  <si>
    <t>2147001</t>
  </si>
  <si>
    <t>2147099</t>
  </si>
  <si>
    <r>
      <rPr>
        <sz val="11"/>
        <rFont val="方正书宋_GBK"/>
        <charset val="134"/>
      </rPr>
      <t>其他海南省高等级公路车辆通行附加费对应专项债务收入安排的支出</t>
    </r>
  </si>
  <si>
    <t>21471</t>
  </si>
  <si>
    <r>
      <rPr>
        <sz val="11"/>
        <rFont val="方正书宋_GBK"/>
        <charset val="134"/>
      </rPr>
      <t>政府收费公路专项债券收入安排的支出</t>
    </r>
  </si>
  <si>
    <t>2147101</t>
  </si>
  <si>
    <t>2147199</t>
  </si>
  <si>
    <r>
      <rPr>
        <sz val="11"/>
        <rFont val="方正书宋_GBK"/>
        <charset val="134"/>
      </rPr>
      <t>其他政府收费公路专项债券收入安排的支出</t>
    </r>
  </si>
  <si>
    <t>21472</t>
  </si>
  <si>
    <r>
      <rPr>
        <sz val="11"/>
        <rFont val="方正书宋_GBK"/>
        <charset val="134"/>
      </rPr>
      <t>车辆通行费对应专项债务收入安排的支出</t>
    </r>
  </si>
  <si>
    <t>215</t>
  </si>
  <si>
    <t>21562</t>
  </si>
  <si>
    <r>
      <rPr>
        <sz val="11"/>
        <rFont val="方正书宋_GBK"/>
        <charset val="134"/>
      </rPr>
      <t>农网还贷资金支出</t>
    </r>
  </si>
  <si>
    <t>2156201</t>
  </si>
  <si>
    <r>
      <rPr>
        <sz val="11"/>
        <rFont val="方正书宋_GBK"/>
        <charset val="134"/>
      </rPr>
      <t>中央农网还贷资金支出</t>
    </r>
  </si>
  <si>
    <t>2156202</t>
  </si>
  <si>
    <r>
      <rPr>
        <sz val="11"/>
        <rFont val="方正书宋_GBK"/>
        <charset val="134"/>
      </rPr>
      <t>地方农网还贷资金支出</t>
    </r>
  </si>
  <si>
    <t>2156299</t>
  </si>
  <si>
    <r>
      <rPr>
        <sz val="11"/>
        <rFont val="方正书宋_GBK"/>
        <charset val="134"/>
      </rPr>
      <t>其他农网还贷资金支出</t>
    </r>
  </si>
  <si>
    <t>超长期特别国债安排的支出</t>
  </si>
  <si>
    <t xml:space="preserve">    制造业</t>
  </si>
  <si>
    <t>217</t>
  </si>
  <si>
    <r>
      <rPr>
        <sz val="11"/>
        <rFont val="方正书宋_GBK"/>
        <charset val="134"/>
      </rPr>
      <t>金融支出</t>
    </r>
  </si>
  <si>
    <t>21704</t>
  </si>
  <si>
    <r>
      <rPr>
        <sz val="11"/>
        <rFont val="仿宋_GB2312"/>
        <charset val="134"/>
      </rPr>
      <t>金融调控支出</t>
    </r>
  </si>
  <si>
    <t>2170402</t>
  </si>
  <si>
    <r>
      <rPr>
        <sz val="11"/>
        <rFont val="方正书宋_GBK"/>
        <charset val="134"/>
      </rPr>
      <t>中央特别国债经营基金支出</t>
    </r>
  </si>
  <si>
    <t>2170403</t>
  </si>
  <si>
    <r>
      <rPr>
        <sz val="11"/>
        <rFont val="方正书宋_GBK"/>
        <charset val="134"/>
      </rPr>
      <t>中央特别国债经营基金财务支出</t>
    </r>
  </si>
  <si>
    <t>229</t>
  </si>
  <si>
    <t>22904</t>
  </si>
  <si>
    <r>
      <rPr>
        <sz val="11"/>
        <rFont val="方正书宋_GBK"/>
        <charset val="134"/>
      </rPr>
      <t>其他政府性基金及对应专项债务收入安排的支出</t>
    </r>
  </si>
  <si>
    <t>2290401</t>
  </si>
  <si>
    <r>
      <rPr>
        <sz val="11"/>
        <rFont val="方正书宋_GBK"/>
        <charset val="134"/>
      </rPr>
      <t>其他政府性基金安排的支出</t>
    </r>
  </si>
  <si>
    <t>2290402</t>
  </si>
  <si>
    <r>
      <rPr>
        <sz val="11"/>
        <rFont val="方正书宋_GBK"/>
        <charset val="134"/>
      </rPr>
      <t>其他地方自行试点项目收益专项债券收入安排的支出</t>
    </r>
  </si>
  <si>
    <t>2290403</t>
  </si>
  <si>
    <r>
      <rPr>
        <sz val="11"/>
        <rFont val="方正书宋_GBK"/>
        <charset val="134"/>
      </rPr>
      <t>其他政府性基金债务收入安排的支出</t>
    </r>
  </si>
  <si>
    <t>22908</t>
  </si>
  <si>
    <r>
      <rPr>
        <sz val="11"/>
        <rFont val="方正书宋_GBK"/>
        <charset val="134"/>
      </rPr>
      <t>彩票发行销售机构业务费安排的支出</t>
    </r>
  </si>
  <si>
    <t>2290802</t>
  </si>
  <si>
    <r>
      <rPr>
        <sz val="11"/>
        <rFont val="方正书宋_GBK"/>
        <charset val="134"/>
      </rPr>
      <t>福利彩票发行机构的业务费支出</t>
    </r>
  </si>
  <si>
    <t>2290803</t>
  </si>
  <si>
    <r>
      <rPr>
        <sz val="11"/>
        <rFont val="方正书宋_GBK"/>
        <charset val="134"/>
      </rPr>
      <t>体育彩票发行机构的业务费支出</t>
    </r>
  </si>
  <si>
    <t>2290804</t>
  </si>
  <si>
    <r>
      <rPr>
        <sz val="11"/>
        <rFont val="方正书宋_GBK"/>
        <charset val="134"/>
      </rPr>
      <t>福利彩票销售机构的业务费支出</t>
    </r>
  </si>
  <si>
    <t>2290805</t>
  </si>
  <si>
    <r>
      <rPr>
        <sz val="11"/>
        <rFont val="方正书宋_GBK"/>
        <charset val="134"/>
      </rPr>
      <t>体育彩票销售机构的业务费支出</t>
    </r>
  </si>
  <si>
    <t>2290806</t>
  </si>
  <si>
    <r>
      <rPr>
        <sz val="11"/>
        <rFont val="方正书宋_GBK"/>
        <charset val="134"/>
      </rPr>
      <t>彩票兑奖周转金支出</t>
    </r>
  </si>
  <si>
    <t>2290807</t>
  </si>
  <si>
    <r>
      <rPr>
        <sz val="11"/>
        <rFont val="方正书宋_GBK"/>
        <charset val="134"/>
      </rPr>
      <t>彩票发行销售风险基金支出</t>
    </r>
  </si>
  <si>
    <t>2290808</t>
  </si>
  <si>
    <r>
      <rPr>
        <sz val="11"/>
        <rFont val="方正书宋_GBK"/>
        <charset val="134"/>
      </rPr>
      <t>彩票市场调控资金支出</t>
    </r>
  </si>
  <si>
    <t>2290899</t>
  </si>
  <si>
    <r>
      <rPr>
        <sz val="11"/>
        <rFont val="方正书宋_GBK"/>
        <charset val="134"/>
      </rPr>
      <t>其他彩票发行销售机构业务费安排的支出</t>
    </r>
  </si>
  <si>
    <t>22909</t>
  </si>
  <si>
    <r>
      <rPr>
        <sz val="11"/>
        <rFont val="方正书宋_GBK"/>
        <charset val="134"/>
      </rPr>
      <t>抗疫特别国债财务基金支出</t>
    </r>
  </si>
  <si>
    <t>2290901</t>
  </si>
  <si>
    <r>
      <rPr>
        <sz val="11"/>
        <rFont val="仿宋_GB2312"/>
        <charset val="134"/>
      </rPr>
      <t>抗疫特别国债经营基金支出</t>
    </r>
  </si>
  <si>
    <t>22960</t>
  </si>
  <si>
    <r>
      <rPr>
        <sz val="11"/>
        <rFont val="方正书宋_GBK"/>
        <charset val="134"/>
      </rPr>
      <t>彩票公益金安排的支出</t>
    </r>
  </si>
  <si>
    <t>2296001</t>
  </si>
  <si>
    <r>
      <rPr>
        <sz val="11"/>
        <rFont val="方正书宋_GBK"/>
        <charset val="134"/>
      </rPr>
      <t>用于补充全国社会保障基金的彩票公益金支出</t>
    </r>
  </si>
  <si>
    <t>2296002</t>
  </si>
  <si>
    <r>
      <rPr>
        <sz val="11"/>
        <rFont val="方正书宋_GBK"/>
        <charset val="134"/>
      </rPr>
      <t>用于社会福利的彩票公益金支出</t>
    </r>
  </si>
  <si>
    <t>2296003</t>
  </si>
  <si>
    <r>
      <rPr>
        <sz val="11"/>
        <rFont val="方正书宋_GBK"/>
        <charset val="134"/>
      </rPr>
      <t>用于体育事业的彩票公益金支出</t>
    </r>
  </si>
  <si>
    <t>2296004</t>
  </si>
  <si>
    <r>
      <rPr>
        <sz val="11"/>
        <rFont val="方正书宋_GBK"/>
        <charset val="134"/>
      </rPr>
      <t>用于教育事业的彩票公益金支出</t>
    </r>
  </si>
  <si>
    <t>2296005</t>
  </si>
  <si>
    <r>
      <rPr>
        <sz val="11"/>
        <rFont val="方正书宋_GBK"/>
        <charset val="134"/>
      </rPr>
      <t>用于红十字事业的彩票公益金支出</t>
    </r>
  </si>
  <si>
    <t>2296006</t>
  </si>
  <si>
    <r>
      <rPr>
        <sz val="11"/>
        <rFont val="方正书宋_GBK"/>
        <charset val="134"/>
      </rPr>
      <t>用于残疾人事业的彩票公益金支出</t>
    </r>
  </si>
  <si>
    <t>2296010</t>
  </si>
  <si>
    <r>
      <rPr>
        <sz val="11"/>
        <rFont val="方正书宋_GBK"/>
        <charset val="134"/>
      </rPr>
      <t>用于文化事业的彩票公益金支出</t>
    </r>
  </si>
  <si>
    <t>2296011</t>
  </si>
  <si>
    <r>
      <rPr>
        <sz val="11"/>
        <rFont val="方正书宋_GBK"/>
        <charset val="134"/>
      </rPr>
      <t>用于巩固脱贫攻坚成果衔接乡村振兴的彩票公益金支出</t>
    </r>
  </si>
  <si>
    <t>2296012</t>
  </si>
  <si>
    <r>
      <rPr>
        <sz val="11"/>
        <rFont val="方正书宋_GBK"/>
        <charset val="134"/>
      </rPr>
      <t>用于法律援助的彩票公益金支出</t>
    </r>
  </si>
  <si>
    <t>2296013</t>
  </si>
  <si>
    <r>
      <rPr>
        <sz val="11"/>
        <rFont val="方正书宋_GBK"/>
        <charset val="134"/>
      </rPr>
      <t>用于城乡医疗救助的彩票公益金支出</t>
    </r>
  </si>
  <si>
    <t>2296099</t>
  </si>
  <si>
    <r>
      <rPr>
        <sz val="11"/>
        <rFont val="方正书宋_GBK"/>
        <charset val="134"/>
      </rPr>
      <t>用于其他社会公益事业的彩票公益金支出</t>
    </r>
  </si>
  <si>
    <t>232</t>
  </si>
  <si>
    <t>23204</t>
  </si>
  <si>
    <r>
      <rPr>
        <sz val="11"/>
        <rFont val="方正书宋_GBK"/>
        <charset val="134"/>
      </rPr>
      <t>地方政府专项债务付息支出</t>
    </r>
  </si>
  <si>
    <t>2320401</t>
  </si>
  <si>
    <r>
      <rPr>
        <sz val="11"/>
        <rFont val="方正书宋_GBK"/>
        <charset val="134"/>
      </rPr>
      <t>海南省高等级公路车辆通行附加费债务付息支出</t>
    </r>
  </si>
  <si>
    <t>2320405</t>
  </si>
  <si>
    <r>
      <rPr>
        <sz val="11"/>
        <rFont val="方正书宋_GBK"/>
        <charset val="134"/>
      </rPr>
      <t>国家电影事业发展专项资金债务付息支出</t>
    </r>
  </si>
  <si>
    <t>2320411</t>
  </si>
  <si>
    <r>
      <rPr>
        <sz val="11"/>
        <rFont val="方正书宋_GBK"/>
        <charset val="134"/>
      </rPr>
      <t>国有土地使用权出让金债务付息支出</t>
    </r>
  </si>
  <si>
    <t>2320413</t>
  </si>
  <si>
    <r>
      <rPr>
        <sz val="11"/>
        <rFont val="方正书宋_GBK"/>
        <charset val="134"/>
      </rPr>
      <t>农业土地开发资金债务付息支出</t>
    </r>
  </si>
  <si>
    <t>2320414</t>
  </si>
  <si>
    <r>
      <rPr>
        <sz val="11"/>
        <rFont val="方正书宋_GBK"/>
        <charset val="134"/>
      </rPr>
      <t>大中型水库库区基金债务付息支出</t>
    </r>
  </si>
  <si>
    <t>2320416</t>
  </si>
  <si>
    <r>
      <rPr>
        <sz val="11"/>
        <rFont val="方正书宋_GBK"/>
        <charset val="134"/>
      </rPr>
      <t>城市基础设施配套费债务付息支出</t>
    </r>
  </si>
  <si>
    <t>2320417</t>
  </si>
  <si>
    <r>
      <rPr>
        <sz val="11"/>
        <rFont val="方正书宋_GBK"/>
        <charset val="134"/>
      </rPr>
      <t>小型水库移民扶助基金债务付息支出</t>
    </r>
  </si>
  <si>
    <t>2320418</t>
  </si>
  <si>
    <r>
      <rPr>
        <sz val="11"/>
        <rFont val="方正书宋_GBK"/>
        <charset val="134"/>
      </rPr>
      <t>国家重大水利工程建设基金债务付息支出</t>
    </r>
  </si>
  <si>
    <t>2320419</t>
  </si>
  <si>
    <r>
      <rPr>
        <sz val="11"/>
        <rFont val="方正书宋_GBK"/>
        <charset val="134"/>
      </rPr>
      <t>车辆通行费债务付息支出</t>
    </r>
  </si>
  <si>
    <t>2320420</t>
  </si>
  <si>
    <r>
      <rPr>
        <sz val="11"/>
        <rFont val="方正书宋_GBK"/>
        <charset val="134"/>
      </rPr>
      <t>污水处理费债务付息支出</t>
    </r>
  </si>
  <si>
    <t>2320431</t>
  </si>
  <si>
    <r>
      <rPr>
        <sz val="11"/>
        <rFont val="方正书宋_GBK"/>
        <charset val="134"/>
      </rPr>
      <t>土地储备专项债券付息支出</t>
    </r>
  </si>
  <si>
    <t>2320432</t>
  </si>
  <si>
    <r>
      <rPr>
        <sz val="11"/>
        <rFont val="方正书宋_GBK"/>
        <charset val="134"/>
      </rPr>
      <t>政府收费公路专项债券付息支出</t>
    </r>
  </si>
  <si>
    <t>2320433</t>
  </si>
  <si>
    <r>
      <rPr>
        <sz val="11"/>
        <rFont val="方正书宋_GBK"/>
        <charset val="134"/>
      </rPr>
      <t>棚户区改造专项债券付息支出</t>
    </r>
  </si>
  <si>
    <t>2320498</t>
  </si>
  <si>
    <r>
      <rPr>
        <sz val="11"/>
        <rFont val="方正书宋_GBK"/>
        <charset val="134"/>
      </rPr>
      <t>其他地方自行试点项目收益专项债券付息支出</t>
    </r>
  </si>
  <si>
    <t>2320499</t>
  </si>
  <si>
    <r>
      <rPr>
        <sz val="11"/>
        <rFont val="方正书宋_GBK"/>
        <charset val="134"/>
      </rPr>
      <t>其他政府性基金债务付息支出</t>
    </r>
  </si>
  <si>
    <t>233</t>
  </si>
  <si>
    <r>
      <rPr>
        <sz val="11"/>
        <rFont val="方正书宋_GBK"/>
        <charset val="134"/>
      </rPr>
      <t>债务发行费用支出</t>
    </r>
  </si>
  <si>
    <t>23304</t>
  </si>
  <si>
    <r>
      <rPr>
        <sz val="11"/>
        <rFont val="方正书宋_GBK"/>
        <charset val="134"/>
      </rPr>
      <t>地方政府专项债务发行费用支出</t>
    </r>
  </si>
  <si>
    <t>2330401</t>
  </si>
  <si>
    <r>
      <rPr>
        <sz val="11"/>
        <rFont val="方正书宋_GBK"/>
        <charset val="134"/>
      </rPr>
      <t>海南省高等级公路车辆通行附加费债务发行费用支出</t>
    </r>
  </si>
  <si>
    <t>2330405</t>
  </si>
  <si>
    <r>
      <rPr>
        <sz val="11"/>
        <rFont val="方正书宋_GBK"/>
        <charset val="134"/>
      </rPr>
      <t>国家电影事业发展专项资金债务发行费用支出</t>
    </r>
  </si>
  <si>
    <t>2330411</t>
  </si>
  <si>
    <r>
      <rPr>
        <sz val="11"/>
        <rFont val="方正书宋_GBK"/>
        <charset val="134"/>
      </rPr>
      <t>国有土地使用权出让金债务发行费用支出</t>
    </r>
  </si>
  <si>
    <t>2330413</t>
  </si>
  <si>
    <r>
      <rPr>
        <sz val="11"/>
        <rFont val="方正书宋_GBK"/>
        <charset val="134"/>
      </rPr>
      <t>农业土地开发资金债务发行费用支出</t>
    </r>
  </si>
  <si>
    <t>2330414</t>
  </si>
  <si>
    <r>
      <rPr>
        <sz val="11"/>
        <rFont val="方正书宋_GBK"/>
        <charset val="134"/>
      </rPr>
      <t>大中型水库库区基金债务发行费用支出</t>
    </r>
  </si>
  <si>
    <t>2330416</t>
  </si>
  <si>
    <r>
      <rPr>
        <sz val="11"/>
        <rFont val="方正书宋_GBK"/>
        <charset val="134"/>
      </rPr>
      <t>城市基础设施配套费债务发行费用支出</t>
    </r>
  </si>
  <si>
    <t>2330417</t>
  </si>
  <si>
    <r>
      <rPr>
        <sz val="11"/>
        <rFont val="方正书宋_GBK"/>
        <charset val="134"/>
      </rPr>
      <t>小型水库移民扶助基金债务发行费用支出</t>
    </r>
  </si>
  <si>
    <t>2330418</t>
  </si>
  <si>
    <r>
      <rPr>
        <sz val="11"/>
        <rFont val="方正书宋_GBK"/>
        <charset val="134"/>
      </rPr>
      <t>国家重大水利工程建设基金债务发行费用支出</t>
    </r>
  </si>
  <si>
    <t>2330419</t>
  </si>
  <si>
    <r>
      <rPr>
        <sz val="11"/>
        <rFont val="方正书宋_GBK"/>
        <charset val="134"/>
      </rPr>
      <t>车辆通行费债务发行费用支出</t>
    </r>
  </si>
  <si>
    <t>2330420</t>
  </si>
  <si>
    <r>
      <rPr>
        <sz val="11"/>
        <rFont val="方正书宋_GBK"/>
        <charset val="134"/>
      </rPr>
      <t>污水处理费债务发行费用支出</t>
    </r>
  </si>
  <si>
    <t>2330431</t>
  </si>
  <si>
    <r>
      <rPr>
        <sz val="11"/>
        <rFont val="方正书宋_GBK"/>
        <charset val="134"/>
      </rPr>
      <t>土地储备专项债券发行费用支出</t>
    </r>
  </si>
  <si>
    <t>2330432</t>
  </si>
  <si>
    <r>
      <rPr>
        <sz val="11"/>
        <rFont val="方正书宋_GBK"/>
        <charset val="134"/>
      </rPr>
      <t>政府收费公路专项债券发行费用支出</t>
    </r>
  </si>
  <si>
    <t>2330433</t>
  </si>
  <si>
    <r>
      <rPr>
        <sz val="11"/>
        <rFont val="方正书宋_GBK"/>
        <charset val="134"/>
      </rPr>
      <t>棚户区改造专项债券发行费用支出</t>
    </r>
  </si>
  <si>
    <t>2330498</t>
  </si>
  <si>
    <r>
      <rPr>
        <sz val="11"/>
        <rFont val="方正书宋_GBK"/>
        <charset val="134"/>
      </rPr>
      <t>其他地方自行试点项目收益专项债券发行费用支出</t>
    </r>
  </si>
  <si>
    <t>2330499</t>
  </si>
  <si>
    <r>
      <rPr>
        <sz val="11"/>
        <rFont val="方正书宋_GBK"/>
        <charset val="134"/>
      </rPr>
      <t>其他政府性基金债务发行费用支出</t>
    </r>
  </si>
  <si>
    <t>234</t>
  </si>
  <si>
    <r>
      <rPr>
        <sz val="11"/>
        <rFont val="方正书宋_GBK"/>
        <charset val="134"/>
      </rPr>
      <t>抗疫特别国债安排的支出</t>
    </r>
  </si>
  <si>
    <t>23401</t>
  </si>
  <si>
    <r>
      <rPr>
        <sz val="11"/>
        <rFont val="方正书宋_GBK"/>
        <charset val="134"/>
      </rPr>
      <t>基础设施建设</t>
    </r>
  </si>
  <si>
    <t>2340101</t>
  </si>
  <si>
    <r>
      <rPr>
        <sz val="11"/>
        <rFont val="方正书宋_GBK"/>
        <charset val="134"/>
      </rPr>
      <t>公共卫生体系建设</t>
    </r>
  </si>
  <si>
    <t>2340102</t>
  </si>
  <si>
    <r>
      <rPr>
        <sz val="11"/>
        <rFont val="方正书宋_GBK"/>
        <charset val="134"/>
      </rPr>
      <t>重大疫情防控救治体系建设</t>
    </r>
  </si>
  <si>
    <t>2340103</t>
  </si>
  <si>
    <r>
      <rPr>
        <sz val="11"/>
        <rFont val="方正书宋_GBK"/>
        <charset val="134"/>
      </rPr>
      <t>粮食安全</t>
    </r>
  </si>
  <si>
    <t>2340104</t>
  </si>
  <si>
    <r>
      <rPr>
        <sz val="11"/>
        <rFont val="方正书宋_GBK"/>
        <charset val="134"/>
      </rPr>
      <t>能源安全</t>
    </r>
  </si>
  <si>
    <t>2340105</t>
  </si>
  <si>
    <r>
      <rPr>
        <sz val="11"/>
        <rFont val="方正书宋_GBK"/>
        <charset val="134"/>
      </rPr>
      <t>应急物资保障</t>
    </r>
  </si>
  <si>
    <t>2340106</t>
  </si>
  <si>
    <r>
      <rPr>
        <sz val="11"/>
        <rFont val="方正书宋_GBK"/>
        <charset val="134"/>
      </rPr>
      <t>产业链改造升级</t>
    </r>
  </si>
  <si>
    <t>2340107</t>
  </si>
  <si>
    <r>
      <rPr>
        <sz val="11"/>
        <rFont val="方正书宋_GBK"/>
        <charset val="134"/>
      </rPr>
      <t>城镇老旧小区改造</t>
    </r>
  </si>
  <si>
    <t>2340108</t>
  </si>
  <si>
    <r>
      <rPr>
        <sz val="11"/>
        <rFont val="方正书宋_GBK"/>
        <charset val="134"/>
      </rPr>
      <t>生态环境治理</t>
    </r>
  </si>
  <si>
    <t>2340109</t>
  </si>
  <si>
    <r>
      <rPr>
        <sz val="11"/>
        <rFont val="方正书宋_GBK"/>
        <charset val="134"/>
      </rPr>
      <t>交通基础设施建设</t>
    </r>
  </si>
  <si>
    <t>2340110</t>
  </si>
  <si>
    <r>
      <rPr>
        <sz val="11"/>
        <rFont val="方正书宋_GBK"/>
        <charset val="134"/>
      </rPr>
      <t>市政设施建设</t>
    </r>
  </si>
  <si>
    <t>2340111</t>
  </si>
  <si>
    <r>
      <rPr>
        <sz val="11"/>
        <rFont val="方正书宋_GBK"/>
        <charset val="134"/>
      </rPr>
      <t>重大区域规划基础设施建设</t>
    </r>
  </si>
  <si>
    <t>2340199</t>
  </si>
  <si>
    <r>
      <rPr>
        <sz val="11"/>
        <rFont val="方正书宋_GBK"/>
        <charset val="134"/>
      </rPr>
      <t>其他基础设施建设</t>
    </r>
  </si>
  <si>
    <t>23402</t>
  </si>
  <si>
    <r>
      <rPr>
        <sz val="11"/>
        <rFont val="方正书宋_GBK"/>
        <charset val="134"/>
      </rPr>
      <t>抗疫相关支出</t>
    </r>
  </si>
  <si>
    <t>2340201</t>
  </si>
  <si>
    <r>
      <rPr>
        <sz val="11"/>
        <rFont val="方正书宋_GBK"/>
        <charset val="134"/>
      </rPr>
      <t>减免房租补贴</t>
    </r>
  </si>
  <si>
    <t>2340202</t>
  </si>
  <si>
    <r>
      <rPr>
        <sz val="11"/>
        <rFont val="方正书宋_GBK"/>
        <charset val="134"/>
      </rPr>
      <t>重点企业贷款贴息</t>
    </r>
  </si>
  <si>
    <t>2340203</t>
  </si>
  <si>
    <r>
      <rPr>
        <sz val="11"/>
        <rFont val="方正书宋_GBK"/>
        <charset val="134"/>
      </rPr>
      <t>创业担保贷款贴息</t>
    </r>
  </si>
  <si>
    <t>2340204</t>
  </si>
  <si>
    <r>
      <rPr>
        <sz val="11"/>
        <rFont val="方正书宋_GBK"/>
        <charset val="134"/>
      </rPr>
      <t>援企稳岗补贴</t>
    </r>
  </si>
  <si>
    <t>2340205</t>
  </si>
  <si>
    <r>
      <rPr>
        <sz val="11"/>
        <rFont val="方正书宋_GBK"/>
        <charset val="134"/>
      </rPr>
      <t>困难群众基本生活补助</t>
    </r>
  </si>
  <si>
    <t>2340299</t>
  </si>
  <si>
    <r>
      <rPr>
        <sz val="11"/>
        <rFont val="方正书宋_GBK"/>
        <charset val="134"/>
      </rPr>
      <t>其他抗疫相关支出</t>
    </r>
  </si>
  <si>
    <t>地方本级支出合计</t>
  </si>
  <si>
    <t>230</t>
  </si>
  <si>
    <t>转移性支出</t>
  </si>
  <si>
    <t>23004</t>
  </si>
  <si>
    <r>
      <rPr>
        <sz val="11"/>
        <rFont val="方正书宋_GBK"/>
        <charset val="134"/>
      </rPr>
      <t>政府性基金转移支付</t>
    </r>
  </si>
  <si>
    <t>23006</t>
  </si>
  <si>
    <r>
      <rPr>
        <sz val="11"/>
        <rFont val="方正书宋_GBK"/>
        <charset val="134"/>
      </rPr>
      <t>上解支出</t>
    </r>
  </si>
  <si>
    <t>2300603</t>
  </si>
  <si>
    <r>
      <rPr>
        <sz val="11"/>
        <rFont val="方正书宋_GBK"/>
        <charset val="134"/>
      </rPr>
      <t>政府性基金上解支出</t>
    </r>
  </si>
  <si>
    <t>23008</t>
  </si>
  <si>
    <r>
      <rPr>
        <sz val="11"/>
        <rFont val="方正书宋_GBK"/>
        <charset val="134"/>
      </rPr>
      <t>调出资金</t>
    </r>
  </si>
  <si>
    <t>2300802</t>
  </si>
  <si>
    <r>
      <rPr>
        <sz val="11"/>
        <rFont val="方正书宋_GBK"/>
        <charset val="134"/>
      </rPr>
      <t>政府性基金预算调出资金</t>
    </r>
  </si>
  <si>
    <t>23009</t>
  </si>
  <si>
    <r>
      <rPr>
        <sz val="11"/>
        <rFont val="方正书宋_GBK"/>
        <charset val="134"/>
      </rPr>
      <t>年终结余</t>
    </r>
  </si>
  <si>
    <t>2300902</t>
  </si>
  <si>
    <r>
      <rPr>
        <sz val="11"/>
        <rFont val="方正书宋_GBK"/>
        <charset val="134"/>
      </rPr>
      <t>政府性基金年终结余</t>
    </r>
  </si>
  <si>
    <t>23011</t>
  </si>
  <si>
    <r>
      <rPr>
        <sz val="11"/>
        <rFont val="方正书宋_GBK"/>
        <charset val="134"/>
      </rPr>
      <t>债务转贷支出</t>
    </r>
  </si>
  <si>
    <t>231</t>
  </si>
  <si>
    <t>债务还本支出</t>
  </si>
  <si>
    <t>23104</t>
  </si>
  <si>
    <r>
      <rPr>
        <sz val="11"/>
        <rFont val="方正书宋_GBK"/>
        <charset val="134"/>
      </rPr>
      <t>地方政府专项债务还本支出</t>
    </r>
  </si>
  <si>
    <t>支出总计</t>
  </si>
  <si>
    <r>
      <rPr>
        <sz val="11"/>
        <rFont val="宋体"/>
        <charset val="134"/>
      </rPr>
      <t>附表</t>
    </r>
    <r>
      <rPr>
        <sz val="11"/>
        <rFont val="Times New Roman"/>
        <charset val="134"/>
      </rPr>
      <t>10</t>
    </r>
  </si>
  <si>
    <r>
      <rPr>
        <sz val="18"/>
        <color theme="1"/>
        <rFont val="Times New Roman"/>
        <charset val="134"/>
      </rPr>
      <t>2024</t>
    </r>
    <r>
      <rPr>
        <sz val="18"/>
        <color theme="1"/>
        <rFont val="方正小标宋简体"/>
        <charset val="134"/>
      </rPr>
      <t>年度对下政府性基金预算专项转移支付表</t>
    </r>
  </si>
  <si>
    <r>
      <rPr>
        <sz val="11"/>
        <rFont val="宋体"/>
        <charset val="134"/>
      </rPr>
      <t>附表</t>
    </r>
    <r>
      <rPr>
        <sz val="11"/>
        <rFont val="Times New Roman"/>
        <charset val="134"/>
      </rPr>
      <t>11</t>
    </r>
  </si>
  <si>
    <r>
      <rPr>
        <sz val="18"/>
        <color theme="1"/>
        <rFont val="方正小标宋简体"/>
        <charset val="134"/>
      </rPr>
      <t>截止</t>
    </r>
    <r>
      <rPr>
        <sz val="18"/>
        <color theme="1"/>
        <rFont val="Times New Roman"/>
        <charset val="134"/>
      </rPr>
      <t>2024</t>
    </r>
    <r>
      <rPr>
        <sz val="18"/>
        <color theme="1"/>
        <rFont val="方正小标宋简体"/>
        <charset val="134"/>
      </rPr>
      <t>年底政府专项债务限额、余额情况表</t>
    </r>
  </si>
  <si>
    <r>
      <rPr>
        <sz val="11"/>
        <color theme="1"/>
        <rFont val="宋体"/>
        <charset val="134"/>
      </rPr>
      <t>单位：亿元</t>
    </r>
  </si>
  <si>
    <r>
      <rPr>
        <b/>
        <sz val="11"/>
        <color theme="1"/>
        <rFont val="宋体"/>
        <charset val="134"/>
      </rPr>
      <t>地区</t>
    </r>
  </si>
  <si>
    <r>
      <rPr>
        <b/>
        <sz val="11"/>
        <color theme="1"/>
        <rFont val="宋体"/>
        <charset val="134"/>
      </rPr>
      <t>专项债务限额</t>
    </r>
  </si>
  <si>
    <r>
      <rPr>
        <b/>
        <sz val="11"/>
        <color theme="1"/>
        <rFont val="宋体"/>
        <charset val="134"/>
      </rPr>
      <t>专项债务余额</t>
    </r>
  </si>
  <si>
    <r>
      <rPr>
        <sz val="11"/>
        <color theme="1"/>
        <rFont val="宋体"/>
        <charset val="134"/>
      </rPr>
      <t>澧县</t>
    </r>
  </si>
  <si>
    <r>
      <rPr>
        <sz val="11"/>
        <rFont val="宋体"/>
        <charset val="134"/>
      </rPr>
      <t>附表</t>
    </r>
    <r>
      <rPr>
        <sz val="11"/>
        <rFont val="Times New Roman"/>
        <charset val="134"/>
      </rPr>
      <t>12</t>
    </r>
  </si>
  <si>
    <r>
      <rPr>
        <sz val="18"/>
        <color theme="1"/>
        <rFont val="Times New Roman"/>
        <charset val="134"/>
      </rPr>
      <t>2024</t>
    </r>
    <r>
      <rPr>
        <sz val="18"/>
        <color theme="1"/>
        <rFont val="方正小标宋简体"/>
        <charset val="134"/>
      </rPr>
      <t>年国有资本经营预算收入执行情况表</t>
    </r>
  </si>
  <si>
    <r>
      <rPr>
        <b/>
        <sz val="11"/>
        <color theme="1"/>
        <rFont val="方正书宋_GBK"/>
        <charset val="134"/>
      </rPr>
      <t>科目编码</t>
    </r>
  </si>
  <si>
    <r>
      <rPr>
        <b/>
        <sz val="11"/>
        <color theme="1"/>
        <rFont val="方正书宋_GBK"/>
        <charset val="134"/>
      </rPr>
      <t>项目</t>
    </r>
  </si>
  <si>
    <t>1030601</t>
  </si>
  <si>
    <r>
      <rPr>
        <sz val="11"/>
        <color theme="1"/>
        <rFont val="Nimbus Roman"/>
        <charset val="134"/>
      </rPr>
      <t>一、利润收入</t>
    </r>
  </si>
  <si>
    <t>1030602</t>
  </si>
  <si>
    <r>
      <rPr>
        <sz val="11"/>
        <color theme="1"/>
        <rFont val="Nimbus Roman"/>
        <charset val="134"/>
      </rPr>
      <t>二、股利、股息收入</t>
    </r>
  </si>
  <si>
    <t>1030603</t>
  </si>
  <si>
    <r>
      <rPr>
        <sz val="11"/>
        <color theme="1"/>
        <rFont val="Nimbus Roman"/>
        <charset val="134"/>
      </rPr>
      <t>三、产权转让收入</t>
    </r>
  </si>
  <si>
    <t>1030604</t>
  </si>
  <si>
    <r>
      <rPr>
        <sz val="11"/>
        <color theme="1"/>
        <rFont val="Nimbus Roman"/>
        <charset val="134"/>
      </rPr>
      <t>四、清算收入</t>
    </r>
  </si>
  <si>
    <t>1030698</t>
  </si>
  <si>
    <r>
      <rPr>
        <sz val="11"/>
        <color theme="1"/>
        <rFont val="Nimbus Roman"/>
        <charset val="134"/>
      </rPr>
      <t>五、其他国有资本经营预算收入</t>
    </r>
  </si>
  <si>
    <r>
      <rPr>
        <b/>
        <sz val="11"/>
        <color theme="1"/>
        <rFont val="方正书宋_GBK"/>
        <charset val="134"/>
      </rPr>
      <t>地方本级收入合计</t>
    </r>
  </si>
  <si>
    <r>
      <rPr>
        <b/>
        <sz val="11"/>
        <color theme="1"/>
        <rFont val="方正书宋_GBK"/>
        <charset val="134"/>
      </rPr>
      <t>转移性收入</t>
    </r>
  </si>
  <si>
    <t>11005</t>
  </si>
  <si>
    <r>
      <rPr>
        <sz val="11"/>
        <color theme="1"/>
        <rFont val="Nimbus Roman"/>
        <charset val="134"/>
      </rPr>
      <t>国有资本经营预算转移支付收入</t>
    </r>
  </si>
  <si>
    <t>1100501</t>
  </si>
  <si>
    <r>
      <rPr>
        <sz val="11"/>
        <color theme="1"/>
        <rFont val="Nimbus Roman"/>
        <charset val="134"/>
      </rPr>
      <t>上解收入</t>
    </r>
  </si>
  <si>
    <t>1100604</t>
  </si>
  <si>
    <r>
      <rPr>
        <sz val="11"/>
        <color theme="1"/>
        <rFont val="Nimbus Roman"/>
        <charset val="134"/>
      </rPr>
      <t>国有资本经营预算上解收入</t>
    </r>
  </si>
  <si>
    <r>
      <rPr>
        <sz val="11"/>
        <color theme="1"/>
        <rFont val="Nimbus Roman"/>
        <charset val="134"/>
      </rPr>
      <t>上年结余收入</t>
    </r>
  </si>
  <si>
    <t>1100804</t>
  </si>
  <si>
    <r>
      <rPr>
        <sz val="11"/>
        <color theme="1"/>
        <rFont val="Nimbus Roman"/>
        <charset val="134"/>
      </rPr>
      <t>国有资本经营预算上年结余收入</t>
    </r>
  </si>
  <si>
    <r>
      <rPr>
        <b/>
        <sz val="11"/>
        <color theme="1"/>
        <rFont val="方正书宋_GBK"/>
        <charset val="134"/>
      </rPr>
      <t>收</t>
    </r>
    <r>
      <rPr>
        <b/>
        <sz val="11"/>
        <color theme="1"/>
        <rFont val="Times New Roman"/>
        <charset val="134"/>
      </rPr>
      <t xml:space="preserve"> </t>
    </r>
    <r>
      <rPr>
        <b/>
        <sz val="11"/>
        <color theme="1"/>
        <rFont val="方正书宋_GBK"/>
        <charset val="134"/>
      </rPr>
      <t>入</t>
    </r>
    <r>
      <rPr>
        <b/>
        <sz val="11"/>
        <color theme="1"/>
        <rFont val="Times New Roman"/>
        <charset val="134"/>
      </rPr>
      <t xml:space="preserve"> </t>
    </r>
    <r>
      <rPr>
        <b/>
        <sz val="11"/>
        <color theme="1"/>
        <rFont val="方正书宋_GBK"/>
        <charset val="134"/>
      </rPr>
      <t>总</t>
    </r>
    <r>
      <rPr>
        <b/>
        <sz val="11"/>
        <color theme="1"/>
        <rFont val="Times New Roman"/>
        <charset val="134"/>
      </rPr>
      <t xml:space="preserve"> </t>
    </r>
    <r>
      <rPr>
        <b/>
        <sz val="11"/>
        <color theme="1"/>
        <rFont val="方正书宋_GBK"/>
        <charset val="134"/>
      </rPr>
      <t>计</t>
    </r>
  </si>
  <si>
    <r>
      <rPr>
        <sz val="11"/>
        <rFont val="宋体"/>
        <charset val="134"/>
      </rPr>
      <t>附表</t>
    </r>
    <r>
      <rPr>
        <sz val="11"/>
        <rFont val="Times New Roman"/>
        <charset val="134"/>
      </rPr>
      <t>13</t>
    </r>
  </si>
  <si>
    <r>
      <rPr>
        <sz val="18"/>
        <color theme="1"/>
        <rFont val="Times New Roman"/>
        <charset val="134"/>
      </rPr>
      <t>2024</t>
    </r>
    <r>
      <rPr>
        <sz val="18"/>
        <color theme="1"/>
        <rFont val="方正小标宋简体"/>
        <charset val="134"/>
      </rPr>
      <t>年国有资本经营预算支出执行情况表</t>
    </r>
  </si>
  <si>
    <t>20804</t>
  </si>
  <si>
    <r>
      <rPr>
        <sz val="11"/>
        <color theme="1"/>
        <rFont val="Nimbus Roman"/>
        <charset val="134"/>
      </rPr>
      <t>一、补充全国社会保障基金</t>
    </r>
  </si>
  <si>
    <t>22301</t>
  </si>
  <si>
    <r>
      <rPr>
        <sz val="11"/>
        <color theme="1"/>
        <rFont val="Nimbus Roman"/>
        <charset val="134"/>
      </rPr>
      <t>二、解决历史遗留问题及改革成本支出</t>
    </r>
  </si>
  <si>
    <t>22302</t>
  </si>
  <si>
    <r>
      <rPr>
        <sz val="11"/>
        <color theme="1"/>
        <rFont val="Nimbus Roman"/>
        <charset val="134"/>
      </rPr>
      <t>三、国有企业资本金注入</t>
    </r>
  </si>
  <si>
    <t>22303</t>
  </si>
  <si>
    <r>
      <rPr>
        <sz val="11"/>
        <color theme="1"/>
        <rFont val="Nimbus Roman"/>
        <charset val="134"/>
      </rPr>
      <t>四、国有企业政策性补贴</t>
    </r>
  </si>
  <si>
    <t>22399</t>
  </si>
  <si>
    <r>
      <rPr>
        <sz val="11"/>
        <color theme="1"/>
        <rFont val="Nimbus Roman"/>
        <charset val="134"/>
      </rPr>
      <t>五、其他国有资本经营预算支出</t>
    </r>
  </si>
  <si>
    <r>
      <rPr>
        <b/>
        <sz val="11"/>
        <color theme="1"/>
        <rFont val="方正书宋_GBK"/>
        <charset val="134"/>
      </rPr>
      <t>地方本级支出合计</t>
    </r>
  </si>
  <si>
    <r>
      <rPr>
        <sz val="11"/>
        <color theme="1"/>
        <rFont val="Nimbus Roman"/>
        <charset val="134"/>
      </rPr>
      <t>转移性支出</t>
    </r>
  </si>
  <si>
    <t>23005</t>
  </si>
  <si>
    <r>
      <rPr>
        <sz val="11"/>
        <color theme="1"/>
        <rFont val="Nimbus Roman"/>
        <charset val="134"/>
      </rPr>
      <t>国有资本经营预算转移支付</t>
    </r>
  </si>
  <si>
    <t>2300501</t>
  </si>
  <si>
    <r>
      <rPr>
        <sz val="11"/>
        <color theme="1"/>
        <rFont val="Nimbus Roman"/>
        <charset val="134"/>
      </rPr>
      <t>国有资本经营预算转移支付支出</t>
    </r>
  </si>
  <si>
    <r>
      <rPr>
        <sz val="11"/>
        <color theme="1"/>
        <rFont val="Nimbus Roman"/>
        <charset val="134"/>
      </rPr>
      <t>上解支出</t>
    </r>
  </si>
  <si>
    <t>2300604</t>
  </si>
  <si>
    <r>
      <rPr>
        <sz val="11"/>
        <color theme="1"/>
        <rFont val="Nimbus Roman"/>
        <charset val="134"/>
      </rPr>
      <t>国有资本经营预算上解支出</t>
    </r>
  </si>
  <si>
    <r>
      <rPr>
        <sz val="11"/>
        <color theme="1"/>
        <rFont val="Nimbus Roman"/>
        <charset val="134"/>
      </rPr>
      <t>调出资金</t>
    </r>
  </si>
  <si>
    <t>2300803</t>
  </si>
  <si>
    <r>
      <rPr>
        <sz val="11"/>
        <color theme="1"/>
        <rFont val="Nimbus Roman"/>
        <charset val="134"/>
      </rPr>
      <t>国有资本经营预算调出资金</t>
    </r>
  </si>
  <si>
    <r>
      <rPr>
        <sz val="11"/>
        <color theme="1"/>
        <rFont val="Nimbus Roman"/>
        <charset val="134"/>
      </rPr>
      <t>年终结余</t>
    </r>
  </si>
  <si>
    <t>2300918</t>
  </si>
  <si>
    <r>
      <rPr>
        <sz val="11"/>
        <color theme="1"/>
        <rFont val="Nimbus Roman"/>
        <charset val="134"/>
      </rPr>
      <t>国有资本经营预算年终结余</t>
    </r>
  </si>
  <si>
    <r>
      <rPr>
        <b/>
        <sz val="11"/>
        <color theme="1"/>
        <rFont val="方正书宋_GBK"/>
        <charset val="134"/>
      </rPr>
      <t>支</t>
    </r>
    <r>
      <rPr>
        <b/>
        <sz val="11"/>
        <color theme="1"/>
        <rFont val="Times New Roman"/>
        <charset val="134"/>
      </rPr>
      <t xml:space="preserve"> </t>
    </r>
    <r>
      <rPr>
        <b/>
        <sz val="11"/>
        <color theme="1"/>
        <rFont val="方正书宋_GBK"/>
        <charset val="134"/>
      </rPr>
      <t>出</t>
    </r>
    <r>
      <rPr>
        <b/>
        <sz val="11"/>
        <color theme="1"/>
        <rFont val="Times New Roman"/>
        <charset val="134"/>
      </rPr>
      <t xml:space="preserve"> </t>
    </r>
    <r>
      <rPr>
        <b/>
        <sz val="11"/>
        <color theme="1"/>
        <rFont val="方正书宋_GBK"/>
        <charset val="134"/>
      </rPr>
      <t>总</t>
    </r>
    <r>
      <rPr>
        <b/>
        <sz val="11"/>
        <color theme="1"/>
        <rFont val="Times New Roman"/>
        <charset val="134"/>
      </rPr>
      <t xml:space="preserve"> </t>
    </r>
    <r>
      <rPr>
        <b/>
        <sz val="11"/>
        <color theme="1"/>
        <rFont val="方正书宋_GBK"/>
        <charset val="134"/>
      </rPr>
      <t>计</t>
    </r>
  </si>
  <si>
    <t>附表14</t>
  </si>
  <si>
    <t>2024年社会保险基金预算收入执行情况表</t>
  </si>
  <si>
    <r>
      <rPr>
        <b/>
        <sz val="11"/>
        <color theme="1"/>
        <rFont val="方正书宋_GBK"/>
        <charset val="134"/>
      </rPr>
      <t>项</t>
    </r>
    <r>
      <rPr>
        <b/>
        <sz val="11"/>
        <color theme="1"/>
        <rFont val="Nimbus Roman"/>
        <charset val="134"/>
      </rPr>
      <t xml:space="preserve">   </t>
    </r>
    <r>
      <rPr>
        <b/>
        <sz val="11"/>
        <color theme="1"/>
        <rFont val="方正书宋_GBK"/>
        <charset val="134"/>
      </rPr>
      <t>目</t>
    </r>
  </si>
  <si>
    <t>合计</t>
  </si>
  <si>
    <t>城乡居民基本养老保险基金</t>
  </si>
  <si>
    <t>机关事业单位基本养老保险基金</t>
  </si>
  <si>
    <r>
      <rPr>
        <b/>
        <sz val="11"/>
        <color theme="1"/>
        <rFont val="方正书宋_GBK"/>
        <charset val="134"/>
      </rPr>
      <t>职工基本医疗保险</t>
    </r>
    <r>
      <rPr>
        <b/>
        <sz val="11"/>
        <color theme="1"/>
        <rFont val="Nimbus Roman"/>
        <charset val="134"/>
      </rPr>
      <t>(</t>
    </r>
    <r>
      <rPr>
        <b/>
        <sz val="11"/>
        <color theme="1"/>
        <rFont val="方正书宋_GBK"/>
        <charset val="134"/>
      </rPr>
      <t>含生育保险</t>
    </r>
    <r>
      <rPr>
        <b/>
        <sz val="11"/>
        <color theme="1"/>
        <rFont val="Nimbus Roman"/>
        <charset val="134"/>
      </rPr>
      <t>)</t>
    </r>
    <r>
      <rPr>
        <b/>
        <sz val="11"/>
        <color theme="1"/>
        <rFont val="方正书宋_GBK"/>
        <charset val="134"/>
      </rPr>
      <t>基金</t>
    </r>
  </si>
  <si>
    <t>城乡居民基本医疗保险基金</t>
  </si>
  <si>
    <t>工伤保险基金</t>
  </si>
  <si>
    <t>失业保险基金</t>
  </si>
  <si>
    <t>一、上年结余</t>
  </si>
  <si>
    <t>二、本年收入</t>
  </si>
  <si>
    <r>
      <rPr>
        <sz val="11"/>
        <color indexed="8"/>
        <rFont val="Times New Roman"/>
        <charset val="134"/>
      </rPr>
      <t xml:space="preserve">    </t>
    </r>
    <r>
      <rPr>
        <sz val="11"/>
        <color indexed="8"/>
        <rFont val="仿宋_GB2312"/>
        <charset val="134"/>
      </rPr>
      <t>其中</t>
    </r>
    <r>
      <rPr>
        <sz val="11"/>
        <color indexed="8"/>
        <rFont val="Times New Roman"/>
        <charset val="134"/>
      </rPr>
      <t>:1.</t>
    </r>
    <r>
      <rPr>
        <sz val="11"/>
        <color indexed="8"/>
        <rFont val="仿宋_GB2312"/>
        <charset val="134"/>
      </rPr>
      <t>社会保险费收入</t>
    </r>
  </si>
  <si>
    <r>
      <rPr>
        <sz val="11"/>
        <color indexed="8"/>
        <rFont val="Times New Roman"/>
        <charset val="134"/>
      </rPr>
      <t xml:space="preserve">         2.</t>
    </r>
    <r>
      <rPr>
        <sz val="11"/>
        <color indexed="8"/>
        <rFont val="仿宋_GB2312"/>
        <charset val="134"/>
      </rPr>
      <t>利息收入</t>
    </r>
  </si>
  <si>
    <r>
      <rPr>
        <sz val="11"/>
        <color indexed="8"/>
        <rFont val="Times New Roman"/>
        <charset val="134"/>
      </rPr>
      <t xml:space="preserve">         3.</t>
    </r>
    <r>
      <rPr>
        <sz val="11"/>
        <color indexed="8"/>
        <rFont val="仿宋_GB2312"/>
        <charset val="134"/>
      </rPr>
      <t>财政补贴收入</t>
    </r>
  </si>
  <si>
    <r>
      <rPr>
        <sz val="11"/>
        <color indexed="8"/>
        <rFont val="Times New Roman"/>
        <charset val="134"/>
      </rPr>
      <t xml:space="preserve">         4.</t>
    </r>
    <r>
      <rPr>
        <sz val="11"/>
        <color indexed="8"/>
        <rFont val="仿宋_GB2312"/>
        <charset val="134"/>
      </rPr>
      <t>委托投资收益</t>
    </r>
  </si>
  <si>
    <r>
      <rPr>
        <sz val="11"/>
        <color indexed="8"/>
        <rFont val="Times New Roman"/>
        <charset val="134"/>
      </rPr>
      <t xml:space="preserve">         5.</t>
    </r>
    <r>
      <rPr>
        <sz val="11"/>
        <color indexed="8"/>
        <rFont val="仿宋_GB2312"/>
        <charset val="134"/>
      </rPr>
      <t>其他收入</t>
    </r>
  </si>
  <si>
    <r>
      <rPr>
        <sz val="11"/>
        <color indexed="8"/>
        <rFont val="Times New Roman"/>
        <charset val="134"/>
      </rPr>
      <t xml:space="preserve">         6.</t>
    </r>
    <r>
      <rPr>
        <sz val="11"/>
        <color indexed="8"/>
        <rFont val="仿宋_GB2312"/>
        <charset val="134"/>
      </rPr>
      <t>转移收入</t>
    </r>
  </si>
  <si>
    <t>三、合计</t>
  </si>
  <si>
    <r>
      <rPr>
        <sz val="11"/>
        <rFont val="宋体"/>
        <charset val="134"/>
      </rPr>
      <t>附表</t>
    </r>
    <r>
      <rPr>
        <sz val="11"/>
        <rFont val="Times New Roman"/>
        <charset val="134"/>
      </rPr>
      <t>15</t>
    </r>
  </si>
  <si>
    <r>
      <rPr>
        <sz val="18"/>
        <color rgb="FF000000"/>
        <rFont val="Times New Roman"/>
        <charset val="134"/>
      </rPr>
      <t>2024</t>
    </r>
    <r>
      <rPr>
        <sz val="18"/>
        <color rgb="FF000000"/>
        <rFont val="方正小标宋简体"/>
        <charset val="134"/>
      </rPr>
      <t>年澧县社会保险基金预算支出执行情况表</t>
    </r>
  </si>
  <si>
    <r>
      <rPr>
        <sz val="11"/>
        <color rgb="FF000000"/>
        <rFont val="宋体"/>
        <charset val="134"/>
      </rPr>
      <t>单位：万元</t>
    </r>
  </si>
  <si>
    <r>
      <rPr>
        <sz val="11"/>
        <color theme="1"/>
        <rFont val="宋体"/>
        <charset val="134"/>
      </rPr>
      <t>项</t>
    </r>
    <r>
      <rPr>
        <sz val="11"/>
        <color theme="1"/>
        <rFont val="Times New Roman"/>
        <charset val="134"/>
      </rPr>
      <t xml:space="preserve">   </t>
    </r>
    <r>
      <rPr>
        <sz val="11"/>
        <color theme="1"/>
        <rFont val="宋体"/>
        <charset val="134"/>
      </rPr>
      <t>目</t>
    </r>
  </si>
  <si>
    <r>
      <rPr>
        <sz val="11"/>
        <color theme="1"/>
        <rFont val="宋体"/>
        <charset val="134"/>
      </rPr>
      <t>合计</t>
    </r>
  </si>
  <si>
    <r>
      <rPr>
        <sz val="11"/>
        <color theme="1"/>
        <rFont val="宋体"/>
        <charset val="134"/>
      </rPr>
      <t>城乡居民基本养老保险基金</t>
    </r>
  </si>
  <si>
    <r>
      <rPr>
        <sz val="11"/>
        <color theme="1"/>
        <rFont val="宋体"/>
        <charset val="134"/>
      </rPr>
      <t>机关事业单位基本养老保险基金</t>
    </r>
  </si>
  <si>
    <r>
      <rPr>
        <sz val="11"/>
        <color theme="1"/>
        <rFont val="宋体"/>
        <charset val="134"/>
      </rPr>
      <t>城镇职工基本医疗保险基金</t>
    </r>
  </si>
  <si>
    <r>
      <rPr>
        <sz val="11"/>
        <color theme="1"/>
        <rFont val="宋体"/>
        <charset val="134"/>
      </rPr>
      <t>居民基本医疗保险基金</t>
    </r>
  </si>
  <si>
    <r>
      <rPr>
        <sz val="11"/>
        <color theme="1"/>
        <rFont val="宋体"/>
        <charset val="134"/>
      </rPr>
      <t>工伤保险基金</t>
    </r>
  </si>
  <si>
    <r>
      <rPr>
        <sz val="11"/>
        <color theme="1"/>
        <rFont val="宋体"/>
        <charset val="134"/>
      </rPr>
      <t>失业保险基金</t>
    </r>
  </si>
  <si>
    <r>
      <rPr>
        <b/>
        <sz val="11"/>
        <color theme="1"/>
        <rFont val="宋体"/>
        <charset val="134"/>
      </rPr>
      <t>一、支出</t>
    </r>
  </si>
  <si>
    <r>
      <rPr>
        <sz val="11"/>
        <color theme="1"/>
        <rFont val="Times New Roman"/>
        <charset val="134"/>
      </rPr>
      <t>1</t>
    </r>
    <r>
      <rPr>
        <sz val="11"/>
        <color theme="1"/>
        <rFont val="宋体"/>
        <charset val="134"/>
      </rPr>
      <t>、社会保险待遇支出</t>
    </r>
  </si>
  <si>
    <r>
      <rPr>
        <sz val="11"/>
        <color theme="1"/>
        <rFont val="Times New Roman"/>
        <charset val="134"/>
      </rPr>
      <t xml:space="preserve">   2</t>
    </r>
    <r>
      <rPr>
        <sz val="11"/>
        <color theme="1"/>
        <rFont val="宋体"/>
        <charset val="134"/>
      </rPr>
      <t>、其他支出</t>
    </r>
  </si>
  <si>
    <r>
      <rPr>
        <sz val="11"/>
        <color theme="1"/>
        <rFont val="Times New Roman"/>
        <charset val="134"/>
      </rPr>
      <t xml:space="preserve">   3</t>
    </r>
    <r>
      <rPr>
        <sz val="11"/>
        <color theme="1"/>
        <rFont val="宋体"/>
        <charset val="134"/>
      </rPr>
      <t>、转移支出</t>
    </r>
  </si>
  <si>
    <r>
      <rPr>
        <b/>
        <sz val="11"/>
        <color theme="1"/>
        <rFont val="宋体"/>
        <charset val="134"/>
      </rPr>
      <t>二、上解上级支出</t>
    </r>
  </si>
  <si>
    <r>
      <rPr>
        <b/>
        <sz val="11"/>
        <color theme="1"/>
        <rFont val="宋体"/>
        <charset val="134"/>
      </rPr>
      <t>三、年末滚存结余</t>
    </r>
  </si>
  <si>
    <r>
      <rPr>
        <b/>
        <sz val="11"/>
        <color theme="1"/>
        <rFont val="宋体"/>
        <charset val="134"/>
      </rPr>
      <t>四、合计</t>
    </r>
  </si>
  <si>
    <r>
      <rPr>
        <sz val="11"/>
        <rFont val="宋体"/>
        <charset val="134"/>
      </rPr>
      <t>附表</t>
    </r>
    <r>
      <rPr>
        <sz val="11"/>
        <rFont val="Times New Roman"/>
        <charset val="134"/>
      </rPr>
      <t>16</t>
    </r>
  </si>
  <si>
    <r>
      <rPr>
        <sz val="18"/>
        <color theme="1"/>
        <rFont val="Times New Roman"/>
        <charset val="134"/>
      </rPr>
      <t>2025</t>
    </r>
    <r>
      <rPr>
        <sz val="18"/>
        <color theme="1"/>
        <rFont val="方正小标宋简体"/>
        <charset val="134"/>
      </rPr>
      <t>年澧县一般公共预算收入总表</t>
    </r>
  </si>
  <si>
    <t>项目</t>
  </si>
  <si>
    <t>2024年预算数</t>
  </si>
  <si>
    <r>
      <rPr>
        <b/>
        <sz val="11"/>
        <color theme="1"/>
        <rFont val="Times New Roman"/>
        <charset val="134"/>
      </rPr>
      <t>2025</t>
    </r>
    <r>
      <rPr>
        <b/>
        <sz val="11"/>
        <color theme="1"/>
        <rFont val="宋体"/>
        <charset val="134"/>
      </rPr>
      <t>年预算数</t>
    </r>
  </si>
  <si>
    <t>地方一般公共预算收入</t>
  </si>
  <si>
    <t>返还性收入</t>
  </si>
  <si>
    <t>一般性转移支付收入</t>
  </si>
  <si>
    <t>可支配的一般性转移支付收入</t>
  </si>
  <si>
    <t>有专门用途的一般性转移支付收入</t>
  </si>
  <si>
    <t>专项转移支付收入</t>
  </si>
  <si>
    <t>上年结余收入</t>
  </si>
  <si>
    <t>一般公共预算上年结余收入</t>
  </si>
  <si>
    <t>调入资金</t>
  </si>
  <si>
    <t>从政府性基金预算调入一般公共预算</t>
  </si>
  <si>
    <t>从国有资本经营预算调入一般公共预算</t>
  </si>
  <si>
    <t>从其他资金调入一般公共预算</t>
  </si>
  <si>
    <t>债务转贷收入</t>
  </si>
  <si>
    <t>地方政府一般债券转贷收入</t>
  </si>
  <si>
    <t>动用预算稳定调节基金</t>
  </si>
  <si>
    <r>
      <rPr>
        <sz val="11"/>
        <rFont val="宋体"/>
        <charset val="134"/>
      </rPr>
      <t>附表</t>
    </r>
    <r>
      <rPr>
        <sz val="11"/>
        <rFont val="Times New Roman"/>
        <charset val="134"/>
      </rPr>
      <t>17</t>
    </r>
  </si>
  <si>
    <r>
      <rPr>
        <sz val="18"/>
        <color theme="1"/>
        <rFont val="Times New Roman"/>
        <charset val="134"/>
      </rPr>
      <t>2025</t>
    </r>
    <r>
      <rPr>
        <sz val="18"/>
        <color theme="1"/>
        <rFont val="方正小标宋简体"/>
        <charset val="134"/>
      </rPr>
      <t>年澧县一般公共预算支出总表</t>
    </r>
  </si>
  <si>
    <t>项目编码</t>
  </si>
  <si>
    <r>
      <rPr>
        <b/>
        <sz val="11"/>
        <rFont val="Times New Roman"/>
        <charset val="134"/>
      </rPr>
      <t>2025</t>
    </r>
    <r>
      <rPr>
        <b/>
        <sz val="11"/>
        <rFont val="宋体"/>
        <charset val="134"/>
      </rPr>
      <t>年预算数</t>
    </r>
  </si>
  <si>
    <t>一、一般公共预算本级支出</t>
  </si>
  <si>
    <t>201</t>
  </si>
  <si>
    <t>202</t>
  </si>
  <si>
    <t>203</t>
  </si>
  <si>
    <t>204</t>
  </si>
  <si>
    <t>205</t>
  </si>
  <si>
    <t>208</t>
  </si>
  <si>
    <t>210</t>
  </si>
  <si>
    <t>216</t>
  </si>
  <si>
    <t>219</t>
  </si>
  <si>
    <t>220</t>
  </si>
  <si>
    <t>221</t>
  </si>
  <si>
    <t>222</t>
  </si>
  <si>
    <t>224</t>
  </si>
  <si>
    <t>227</t>
  </si>
  <si>
    <t>预备费</t>
  </si>
  <si>
    <t>上解支出</t>
  </si>
  <si>
    <t>调出资金</t>
  </si>
  <si>
    <t>其他调出资金</t>
  </si>
  <si>
    <t>年终结余</t>
  </si>
  <si>
    <t>一般公共预算年终结余</t>
  </si>
  <si>
    <t>债务转贷支出</t>
  </si>
  <si>
    <t>地方政府一般债券转贷支出</t>
  </si>
  <si>
    <t>地方政府其他一般债务转贷支出</t>
  </si>
  <si>
    <t>安排预算稳定调节基金</t>
  </si>
  <si>
    <t>补充预算周转金</t>
  </si>
  <si>
    <t>地方政府一般债务还本支出</t>
  </si>
  <si>
    <t>地方政府一般债券还本支出</t>
  </si>
  <si>
    <t>2310303</t>
  </si>
  <si>
    <t>地方政府向国际组织借款还本支出</t>
  </si>
  <si>
    <t>地方政府其他一般债务还本支出</t>
  </si>
  <si>
    <r>
      <rPr>
        <sz val="11"/>
        <rFont val="宋体"/>
        <charset val="134"/>
      </rPr>
      <t>附表</t>
    </r>
    <r>
      <rPr>
        <sz val="11"/>
        <rFont val="Nimbus Roman"/>
        <charset val="134"/>
      </rPr>
      <t>18</t>
    </r>
  </si>
  <si>
    <t>2025年澧县地方一般公共预算收入明细表</t>
  </si>
  <si>
    <r>
      <rPr>
        <b/>
        <sz val="11"/>
        <rFont val="宋体"/>
        <charset val="134"/>
      </rPr>
      <t>项目</t>
    </r>
  </si>
  <si>
    <r>
      <rPr>
        <sz val="11"/>
        <rFont val="Nimbus Roman"/>
        <charset val="134"/>
      </rPr>
      <t>2024</t>
    </r>
    <r>
      <rPr>
        <b/>
        <sz val="11"/>
        <color theme="1"/>
        <rFont val="宋体"/>
        <charset val="134"/>
      </rPr>
      <t>年完成数</t>
    </r>
  </si>
  <si>
    <r>
      <rPr>
        <sz val="11"/>
        <rFont val="Nimbus Roman"/>
        <charset val="134"/>
      </rPr>
      <t>2025</t>
    </r>
    <r>
      <rPr>
        <b/>
        <sz val="11"/>
        <color theme="1"/>
        <rFont val="宋体"/>
        <charset val="134"/>
      </rPr>
      <t>年预算数</t>
    </r>
  </si>
  <si>
    <t>101</t>
  </si>
  <si>
    <r>
      <rPr>
        <b/>
        <sz val="11"/>
        <rFont val="宋体"/>
        <charset val="134"/>
      </rPr>
      <t>税收收入</t>
    </r>
  </si>
  <si>
    <t>10101</t>
  </si>
  <si>
    <t>10104</t>
  </si>
  <si>
    <t>10106</t>
  </si>
  <si>
    <t>10107</t>
  </si>
  <si>
    <t>10109</t>
  </si>
  <si>
    <t>10110</t>
  </si>
  <si>
    <t>10111</t>
  </si>
  <si>
    <t>10112</t>
  </si>
  <si>
    <t>10113</t>
  </si>
  <si>
    <t>10114</t>
  </si>
  <si>
    <t>10118</t>
  </si>
  <si>
    <t>10119</t>
  </si>
  <si>
    <t>10120</t>
  </si>
  <si>
    <t>10121</t>
  </si>
  <si>
    <t>10199</t>
  </si>
  <si>
    <t>103</t>
  </si>
  <si>
    <r>
      <rPr>
        <b/>
        <sz val="11"/>
        <rFont val="宋体"/>
        <charset val="134"/>
      </rPr>
      <t>非税收入</t>
    </r>
  </si>
  <si>
    <t>10302</t>
  </si>
  <si>
    <t>10304</t>
  </si>
  <si>
    <t>10305</t>
  </si>
  <si>
    <t>10306</t>
  </si>
  <si>
    <t>10307</t>
  </si>
  <si>
    <t>10308</t>
  </si>
  <si>
    <t>10309</t>
  </si>
  <si>
    <t>10399</t>
  </si>
  <si>
    <r>
      <rPr>
        <sz val="11"/>
        <color theme="1"/>
        <rFont val="宋体"/>
        <charset val="134"/>
      </rPr>
      <t>附表</t>
    </r>
    <r>
      <rPr>
        <sz val="11"/>
        <color theme="1"/>
        <rFont val="Times New Roman"/>
        <charset val="134"/>
      </rPr>
      <t>19</t>
    </r>
  </si>
  <si>
    <r>
      <rPr>
        <sz val="18"/>
        <color theme="1"/>
        <rFont val="Times New Roman"/>
        <charset val="134"/>
      </rPr>
      <t>2025</t>
    </r>
    <r>
      <rPr>
        <sz val="18"/>
        <color theme="1"/>
        <rFont val="方正小标宋简体"/>
        <charset val="134"/>
      </rPr>
      <t>年度澧县一般公共预算支出明细表</t>
    </r>
  </si>
  <si>
    <r>
      <rPr>
        <b/>
        <sz val="11"/>
        <color theme="1"/>
        <rFont val="Times New Roman"/>
        <charset val="134"/>
      </rPr>
      <t>2025</t>
    </r>
    <r>
      <rPr>
        <b/>
        <sz val="11"/>
        <color theme="1"/>
        <rFont val="宋体"/>
        <charset val="134"/>
      </rPr>
      <t>年
预算数</t>
    </r>
  </si>
  <si>
    <t>债务还本</t>
  </si>
  <si>
    <t>人大事务</t>
  </si>
  <si>
    <t>政协事务</t>
  </si>
  <si>
    <t>政府办公厅（室）及相关机构事务</t>
  </si>
  <si>
    <t>发展与改革事务</t>
  </si>
  <si>
    <t>统计信息事务</t>
  </si>
  <si>
    <t>财政事务</t>
  </si>
  <si>
    <t>税收事务</t>
  </si>
  <si>
    <t>审计事务</t>
  </si>
  <si>
    <t>海关事务</t>
  </si>
  <si>
    <t>纪检监察事务</t>
  </si>
  <si>
    <t>商贸事务</t>
  </si>
  <si>
    <t>知识产权事务</t>
  </si>
  <si>
    <t>民族事务</t>
  </si>
  <si>
    <t>港澳台事务</t>
  </si>
  <si>
    <t>档案事务</t>
  </si>
  <si>
    <t>民主党派及工商联事务</t>
  </si>
  <si>
    <t>群众团体事务</t>
  </si>
  <si>
    <t>党委办公厅（室）及相关机构事务</t>
  </si>
  <si>
    <t>组织事务</t>
  </si>
  <si>
    <t>宣传事务</t>
  </si>
  <si>
    <t>统战事务</t>
  </si>
  <si>
    <t>对外联络事务</t>
  </si>
  <si>
    <t>其他共产党事务支出</t>
  </si>
  <si>
    <t>网信事务</t>
  </si>
  <si>
    <t>市场监督管理事务</t>
  </si>
  <si>
    <t>社会工作事务</t>
  </si>
  <si>
    <t>其他一般公共服务支出</t>
  </si>
  <si>
    <t>外交管理事务</t>
  </si>
  <si>
    <t>驻外机构</t>
  </si>
  <si>
    <t>对外援助</t>
  </si>
  <si>
    <t>国际组织</t>
  </si>
  <si>
    <t>对外合作与交流</t>
  </si>
  <si>
    <t>对外宣传</t>
  </si>
  <si>
    <t>边界勘界联检</t>
  </si>
  <si>
    <t>国际发展合作</t>
  </si>
  <si>
    <t>其他外交支出</t>
  </si>
  <si>
    <t>军费</t>
  </si>
  <si>
    <t>国防科研事业</t>
  </si>
  <si>
    <t>专项工程</t>
  </si>
  <si>
    <t>国防动员</t>
  </si>
  <si>
    <t>其他国防支出</t>
  </si>
  <si>
    <t>武装警察部队</t>
  </si>
  <si>
    <t>公安</t>
  </si>
  <si>
    <t>国家安全</t>
  </si>
  <si>
    <t>检察</t>
  </si>
  <si>
    <t>法院</t>
  </si>
  <si>
    <t>司法</t>
  </si>
  <si>
    <t>监狱</t>
  </si>
  <si>
    <t>强制隔离戒毒</t>
  </si>
  <si>
    <t>国家保密</t>
  </si>
  <si>
    <t>缉私警察</t>
  </si>
  <si>
    <t>其他公共安全支出</t>
  </si>
  <si>
    <t>教育管理事务</t>
  </si>
  <si>
    <t>普通教育</t>
  </si>
  <si>
    <t>职业教育</t>
  </si>
  <si>
    <t>成人教育</t>
  </si>
  <si>
    <t>广播电视教育</t>
  </si>
  <si>
    <t>留学教育</t>
  </si>
  <si>
    <t>特殊教育</t>
  </si>
  <si>
    <t>进修及培训</t>
  </si>
  <si>
    <t>教育费附加安排的支出</t>
  </si>
  <si>
    <t>其他教育支出</t>
  </si>
  <si>
    <t>科学技术管理事务</t>
  </si>
  <si>
    <t>基础研究</t>
  </si>
  <si>
    <t>应用研究</t>
  </si>
  <si>
    <t>技术研究与开发</t>
  </si>
  <si>
    <t>科技条件与服务</t>
  </si>
  <si>
    <t>社会科学</t>
  </si>
  <si>
    <t>科学技术普及</t>
  </si>
  <si>
    <t>科技交流与合作</t>
  </si>
  <si>
    <t>科技重大项目</t>
  </si>
  <si>
    <t>其他科学技术支出</t>
  </si>
  <si>
    <t>文化和旅游</t>
  </si>
  <si>
    <t>文物</t>
  </si>
  <si>
    <t>体育</t>
  </si>
  <si>
    <t>新闻出版电影</t>
  </si>
  <si>
    <t>广播电视</t>
  </si>
  <si>
    <t>其他文化旅游体育与传媒支出</t>
  </si>
  <si>
    <t>人力资源和社会保障管理事务</t>
  </si>
  <si>
    <t>民政管理事务</t>
  </si>
  <si>
    <t>行政事业单位养老支出</t>
  </si>
  <si>
    <t>企业改革补助</t>
  </si>
  <si>
    <t>就业补助</t>
  </si>
  <si>
    <t>抚恤</t>
  </si>
  <si>
    <t>退役安置</t>
  </si>
  <si>
    <t>社会福利</t>
  </si>
  <si>
    <t>残疾人事业</t>
  </si>
  <si>
    <t>红十字事业</t>
  </si>
  <si>
    <t>最低生活保障</t>
  </si>
  <si>
    <t>临时救助</t>
  </si>
  <si>
    <t>特困人员救助供养</t>
  </si>
  <si>
    <t>补充道路交通事故社会救助基金</t>
  </si>
  <si>
    <t>其他生活救助</t>
  </si>
  <si>
    <t>财政对基本养老保险基金的补助</t>
  </si>
  <si>
    <t>财政对其他社会保险基金的补助</t>
  </si>
  <si>
    <t>退役军人管理事务</t>
  </si>
  <si>
    <t>财政代缴社会保险费支出</t>
  </si>
  <si>
    <t>其他社会保障和就业支出</t>
  </si>
  <si>
    <t>卫生健康管理事务</t>
  </si>
  <si>
    <t>公立医院</t>
  </si>
  <si>
    <t>基层医疗卫生机构</t>
  </si>
  <si>
    <t>公共卫生</t>
  </si>
  <si>
    <t>计划生育事务</t>
  </si>
  <si>
    <t>行政事业单位医疗</t>
  </si>
  <si>
    <t>财政对基本医疗保险基金的补助</t>
  </si>
  <si>
    <t>医疗救助</t>
  </si>
  <si>
    <t>优抚对象医疗</t>
  </si>
  <si>
    <t>医疗保障管理事务</t>
  </si>
  <si>
    <t>老龄卫生健康事务</t>
  </si>
  <si>
    <t>疾病预防控制事务</t>
  </si>
  <si>
    <t>其他卫生健康支出</t>
  </si>
  <si>
    <t>环境保护管理事务</t>
  </si>
  <si>
    <t>环境监测与监察</t>
  </si>
  <si>
    <t>污染防治</t>
  </si>
  <si>
    <t>自然生态保护</t>
  </si>
  <si>
    <t>森林保护修复</t>
  </si>
  <si>
    <t>风沙荒漠治理</t>
  </si>
  <si>
    <t>退牧还草</t>
  </si>
  <si>
    <t>已垦草原退耕还草</t>
  </si>
  <si>
    <t>能源节约利用</t>
  </si>
  <si>
    <t>污染减排</t>
  </si>
  <si>
    <t>可再生能源</t>
  </si>
  <si>
    <t>循环经济</t>
  </si>
  <si>
    <t>能源管理事务</t>
  </si>
  <si>
    <t>其他节能环保支出</t>
  </si>
  <si>
    <t>城乡社区管理事务</t>
  </si>
  <si>
    <t>城乡社区规划与管理</t>
  </si>
  <si>
    <t>城乡社区公共设施</t>
  </si>
  <si>
    <t>城乡社区环境卫生</t>
  </si>
  <si>
    <t>建设市场管理与监督</t>
  </si>
  <si>
    <t>农业农村</t>
  </si>
  <si>
    <t>林业和草原</t>
  </si>
  <si>
    <t>水利</t>
  </si>
  <si>
    <t>巩固拓展脱贫攻坚成果衔接乡村振兴</t>
  </si>
  <si>
    <t>农村综合改革</t>
  </si>
  <si>
    <t>普惠金融发展支出</t>
  </si>
  <si>
    <t>目标价格补贴</t>
  </si>
  <si>
    <t>其他农林水支出</t>
  </si>
  <si>
    <t>公路水路运输</t>
  </si>
  <si>
    <t>铁路运输</t>
  </si>
  <si>
    <t>民用航空运输</t>
  </si>
  <si>
    <t>邮政业支出</t>
  </si>
  <si>
    <t>其他交通运输支出</t>
  </si>
  <si>
    <t>资源勘探开发</t>
  </si>
  <si>
    <t>制造业</t>
  </si>
  <si>
    <t>建筑业</t>
  </si>
  <si>
    <t>工业和信息产业监管</t>
  </si>
  <si>
    <t>国有资产监管</t>
  </si>
  <si>
    <t>支持中小企业发展和管理支出</t>
  </si>
  <si>
    <t>其他资源勘探工业信息等支出</t>
  </si>
  <si>
    <t>商业流通事务</t>
  </si>
  <si>
    <t>涉外发展服务支出</t>
  </si>
  <si>
    <t>其他商业服务业等支出</t>
  </si>
  <si>
    <t>金融部门行政支出</t>
  </si>
  <si>
    <t>金融部门监管支出</t>
  </si>
  <si>
    <t>金融发展支出</t>
  </si>
  <si>
    <t>金融调控支出</t>
  </si>
  <si>
    <t>其他金融支出</t>
  </si>
  <si>
    <t>一般公共服务</t>
  </si>
  <si>
    <t>教育</t>
  </si>
  <si>
    <t>文化旅游体育与传媒</t>
  </si>
  <si>
    <t>卫生健康</t>
  </si>
  <si>
    <t>节能环保</t>
  </si>
  <si>
    <t>交通运输</t>
  </si>
  <si>
    <t>住房保障</t>
  </si>
  <si>
    <t>自然资源事务</t>
  </si>
  <si>
    <t>气象事务</t>
  </si>
  <si>
    <t>其他自然资源海洋气象等支出</t>
  </si>
  <si>
    <t>保障性安居工程支出</t>
  </si>
  <si>
    <t>住房改革支出</t>
  </si>
  <si>
    <t>城乡社区住宅</t>
  </si>
  <si>
    <t>粮油物资事务</t>
  </si>
  <si>
    <t>能源储备</t>
  </si>
  <si>
    <t>粮油储备</t>
  </si>
  <si>
    <t>重要商品储备</t>
  </si>
  <si>
    <t>应急管理事务</t>
  </si>
  <si>
    <t>消防救援事务</t>
  </si>
  <si>
    <t>矿山安全</t>
  </si>
  <si>
    <t>地震事务</t>
  </si>
  <si>
    <t>自然灾害防治</t>
  </si>
  <si>
    <t>自然灾害救灾及恢复重建支出</t>
  </si>
  <si>
    <t>其他灾害防治及应急管理支出</t>
  </si>
  <si>
    <t>年初预留</t>
  </si>
  <si>
    <t>地方政府一般债务付息支出</t>
  </si>
  <si>
    <t>地方政府一般债务发行费用支出</t>
  </si>
  <si>
    <t>行政运行</t>
  </si>
  <si>
    <t>一般行政管理事务</t>
  </si>
  <si>
    <t>人大会议</t>
  </si>
  <si>
    <t>人大立法</t>
  </si>
  <si>
    <t>代表工作</t>
  </si>
  <si>
    <t>其他人大事务支出</t>
  </si>
  <si>
    <t>政协会议</t>
  </si>
  <si>
    <t>其他政协事务支出</t>
  </si>
  <si>
    <t>政务公开审批</t>
  </si>
  <si>
    <t>事业运行</t>
  </si>
  <si>
    <t>其他政府办公厅（室）及相关机构事务支出</t>
  </si>
  <si>
    <t>物价管理</t>
  </si>
  <si>
    <t>其他发展与改革事务支出</t>
  </si>
  <si>
    <t>财政国库业务</t>
  </si>
  <si>
    <t>信息化建设</t>
  </si>
  <si>
    <t>其他财政事务支出</t>
  </si>
  <si>
    <t>其他税收事务支出</t>
  </si>
  <si>
    <t>审计业务</t>
  </si>
  <si>
    <t>其他审计事务支出</t>
  </si>
  <si>
    <t>其他纪检监察事务支出</t>
  </si>
  <si>
    <t>招商引资</t>
  </si>
  <si>
    <t>其他商贸事务支出</t>
  </si>
  <si>
    <t>知识产权战略和规划</t>
  </si>
  <si>
    <t>其他知识产权事务支出</t>
  </si>
  <si>
    <t>民族工作专项</t>
  </si>
  <si>
    <t>档案馆</t>
  </si>
  <si>
    <t>其他民主党派及工商联事务支出</t>
  </si>
  <si>
    <t>工会事务</t>
  </si>
  <si>
    <t>其他群众团体事务支出</t>
  </si>
  <si>
    <t>其他党委办公厅（室）及相关机构事务支出</t>
  </si>
  <si>
    <t>其他组织事务支出</t>
  </si>
  <si>
    <t>其他宣传事务支出</t>
  </si>
  <si>
    <t>宗教事务</t>
  </si>
  <si>
    <t>华侨事务</t>
  </si>
  <si>
    <t>其他统战事务支出</t>
  </si>
  <si>
    <t>市场秩序执法</t>
  </si>
  <si>
    <t>质量基础</t>
  </si>
  <si>
    <t>药品事务</t>
  </si>
  <si>
    <t>质量安全监管</t>
  </si>
  <si>
    <t>食品安全监管</t>
  </si>
  <si>
    <t>其他市场监督管理事务</t>
  </si>
  <si>
    <t>兵役征集</t>
  </si>
  <si>
    <t>人民防空</t>
  </si>
  <si>
    <t>其他国防动员支出</t>
  </si>
  <si>
    <t>其他武装警察部队支出</t>
  </si>
  <si>
    <t>执法办案</t>
  </si>
  <si>
    <t>其他公安支出</t>
  </si>
  <si>
    <t>其他检察支出</t>
  </si>
  <si>
    <t>其他法院支出</t>
  </si>
  <si>
    <t>基层司法业务</t>
  </si>
  <si>
    <t>普法宣传</t>
  </si>
  <si>
    <t>公共法律服务</t>
  </si>
  <si>
    <t>社区矫正</t>
  </si>
  <si>
    <t>法治建设</t>
  </si>
  <si>
    <t>其他司法支出</t>
  </si>
  <si>
    <t>国家司法救助支出</t>
  </si>
  <si>
    <t>其他教育管理事务支出</t>
  </si>
  <si>
    <t>学前教育</t>
  </si>
  <si>
    <t>小学教育</t>
  </si>
  <si>
    <t>初中教育</t>
  </si>
  <si>
    <t>高中教育</t>
  </si>
  <si>
    <t>高等教育</t>
  </si>
  <si>
    <t>其他普通教育支出</t>
  </si>
  <si>
    <t>中等职业教育</t>
  </si>
  <si>
    <t>技校教育</t>
  </si>
  <si>
    <t>其他职业教育支出</t>
  </si>
  <si>
    <t>成人高等教育</t>
  </si>
  <si>
    <t>其他成人教育支出</t>
  </si>
  <si>
    <t>特殊学校教育</t>
  </si>
  <si>
    <t>其他特殊教育支出</t>
  </si>
  <si>
    <t>教师进修</t>
  </si>
  <si>
    <t>干部教育</t>
  </si>
  <si>
    <t>其他进修及培训</t>
  </si>
  <si>
    <t>其他教育费附加安排的支出</t>
  </si>
  <si>
    <t>其他科学技术管理事务支出</t>
  </si>
  <si>
    <t>科技人才队伍建设</t>
  </si>
  <si>
    <t>科技成果转化与扩散</t>
  </si>
  <si>
    <t>其他技术研究与开发支出</t>
  </si>
  <si>
    <t>其他科技条件与服务支出</t>
  </si>
  <si>
    <t>机构运行</t>
  </si>
  <si>
    <t>科普活动</t>
  </si>
  <si>
    <t>其他科学技术普及支出</t>
  </si>
  <si>
    <t>科技重大专项</t>
  </si>
  <si>
    <t>其他科技重大项目</t>
  </si>
  <si>
    <t>科技奖励</t>
  </si>
  <si>
    <t>图书馆</t>
  </si>
  <si>
    <t>文化展示及纪念机构</t>
  </si>
  <si>
    <t>艺术表演场所</t>
  </si>
  <si>
    <t>群众文化</t>
  </si>
  <si>
    <t>文化创作与保护</t>
  </si>
  <si>
    <t>文化和旅游市场管理</t>
  </si>
  <si>
    <t>其他文化和旅游支出</t>
  </si>
  <si>
    <t>文物保护</t>
  </si>
  <si>
    <t>博物馆</t>
  </si>
  <si>
    <t>历史名城与古迹</t>
  </si>
  <si>
    <t>其他文物支出</t>
  </si>
  <si>
    <t>体育场馆</t>
  </si>
  <si>
    <t>群众体育</t>
  </si>
  <si>
    <t>出版发行</t>
  </si>
  <si>
    <t>电影</t>
  </si>
  <si>
    <t>广播电视事务</t>
  </si>
  <si>
    <t>社会保险经办机构</t>
  </si>
  <si>
    <t>其他人力资源和社会保障管理事务支出</t>
  </si>
  <si>
    <t>其他民政管理事务支出</t>
  </si>
  <si>
    <t>行政单位离退休</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</si>
  <si>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</si>
  <si>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</si>
  <si>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</si>
  <si>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</si>
  <si>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</si>
  <si>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企业关闭破产补助</t>
  </si>
  <si>
    <t>其他就业补助支出</t>
  </si>
  <si>
    <t>死亡抚恤</t>
  </si>
  <si>
    <t>义务兵优待</t>
  </si>
  <si>
    <t>光荣院</t>
  </si>
  <si>
    <t>褒扬纪念</t>
  </si>
  <si>
    <t>其他优抚支出</t>
  </si>
  <si>
    <t>军队移交政府的离退休人员安置</t>
  </si>
  <si>
    <t>军队移交政府离退休干部管理机构</t>
  </si>
  <si>
    <t>退役士兵管理教育</t>
  </si>
  <si>
    <t>军队转业干部安置</t>
  </si>
  <si>
    <t>其他退役安置支出</t>
  </si>
  <si>
    <t>儿童福利</t>
  </si>
  <si>
    <t>老年福利</t>
  </si>
  <si>
    <t>殡葬</t>
  </si>
  <si>
    <t>社会福利事业单位</t>
  </si>
  <si>
    <t>残疾人康复</t>
  </si>
  <si>
    <t>残疾人就业</t>
  </si>
  <si>
    <t>残疾人体育</t>
  </si>
  <si>
    <t>残疾人生活和护理补贴</t>
  </si>
  <si>
    <t>其他残疾人事业支出</t>
  </si>
  <si>
    <t>其他红十字事业支出</t>
  </si>
  <si>
    <t>城市最低生活保障金支出</t>
  </si>
  <si>
    <t>农村最低生活保障金支出</t>
  </si>
  <si>
    <t>临时救助支出</t>
  </si>
  <si>
    <t>流浪乞讨人员救助支出</t>
  </si>
  <si>
    <t>农村特困人员救助供养支出</t>
  </si>
  <si>
    <t>其他城市生活救助</t>
  </si>
  <si>
    <t>其他农村生活救助</t>
  </si>
  <si>
    <t>财政对城乡居民基本养老保险基金的补助</t>
  </si>
  <si>
    <t>财政对其他基本养老保险基金的补助</t>
  </si>
  <si>
    <t>其他退役军人事务管理支出</t>
  </si>
  <si>
    <t>其他卫生健康管理事务支出</t>
  </si>
  <si>
    <t>综合医院</t>
  </si>
  <si>
    <t>中医（民族）医院</t>
  </si>
  <si>
    <t>其他公立医院支出</t>
  </si>
  <si>
    <t>乡镇卫生院</t>
  </si>
  <si>
    <t>其他基层医疗卫生机构支出</t>
  </si>
  <si>
    <t>疾病预防控制机构</t>
  </si>
  <si>
    <t>卫生监督机构</t>
  </si>
  <si>
    <t>妇幼保健机构</t>
  </si>
  <si>
    <t>基本公共卫生服务</t>
  </si>
  <si>
    <t>重大公共卫生服务</t>
  </si>
  <si>
    <t>突发公共卫生事件应急处理</t>
  </si>
  <si>
    <t>其他公共卫生支出</t>
  </si>
  <si>
    <t>计划生育服务</t>
  </si>
  <si>
    <t>其他计划生育事务支出</t>
  </si>
  <si>
    <t>行政单位医疗</t>
  </si>
  <si>
    <t>事业单位医疗</t>
  </si>
  <si>
    <t>财政对职工基本医疗保险基金的补助</t>
  </si>
  <si>
    <t>财政对城乡居民基本医疗保险基金的补助</t>
  </si>
  <si>
    <t>财政对其他基本医疗保险基金的补助</t>
  </si>
  <si>
    <t>城乡医疗救助</t>
  </si>
  <si>
    <t>其他医疗救助支出</t>
  </si>
  <si>
    <t>优抚对象医疗补助</t>
  </si>
  <si>
    <t>医疗保障政策管理</t>
  </si>
  <si>
    <t>其他医疗保障管理事务支出</t>
  </si>
  <si>
    <t>其他环境保护管理事务支出</t>
  </si>
  <si>
    <t>大气</t>
  </si>
  <si>
    <t>水体</t>
  </si>
  <si>
    <t>土壤</t>
  </si>
  <si>
    <t>其他污染防治支出</t>
  </si>
  <si>
    <t>生态保护</t>
  </si>
  <si>
    <t>农村环境保护</t>
  </si>
  <si>
    <t>其他自然生态保护支出</t>
  </si>
  <si>
    <t>森林管护</t>
  </si>
  <si>
    <t>停伐补助</t>
  </si>
  <si>
    <t>城管执法</t>
  </si>
  <si>
    <t>工程建设管理</t>
  </si>
  <si>
    <t>市政公用行业市场监管</t>
  </si>
  <si>
    <t>其他城乡社区管理事务支出</t>
  </si>
  <si>
    <t>小城镇基础设施建设</t>
  </si>
  <si>
    <t>其他城乡社区公共设施支出</t>
  </si>
  <si>
    <t>科技转化与推广服务</t>
  </si>
  <si>
    <t>病虫害控制</t>
  </si>
  <si>
    <t>农产品质量安全</t>
  </si>
  <si>
    <t>统计监测与信息服务</t>
  </si>
  <si>
    <t>防灾救灾</t>
  </si>
  <si>
    <t>稳定农民收入补贴</t>
  </si>
  <si>
    <t>农业结构调整补贴</t>
  </si>
  <si>
    <t>农业生产发展</t>
  </si>
  <si>
    <t>农村合作经济</t>
  </si>
  <si>
    <t>农村社会事业</t>
  </si>
  <si>
    <t>农业生态资源保护</t>
  </si>
  <si>
    <t>乡村道路建设</t>
  </si>
  <si>
    <t>渔业发展</t>
  </si>
  <si>
    <t>对高校毕业生到基层任职补助</t>
  </si>
  <si>
    <t>耕地建设与利用</t>
  </si>
  <si>
    <t>其他农业农村支出</t>
  </si>
  <si>
    <t>事业机构</t>
  </si>
  <si>
    <t>森林资源培育</t>
  </si>
  <si>
    <t>技术推广与转化</t>
  </si>
  <si>
    <t>森林资源管理</t>
  </si>
  <si>
    <t>森林生态效益补偿</t>
  </si>
  <si>
    <t>湿地保护</t>
  </si>
  <si>
    <t>产业化管理</t>
  </si>
  <si>
    <t>林业草原防灾减灾</t>
  </si>
  <si>
    <t>其他林业和草原支出</t>
  </si>
  <si>
    <t>水利行业业务管理</t>
  </si>
  <si>
    <t>水利工程建设</t>
  </si>
  <si>
    <t>水利工程运行与维护</t>
  </si>
  <si>
    <t>水土保持</t>
  </si>
  <si>
    <t>水资源节约管理与保护</t>
  </si>
  <si>
    <t>水文测报</t>
  </si>
  <si>
    <t>防汛</t>
  </si>
  <si>
    <t>抗旱</t>
  </si>
  <si>
    <t>农村水利</t>
  </si>
  <si>
    <t>大中型水库移民后期扶持专项支出</t>
  </si>
  <si>
    <t>其他水利支出</t>
  </si>
  <si>
    <t>农村基础设施建设</t>
  </si>
  <si>
    <t>生产发展</t>
  </si>
  <si>
    <t>社会发展</t>
  </si>
  <si>
    <t>贷款奖补和贴息</t>
  </si>
  <si>
    <t>其他巩固拓展脱贫攻坚成果衔接乡村振兴支出</t>
  </si>
  <si>
    <t>对村级公益事业建设的补助</t>
  </si>
  <si>
    <t>对村民委员会和村党支部的补助</t>
  </si>
  <si>
    <t>农村综合改革示范试点补助</t>
  </si>
  <si>
    <t>其他农村综合改革支出</t>
  </si>
  <si>
    <t>农业保险保费补贴</t>
  </si>
  <si>
    <t>创业担保贷款贴息及奖补</t>
  </si>
  <si>
    <t>棉花目标价格补贴</t>
  </si>
  <si>
    <t>其他目标价格补贴</t>
  </si>
  <si>
    <t>公路建设</t>
  </si>
  <si>
    <t>公路养护</t>
  </si>
  <si>
    <t>公路和运输安全</t>
  </si>
  <si>
    <t>公路运输管理</t>
  </si>
  <si>
    <t>水路运输管理支出</t>
  </si>
  <si>
    <t>其他公路水路运输支出</t>
  </si>
  <si>
    <t>铁路路网建设</t>
  </si>
  <si>
    <t>公共交通运营补助</t>
  </si>
  <si>
    <t>其他制造业支出</t>
  </si>
  <si>
    <t>其他工业和信息产业监管支出</t>
  </si>
  <si>
    <t>其他国有资产监管支出</t>
  </si>
  <si>
    <t>中小企业发展专项</t>
  </si>
  <si>
    <t>其他支持中小企业发展和管理支出</t>
  </si>
  <si>
    <t>其他商业流通事务支出</t>
  </si>
  <si>
    <t>其他涉外发展服务支出</t>
  </si>
  <si>
    <t>其他金融发展支出</t>
  </si>
  <si>
    <t>自然资源规划及管理</t>
  </si>
  <si>
    <t>自然资源利用与保护</t>
  </si>
  <si>
    <t>地质勘查与矿产资源管理</t>
  </si>
  <si>
    <t>其他自然资源事务支出</t>
  </si>
  <si>
    <t>气象预报预测</t>
  </si>
  <si>
    <t>气象服务</t>
  </si>
  <si>
    <t>棚户区改造</t>
  </si>
  <si>
    <t>农村危房改造</t>
  </si>
  <si>
    <t>公共租赁住房</t>
  </si>
  <si>
    <t>老旧小区改造</t>
  </si>
  <si>
    <t>保障性租赁住房</t>
  </si>
  <si>
    <t>其他保障性安居工程支出</t>
  </si>
  <si>
    <t>住房公积金</t>
  </si>
  <si>
    <t>其他城乡社区住宅支出</t>
  </si>
  <si>
    <t>专项业务活动</t>
  </si>
  <si>
    <t>粮食风险基金</t>
  </si>
  <si>
    <t>其他粮油物资事务支出</t>
  </si>
  <si>
    <t>其他粮油储备支出</t>
  </si>
  <si>
    <t>应急物资储备</t>
  </si>
  <si>
    <t>灾害风险防治</t>
  </si>
  <si>
    <t>安全监管</t>
  </si>
  <si>
    <t>应急救援</t>
  </si>
  <si>
    <t>其他应急管理支出</t>
  </si>
  <si>
    <t>消防应急救援</t>
  </si>
  <si>
    <t>其他矿山安全支出</t>
  </si>
  <si>
    <t>地震监测</t>
  </si>
  <si>
    <t>地震灾害预防</t>
  </si>
  <si>
    <t>地震应急救援</t>
  </si>
  <si>
    <t>地质灾害防治</t>
  </si>
  <si>
    <t>森林草原防灾减灾</t>
  </si>
  <si>
    <t>其他自然灾害防治支出</t>
  </si>
  <si>
    <t>自然灾害救灾补助</t>
  </si>
  <si>
    <t>其他自然灾害救灾及恢复重建支出</t>
  </si>
  <si>
    <t>地方政府一般债券付息支出</t>
  </si>
  <si>
    <t>地方政府向国际组织借款付息支出</t>
  </si>
  <si>
    <r>
      <rPr>
        <b/>
        <sz val="11"/>
        <rFont val="宋体"/>
        <charset val="134"/>
      </rPr>
      <t>一般公共预算支出合计</t>
    </r>
  </si>
  <si>
    <r>
      <rPr>
        <sz val="11"/>
        <color theme="1"/>
        <rFont val="宋体"/>
        <charset val="134"/>
      </rPr>
      <t>附表</t>
    </r>
    <r>
      <rPr>
        <sz val="11"/>
        <color theme="1"/>
        <rFont val="Times New Roman"/>
        <charset val="134"/>
      </rPr>
      <t>20</t>
    </r>
  </si>
  <si>
    <r>
      <rPr>
        <sz val="18"/>
        <color theme="1"/>
        <rFont val="Times New Roman"/>
        <charset val="134"/>
      </rPr>
      <t>2025</t>
    </r>
    <r>
      <rPr>
        <sz val="18"/>
        <color theme="1"/>
        <rFont val="方正小标宋简体"/>
        <charset val="134"/>
      </rPr>
      <t>年度县本级一般公共预算本级支出明细表</t>
    </r>
  </si>
  <si>
    <r>
      <rPr>
        <sz val="11"/>
        <color theme="1"/>
        <rFont val="宋体"/>
        <charset val="134"/>
      </rPr>
      <t>附表</t>
    </r>
    <r>
      <rPr>
        <sz val="11"/>
        <color theme="1"/>
        <rFont val="Times New Roman"/>
        <charset val="134"/>
      </rPr>
      <t>21</t>
    </r>
  </si>
  <si>
    <r>
      <rPr>
        <sz val="18"/>
        <color theme="1"/>
        <rFont val="Times New Roman"/>
        <charset val="134"/>
      </rPr>
      <t>2024</t>
    </r>
    <r>
      <rPr>
        <sz val="18"/>
        <color theme="1"/>
        <rFont val="方正小标宋简体"/>
        <charset val="134"/>
      </rPr>
      <t>年一般公共预算基本支出表</t>
    </r>
  </si>
  <si>
    <t>政府经济分类科目</t>
  </si>
  <si>
    <t>一、机关工资福利支出</t>
  </si>
  <si>
    <r>
      <rPr>
        <sz val="11"/>
        <color theme="1"/>
        <rFont val="Times New Roman"/>
        <charset val="134"/>
      </rPr>
      <t xml:space="preserve">50101 </t>
    </r>
    <r>
      <rPr>
        <sz val="11"/>
        <color theme="1"/>
        <rFont val="宋体"/>
        <charset val="134"/>
      </rPr>
      <t>工资奖金津补贴</t>
    </r>
  </si>
  <si>
    <t>50102 社会保障缴费</t>
  </si>
  <si>
    <t>50103 住房公积金</t>
  </si>
  <si>
    <t>50199 其他工资福利支出</t>
  </si>
  <si>
    <t>二、机关商品和服务支出</t>
  </si>
  <si>
    <t>50201 办公经费</t>
  </si>
  <si>
    <t>50202 会议费</t>
  </si>
  <si>
    <t>50203 培训费</t>
  </si>
  <si>
    <t>50204 专用材料购置费</t>
  </si>
  <si>
    <r>
      <rPr>
        <sz val="11"/>
        <rFont val="Times New Roman"/>
        <charset val="134"/>
      </rPr>
      <t xml:space="preserve">50205 </t>
    </r>
    <r>
      <rPr>
        <sz val="11"/>
        <rFont val="宋体"/>
        <charset val="134"/>
      </rPr>
      <t>委托业务费</t>
    </r>
  </si>
  <si>
    <r>
      <rPr>
        <sz val="11"/>
        <rFont val="Times New Roman"/>
        <charset val="134"/>
      </rPr>
      <t xml:space="preserve">50206 </t>
    </r>
    <r>
      <rPr>
        <sz val="11"/>
        <rFont val="宋体"/>
        <charset val="134"/>
      </rPr>
      <t>公务接待费</t>
    </r>
  </si>
  <si>
    <r>
      <rPr>
        <sz val="11"/>
        <rFont val="Times New Roman"/>
        <charset val="134"/>
      </rPr>
      <t xml:space="preserve">50207 </t>
    </r>
    <r>
      <rPr>
        <sz val="11"/>
        <rFont val="宋体"/>
        <charset val="134"/>
      </rPr>
      <t>因公出国（境）费用</t>
    </r>
  </si>
  <si>
    <r>
      <rPr>
        <sz val="11"/>
        <rFont val="Times New Roman"/>
        <charset val="134"/>
      </rPr>
      <t xml:space="preserve">50208 </t>
    </r>
    <r>
      <rPr>
        <sz val="11"/>
        <rFont val="宋体"/>
        <charset val="134"/>
      </rPr>
      <t>公务用车运行维护费</t>
    </r>
  </si>
  <si>
    <r>
      <rPr>
        <sz val="11"/>
        <rFont val="Times New Roman"/>
        <charset val="134"/>
      </rPr>
      <t xml:space="preserve">50209 </t>
    </r>
    <r>
      <rPr>
        <sz val="11"/>
        <rFont val="宋体"/>
        <charset val="134"/>
      </rPr>
      <t>维修（护）费</t>
    </r>
  </si>
  <si>
    <t>50299 其他商品和服务支出</t>
  </si>
  <si>
    <t>三、机关资本性支出（一）</t>
  </si>
  <si>
    <t>50301 房屋建筑物购建</t>
  </si>
  <si>
    <t>50302 基础设施建设</t>
  </si>
  <si>
    <t>50303 公务用车购置</t>
  </si>
  <si>
    <t>50306 设备购置</t>
  </si>
  <si>
    <t>50307 大型修缮</t>
  </si>
  <si>
    <t>50399 其他资本性支出</t>
  </si>
  <si>
    <t xml:space="preserve">   机关资本性支出（二）</t>
  </si>
  <si>
    <t>50401 房屋建筑物购建</t>
  </si>
  <si>
    <t>50402 基础设施建设</t>
  </si>
  <si>
    <t>50403 公务用车购置</t>
  </si>
  <si>
    <t>50405 大型修缮</t>
  </si>
  <si>
    <t>50499 其他资本性支出</t>
  </si>
  <si>
    <t>四、对事业单位经常性补助</t>
  </si>
  <si>
    <t>50501 工资福利支出</t>
  </si>
  <si>
    <t>50502 商品和服务支出</t>
  </si>
  <si>
    <t>五、对事业单位资本性补助</t>
  </si>
  <si>
    <t>50601 资本性支出</t>
  </si>
  <si>
    <t>50602 资本性支出（基本建设）</t>
  </si>
  <si>
    <t>六、对企业补助</t>
  </si>
  <si>
    <t>50702 利息补贴</t>
  </si>
  <si>
    <t>50799 其他对企业补助</t>
  </si>
  <si>
    <t>七、对个人和家庭的补助</t>
  </si>
  <si>
    <t>50901 社会福利和救助</t>
  </si>
  <si>
    <t>50902 助学金</t>
  </si>
  <si>
    <t>50903 个人农业生产补贴</t>
  </si>
  <si>
    <t>50905 离退休费</t>
  </si>
  <si>
    <t>50999 其他对个人和家庭补助</t>
  </si>
  <si>
    <t>八、对社会保险基金补助</t>
  </si>
  <si>
    <t>51002 对社会保险基金补助</t>
  </si>
  <si>
    <t>51004 对机关事业单位职业年金的补助</t>
  </si>
  <si>
    <t>九、债务利息及费用支出</t>
  </si>
  <si>
    <t>51101 国内债务付息</t>
  </si>
  <si>
    <t>51102 国外债务付息</t>
  </si>
  <si>
    <t>十、预备费及预留</t>
  </si>
  <si>
    <t>514 预备费</t>
  </si>
  <si>
    <t>十一、其他支出</t>
  </si>
  <si>
    <t>59999 其他支出</t>
  </si>
  <si>
    <r>
      <rPr>
        <sz val="11"/>
        <rFont val="方正书宋_GBK"/>
        <charset val="134"/>
      </rPr>
      <t>附表</t>
    </r>
    <r>
      <rPr>
        <sz val="11"/>
        <rFont val="Nimbus Roman"/>
        <charset val="134"/>
      </rPr>
      <t>22</t>
    </r>
  </si>
  <si>
    <t>2025年度澧县税收返还和转移支付执行情况表</t>
  </si>
  <si>
    <r>
      <rPr>
        <sz val="11"/>
        <color theme="1"/>
        <rFont val="宋体"/>
        <charset val="134"/>
      </rPr>
      <t>附表</t>
    </r>
    <r>
      <rPr>
        <sz val="11"/>
        <color theme="1"/>
        <rFont val="Times New Roman"/>
        <charset val="134"/>
      </rPr>
      <t>22-1</t>
    </r>
  </si>
  <si>
    <r>
      <rPr>
        <b/>
        <sz val="16"/>
        <rFont val="Times New Roman"/>
        <charset val="134"/>
      </rPr>
      <t>2025</t>
    </r>
    <r>
      <rPr>
        <b/>
        <sz val="16"/>
        <rFont val="宋体"/>
        <charset val="134"/>
      </rPr>
      <t>年度对下税收返还和转移支付执行情况表（分地区）</t>
    </r>
  </si>
  <si>
    <r>
      <rPr>
        <b/>
        <sz val="16"/>
        <rFont val="Times New Roman"/>
        <charset val="134"/>
      </rPr>
      <t xml:space="preserve"> 2025</t>
    </r>
    <r>
      <rPr>
        <b/>
        <sz val="16"/>
        <rFont val="宋体"/>
        <charset val="134"/>
      </rPr>
      <t>年度对下税收返还和转移支付执行情况表（分项目）</t>
    </r>
  </si>
  <si>
    <r>
      <rPr>
        <sz val="11"/>
        <rFont val="宋体"/>
        <charset val="134"/>
      </rPr>
      <t>附表</t>
    </r>
    <r>
      <rPr>
        <sz val="11"/>
        <rFont val="Times New Roman"/>
        <charset val="134"/>
      </rPr>
      <t>23</t>
    </r>
  </si>
  <si>
    <t>2025年县级专项资金情况表</t>
  </si>
  <si>
    <r>
      <rPr>
        <sz val="11"/>
        <color theme="1"/>
        <rFont val="Times New Roman"/>
        <charset val="134"/>
      </rPr>
      <t xml:space="preserve"> </t>
    </r>
    <r>
      <rPr>
        <sz val="11"/>
        <color theme="1"/>
        <rFont val="宋体"/>
        <charset val="134"/>
      </rPr>
      <t>单位：万元</t>
    </r>
  </si>
  <si>
    <r>
      <rPr>
        <b/>
        <sz val="11"/>
        <color theme="1"/>
        <rFont val="宋体"/>
        <charset val="134"/>
      </rPr>
      <t>序号</t>
    </r>
  </si>
  <si>
    <r>
      <rPr>
        <b/>
        <sz val="11"/>
        <color theme="1"/>
        <rFont val="宋体"/>
        <charset val="134"/>
      </rPr>
      <t>明细项目</t>
    </r>
  </si>
  <si>
    <t>预算数</t>
  </si>
  <si>
    <t>文物保护经费</t>
  </si>
  <si>
    <t>档案馆数字化建设</t>
  </si>
  <si>
    <t>学校安全工作专项资金</t>
  </si>
  <si>
    <t>特岗教师人员经费</t>
  </si>
  <si>
    <t>义务教育公用经费补助</t>
  </si>
  <si>
    <t>高中公用经费</t>
  </si>
  <si>
    <t>原中小学民办教师和代课教师生活困难补助</t>
  </si>
  <si>
    <t>乡村教师人才津贴</t>
  </si>
  <si>
    <t>新机制校舍维修改造资金</t>
  </si>
  <si>
    <t>艰苦边远山区教师津贴</t>
  </si>
  <si>
    <t>第四次全国文物普查专项资金</t>
  </si>
  <si>
    <t>应急广播体系建设项目服务费</t>
  </si>
  <si>
    <t>中职技工免学费</t>
  </si>
  <si>
    <t>初中贫困家庭寄宿生补助</t>
  </si>
  <si>
    <t>小学贫困家庭寄宿生补助</t>
  </si>
  <si>
    <t>高中国家助学金</t>
  </si>
  <si>
    <t>中职技工国家助学金</t>
  </si>
  <si>
    <t>家庭经济困难幼儿入园补助</t>
  </si>
  <si>
    <t>普通高中建档立卡家庭经济困难学生免除学杂费配套</t>
  </si>
  <si>
    <t>电影公司退休人员困难救助资金、门面损失及部分人员生活费</t>
  </si>
  <si>
    <t>城管指挥平台运维费</t>
  </si>
  <si>
    <t>G353线公路大修工程和普通省道精细化提升工程</t>
  </si>
  <si>
    <t>边山河大桥拆除重建工程</t>
  </si>
  <si>
    <t>国省干线日常养护费</t>
  </si>
  <si>
    <t>农村公路养护县级配套</t>
  </si>
  <si>
    <t>澧水航道船舶污染集中回收处置资金</t>
  </si>
  <si>
    <t>森林草原湿地荒漠化综合调查监测</t>
  </si>
  <si>
    <t>市政路灯电费</t>
  </si>
  <si>
    <t>市政城市维护建设费</t>
  </si>
  <si>
    <t>昌家村矿涌水处理站运维资金</t>
  </si>
  <si>
    <t>空气监测站建设</t>
  </si>
  <si>
    <t>饮用水源地划定及规范建设资金</t>
  </si>
  <si>
    <t>水利工程维护费</t>
  </si>
  <si>
    <t>退捕渔民养老保险补助</t>
  </si>
  <si>
    <t>财政衔接推进乡村振兴补助资金县级配套</t>
  </si>
  <si>
    <t>农产品质量安全监管专项资金</t>
  </si>
  <si>
    <t>大堤维护费</t>
  </si>
  <si>
    <t>排渍电费</t>
  </si>
  <si>
    <t>小型水库管护</t>
  </si>
  <si>
    <t>防汛抗旱经费</t>
  </si>
  <si>
    <t>水利转移支付</t>
  </si>
  <si>
    <t>安全生产专项资金</t>
  </si>
  <si>
    <t>应急指挥部建设资金</t>
  </si>
  <si>
    <t>森林防火经费</t>
  </si>
  <si>
    <t>孕产妇免费产前筛查经费、农村适龄和城镇低保适龄妇女“两癌”免费检查费</t>
  </si>
  <si>
    <t>新生儿疾病免费筛查与诊断服务费</t>
  </si>
  <si>
    <t>临时救助项目</t>
  </si>
  <si>
    <t>六十年代精简退职老弱病残职工生活补贴项目</t>
  </si>
  <si>
    <t>残疾人两项补贴</t>
  </si>
  <si>
    <t>困难群众救助补助资金</t>
  </si>
  <si>
    <t>百岁老人及高龄老人生活补贴</t>
  </si>
  <si>
    <t>城乡居民养老保险补助资金</t>
  </si>
  <si>
    <t>离休干部离休费</t>
  </si>
  <si>
    <t>优抚对象抚恤补助</t>
  </si>
  <si>
    <t>优抚对象补助标准自然增长经费</t>
  </si>
  <si>
    <t>义务兵家庭优待金</t>
  </si>
  <si>
    <t>自主就业退役士兵一次性经济补助</t>
  </si>
  <si>
    <t>城镇独生子女父母奖励</t>
  </si>
  <si>
    <t>全国计划生育特别扶助资金</t>
  </si>
  <si>
    <t>农村部分计划生育家庭奖励扶助</t>
  </si>
  <si>
    <t>基本公共卫生服务费</t>
  </si>
  <si>
    <t>老年乡村医生生活困难补助</t>
  </si>
  <si>
    <t>卫生健康专项经费</t>
  </si>
  <si>
    <t>城乡居民医疗保险县级配套</t>
  </si>
  <si>
    <t>医疗救助兜底资金</t>
  </si>
  <si>
    <t>警察值勤津贴</t>
  </si>
  <si>
    <t>警察法定工作日之外加班补助</t>
  </si>
  <si>
    <t>平安城市运行维护费</t>
  </si>
  <si>
    <t>看守所、拘留所羁押人员给养及教育经费</t>
  </si>
  <si>
    <t>“雪亮工程”建设</t>
  </si>
  <si>
    <t>禁毒办工作经费及社区康复经费</t>
  </si>
  <si>
    <t>羁押人员裸身入监及医疗专业化经费</t>
  </si>
  <si>
    <t>校园安防工程</t>
  </si>
  <si>
    <t>反电诈工作经费</t>
  </si>
  <si>
    <t>反恐工作经费</t>
  </si>
  <si>
    <t>交通问题顽瘴痼疾整治经费</t>
  </si>
  <si>
    <t>代表联络站经费</t>
  </si>
  <si>
    <t>机关事务服务中心物业费用等</t>
  </si>
  <si>
    <t>行政复议工作体制改革工作经费</t>
  </si>
  <si>
    <t>法律工作经费</t>
  </si>
  <si>
    <t>第五次全国经济普查经费</t>
  </si>
  <si>
    <t>党政协同办公平台运维费</t>
  </si>
  <si>
    <t>网络安全应急指挥中心运维费</t>
  </si>
  <si>
    <t>国防教育工作经费</t>
  </si>
  <si>
    <t>“红网云”平台技术服务及维护经费</t>
  </si>
  <si>
    <t>网络宣传及舆情管理经费</t>
  </si>
  <si>
    <t>新时代文明实践中心文化活动经费</t>
  </si>
  <si>
    <t>流动人口管理经费</t>
  </si>
  <si>
    <t>“雪亮村庄”工程网络租赁及设备维护费</t>
  </si>
  <si>
    <t>政法中心物业管理项目</t>
  </si>
  <si>
    <t>综治中心经费</t>
  </si>
  <si>
    <t>人才开发专项基金</t>
  </si>
  <si>
    <t>干部人事档案数字化建设资金</t>
  </si>
  <si>
    <t>湘澧盐化公司电费差价</t>
  </si>
  <si>
    <t>常态化规划评估等6项支出</t>
  </si>
  <si>
    <t>规划信息中心运行经费</t>
  </si>
  <si>
    <t>产业发展资金</t>
  </si>
  <si>
    <t>镇（街道）公务费补助</t>
  </si>
  <si>
    <t>村社区惠民项目资金</t>
  </si>
  <si>
    <t>村（社区）级组织运转经费</t>
  </si>
  <si>
    <t>生活垃圾填埋场渗滤液运维服务费</t>
  </si>
  <si>
    <t>城区餐厨垃圾收集运输服务费</t>
  </si>
  <si>
    <t>发电厂生活垃圾处理服务费</t>
  </si>
  <si>
    <t>城区餐厨垃圾处理服务费</t>
  </si>
  <si>
    <t>机关事业单位养老保险缺口补差资金</t>
  </si>
  <si>
    <t>职业年金记实资金</t>
  </si>
  <si>
    <t>各单位归集工会经费</t>
  </si>
  <si>
    <t>担保业务担保费补贴</t>
  </si>
  <si>
    <t>创业担保贷款贴息县级配套</t>
  </si>
  <si>
    <t>产业发展、科技创新奖励及产业扶持资金</t>
  </si>
  <si>
    <t>招商引资奖励</t>
  </si>
  <si>
    <r>
      <rPr>
        <sz val="11"/>
        <rFont val="宋体"/>
        <charset val="134"/>
      </rPr>
      <t>附表</t>
    </r>
    <r>
      <rPr>
        <sz val="11"/>
        <rFont val="Times New Roman"/>
        <charset val="134"/>
      </rPr>
      <t>24</t>
    </r>
  </si>
  <si>
    <r>
      <rPr>
        <sz val="18"/>
        <color theme="1"/>
        <rFont val="方正小标宋简体"/>
        <charset val="134"/>
      </rPr>
      <t>截止</t>
    </r>
    <r>
      <rPr>
        <sz val="18"/>
        <color theme="1"/>
        <rFont val="Times New Roman"/>
        <charset val="134"/>
      </rPr>
      <t>2025</t>
    </r>
    <r>
      <rPr>
        <sz val="18"/>
        <color theme="1"/>
        <rFont val="方正小标宋简体"/>
        <charset val="134"/>
      </rPr>
      <t>年初政府一般债务限额、余额情况表</t>
    </r>
  </si>
  <si>
    <r>
      <rPr>
        <sz val="12"/>
        <rFont val="宋体"/>
        <charset val="134"/>
      </rPr>
      <t>附表</t>
    </r>
    <r>
      <rPr>
        <sz val="12"/>
        <rFont val="Times New Roman"/>
        <charset val="134"/>
      </rPr>
      <t>25</t>
    </r>
  </si>
  <si>
    <r>
      <rPr>
        <sz val="18"/>
        <rFont val="Times New Roman"/>
        <charset val="134"/>
      </rPr>
      <t>2025</t>
    </r>
    <r>
      <rPr>
        <sz val="18"/>
        <rFont val="方正小标宋简体"/>
        <charset val="134"/>
      </rPr>
      <t>年政府性基金预算收入表</t>
    </r>
  </si>
  <si>
    <r>
      <rPr>
        <b/>
        <sz val="11"/>
        <rFont val="宋体"/>
        <charset val="134"/>
      </rPr>
      <t>预算数</t>
    </r>
  </si>
  <si>
    <r>
      <rPr>
        <b/>
        <sz val="11"/>
        <color indexed="0"/>
        <rFont val="宋体"/>
        <charset val="134"/>
      </rPr>
      <t>政府性基金收入</t>
    </r>
  </si>
  <si>
    <t>农网还贷资金收入</t>
  </si>
  <si>
    <t>海南省高等级公路车辆通行附加费收入</t>
  </si>
  <si>
    <t>国家电影事业发展专项资金收入</t>
  </si>
  <si>
    <t>国有土地收益基金收入</t>
  </si>
  <si>
    <t>农业土地开发资金收入</t>
  </si>
  <si>
    <t>大中型水库库区基金收入</t>
  </si>
  <si>
    <t>彩票公益金收入</t>
  </si>
  <si>
    <t>小型水库移民扶助基金收入</t>
  </si>
  <si>
    <t>国家重大水利工程建设基金收入</t>
  </si>
  <si>
    <t>车辆通行费</t>
  </si>
  <si>
    <t>彩票发行机构和彩票销售机构的业务费用</t>
  </si>
  <si>
    <t>其他政府性基金收入</t>
  </si>
  <si>
    <r>
      <rPr>
        <b/>
        <sz val="11"/>
        <rFont val="宋体"/>
        <charset val="134"/>
      </rPr>
      <t>专项债务对应项目专项收入</t>
    </r>
  </si>
  <si>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</si>
  <si>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</si>
  <si>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</si>
  <si>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</si>
  <si>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</si>
  <si>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</si>
  <si>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</si>
  <si>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</si>
  <si>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</si>
  <si>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</si>
  <si>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地方政府债务收入</t>
  </si>
  <si>
    <t>专项债务收入</t>
  </si>
  <si>
    <r>
      <rPr>
        <b/>
        <sz val="11"/>
        <rFont val="宋体"/>
        <charset val="134"/>
      </rPr>
      <t>转移性收入</t>
    </r>
  </si>
  <si>
    <r>
      <rPr>
        <b/>
        <sz val="11"/>
        <rFont val="宋体"/>
        <charset val="134"/>
      </rPr>
      <t>政府性基金转移支付收入</t>
    </r>
  </si>
  <si>
    <t>上解收入</t>
  </si>
  <si>
    <t>政府性基金上解收入</t>
  </si>
  <si>
    <r>
      <rPr>
        <b/>
        <sz val="11"/>
        <rFont val="宋体"/>
        <charset val="134"/>
      </rPr>
      <t>上年结余收入</t>
    </r>
  </si>
  <si>
    <t>调入政府性基金预算资金</t>
  </si>
  <si>
    <t>其他调入政府性基金预算资金</t>
  </si>
  <si>
    <t>地方政府专项债务转贷收入</t>
  </si>
  <si>
    <r>
      <rPr>
        <b/>
        <sz val="11"/>
        <rFont val="宋体"/>
        <charset val="134"/>
      </rPr>
      <t>收入总计</t>
    </r>
  </si>
  <si>
    <r>
      <rPr>
        <sz val="12"/>
        <rFont val="宋体"/>
        <charset val="134"/>
      </rPr>
      <t>附表</t>
    </r>
    <r>
      <rPr>
        <sz val="12"/>
        <rFont val="Times New Roman"/>
        <charset val="134"/>
      </rPr>
      <t>26</t>
    </r>
  </si>
  <si>
    <r>
      <rPr>
        <sz val="20"/>
        <rFont val="Times New Roman"/>
        <charset val="134"/>
      </rPr>
      <t>2025</t>
    </r>
    <r>
      <rPr>
        <sz val="20"/>
        <rFont val="方正小标宋简体"/>
        <charset val="134"/>
      </rPr>
      <t>年政府性基金预算支出表</t>
    </r>
  </si>
  <si>
    <t>项      目</t>
  </si>
  <si>
    <r>
      <rPr>
        <b/>
        <sz val="12"/>
        <rFont val="方正书宋_GBK"/>
        <charset val="134"/>
      </rPr>
      <t>预算数</t>
    </r>
  </si>
  <si>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</si>
  <si>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</si>
  <si>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</si>
  <si>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</si>
  <si>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</si>
  <si>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</si>
  <si>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</si>
  <si>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</si>
  <si>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</si>
  <si>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</si>
  <si>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</si>
  <si>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</si>
  <si>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</si>
  <si>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</si>
  <si>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</si>
  <si>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</si>
  <si>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</si>
  <si>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</si>
  <si>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</si>
  <si>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</si>
  <si>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</si>
  <si>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</si>
  <si>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</si>
  <si>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</si>
  <si>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</si>
  <si>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</si>
  <si>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</si>
  <si>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</si>
  <si>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</si>
  <si>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</si>
  <si>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</si>
  <si>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</si>
  <si>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</si>
  <si>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</si>
  <si>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</si>
  <si>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</si>
  <si>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</si>
  <si>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</si>
  <si>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</si>
  <si>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</si>
  <si>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</si>
  <si>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</si>
  <si>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</si>
  <si>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</si>
  <si>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</si>
  <si>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</si>
  <si>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</si>
  <si>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</si>
  <si>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</si>
  <si>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</si>
  <si>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</si>
  <si>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</si>
  <si>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</si>
  <si>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</si>
  <si>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</si>
  <si>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</si>
  <si>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</si>
  <si>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</si>
  <si>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</si>
  <si>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</si>
  <si>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</si>
  <si>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</si>
  <si>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</si>
  <si>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</si>
  <si>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</si>
  <si>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</si>
  <si>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</si>
  <si>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</si>
  <si>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</si>
  <si>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</si>
  <si>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</si>
  <si>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</si>
  <si>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</si>
  <si>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</si>
  <si>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</si>
  <si>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</si>
  <si>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</si>
  <si>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</si>
  <si>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</si>
  <si>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</si>
  <si>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</si>
  <si>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</si>
  <si>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</si>
  <si>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</si>
  <si>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</si>
  <si>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</si>
  <si>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</si>
  <si>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</si>
  <si>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</si>
  <si>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</si>
  <si>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</si>
  <si>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r>
      <rPr>
        <sz val="11"/>
        <rFont val="方正书宋_GBK"/>
        <charset val="134"/>
      </rPr>
      <t>其他大中型水库移民后期扶持基金支出</t>
    </r>
  </si>
  <si>
    <t>小型水库移民扶助基金安排的支出</t>
  </si>
  <si>
    <t>其他小型水库移民扶助基金支出</t>
  </si>
  <si>
    <t>小型水库移民扶助基金对应专项债务收入安排的支出</t>
  </si>
  <si>
    <t>其他小型水库移民扶助基金对应专项债务收入安排的支出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</si>
  <si>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</si>
  <si>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</si>
  <si>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</si>
  <si>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</si>
  <si>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</si>
  <si>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</si>
  <si>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</si>
  <si>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</si>
  <si>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</si>
  <si>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</si>
  <si>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</si>
  <si>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</si>
  <si>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</si>
  <si>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</si>
  <si>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</si>
  <si>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</si>
  <si>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</si>
  <si>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</si>
  <si>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</si>
  <si>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</si>
  <si>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</si>
  <si>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</si>
  <si>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</si>
  <si>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</si>
  <si>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</si>
  <si>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</si>
  <si>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</si>
  <si>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</si>
  <si>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</si>
  <si>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</si>
  <si>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</si>
  <si>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</si>
  <si>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</si>
  <si>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</si>
  <si>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</si>
  <si>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</si>
  <si>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</si>
  <si>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</si>
  <si>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农网还贷资金支出</t>
  </si>
  <si>
    <t>中央农网还贷资金支出</t>
  </si>
  <si>
    <t>地方农网还贷资金支出</t>
  </si>
  <si>
    <t>其他农网还贷资金支出</t>
  </si>
  <si>
    <t>中央特别国债经营基金支出</t>
  </si>
  <si>
    <t>中央特别国债经营基金财务支出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</si>
  <si>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</si>
  <si>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</si>
  <si>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</si>
  <si>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</si>
  <si>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</si>
  <si>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</si>
  <si>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</si>
  <si>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</si>
  <si>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</si>
  <si>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</si>
  <si>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</si>
  <si>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</si>
  <si>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</si>
  <si>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</si>
  <si>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抗疫特别国债经营基金支出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</si>
  <si>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</si>
  <si>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</si>
  <si>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</si>
  <si>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</si>
  <si>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</si>
  <si>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</si>
  <si>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</si>
  <si>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</si>
  <si>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</si>
  <si>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</si>
  <si>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</si>
  <si>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</si>
  <si>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</si>
  <si>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</si>
  <si>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</si>
  <si>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</si>
  <si>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</si>
  <si>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</si>
  <si>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</si>
  <si>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</si>
  <si>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</si>
  <si>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</si>
  <si>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</si>
  <si>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</si>
  <si>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</si>
  <si>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</si>
  <si>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</si>
  <si>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</si>
  <si>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</si>
  <si>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</si>
  <si>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</si>
  <si>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</si>
  <si>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</si>
  <si>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</si>
  <si>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</si>
  <si>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</si>
  <si>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</si>
  <si>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</si>
  <si>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</si>
  <si>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</si>
  <si>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</si>
  <si>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</si>
  <si>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</si>
  <si>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</si>
  <si>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</si>
  <si>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</si>
  <si>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</si>
  <si>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</si>
  <si>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</si>
  <si>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</si>
  <si>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</si>
  <si>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</si>
  <si>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</si>
  <si>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</si>
  <si>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</si>
  <si>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</si>
  <si>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</si>
  <si>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</si>
  <si>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</si>
  <si>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</si>
  <si>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</si>
  <si>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创业担保贷款贴息</t>
  </si>
  <si>
    <t>援企稳岗补贴</t>
  </si>
  <si>
    <t>困难群众基本生活补助</t>
  </si>
  <si>
    <t>其他抗疫相关支出</t>
  </si>
  <si>
    <t>政府性基金转移支付</t>
  </si>
  <si>
    <t>政府性基金上解支出</t>
  </si>
  <si>
    <t>政府性基金预算调出资金</t>
  </si>
  <si>
    <t>政府性基金年终结余</t>
  </si>
  <si>
    <t>地方政府专项债务还本支出</t>
  </si>
  <si>
    <t>棚户区改造专项债券还本支出</t>
  </si>
  <si>
    <r>
      <rPr>
        <sz val="11"/>
        <rFont val="宋体"/>
        <charset val="134"/>
      </rPr>
      <t>附表</t>
    </r>
    <r>
      <rPr>
        <sz val="11"/>
        <rFont val="Times New Roman"/>
        <charset val="134"/>
      </rPr>
      <t>27</t>
    </r>
  </si>
  <si>
    <t>2025年县本级政府性基金预算收入表</t>
  </si>
  <si>
    <r>
      <rPr>
        <sz val="11"/>
        <rFont val="宋体"/>
        <charset val="134"/>
      </rPr>
      <t>附表</t>
    </r>
    <r>
      <rPr>
        <sz val="11"/>
        <rFont val="Times New Roman"/>
        <charset val="134"/>
      </rPr>
      <t>28</t>
    </r>
  </si>
  <si>
    <t>2025年县本级政府性基金预算支出表</t>
  </si>
  <si>
    <r>
      <rPr>
        <sz val="11"/>
        <rFont val="方正书宋_GBK"/>
        <charset val="134"/>
      </rPr>
      <t>附表</t>
    </r>
    <r>
      <rPr>
        <sz val="11"/>
        <rFont val="Times New Roman"/>
        <charset val="134"/>
      </rPr>
      <t>29</t>
    </r>
  </si>
  <si>
    <t>2025年度对下政府性基金预算专项转移支付表</t>
  </si>
  <si>
    <t>县级无对下转移支出</t>
  </si>
  <si>
    <r>
      <rPr>
        <sz val="11"/>
        <rFont val="宋体"/>
        <charset val="134"/>
      </rPr>
      <t>附表</t>
    </r>
    <r>
      <rPr>
        <sz val="11"/>
        <rFont val="Times New Roman"/>
        <charset val="134"/>
      </rPr>
      <t>29-</t>
    </r>
    <r>
      <rPr>
        <sz val="11"/>
        <rFont val="宋体"/>
        <charset val="134"/>
      </rPr>
      <t>附</t>
    </r>
    <r>
      <rPr>
        <sz val="11"/>
        <rFont val="Times New Roman"/>
        <charset val="134"/>
      </rPr>
      <t>1</t>
    </r>
  </si>
  <si>
    <t xml:space="preserve"> 2025年度对下政府性基金预算专项转移支付表（分地区）</t>
  </si>
  <si>
    <r>
      <rPr>
        <sz val="18"/>
        <rFont val="方正小标宋简体"/>
        <charset val="134"/>
      </rPr>
      <t xml:space="preserve"> 2025年度对下政府性基金预算专项转移支付表</t>
    </r>
    <r>
      <rPr>
        <b/>
        <sz val="18"/>
        <rFont val="方正小标宋简体"/>
        <charset val="134"/>
      </rPr>
      <t>（分项目）</t>
    </r>
  </si>
  <si>
    <r>
      <rPr>
        <sz val="12"/>
        <rFont val="宋体"/>
        <charset val="134"/>
      </rPr>
      <t>附表</t>
    </r>
    <r>
      <rPr>
        <sz val="12"/>
        <rFont val="Times New Roman"/>
        <charset val="134"/>
      </rPr>
      <t>30</t>
    </r>
  </si>
  <si>
    <t>截止2025年初政府专项债务限额、余额情况表</t>
  </si>
  <si>
    <t>附表31</t>
  </si>
  <si>
    <t>2025年澧县国有资本经营预算收入表</t>
  </si>
  <si>
    <r>
      <rPr>
        <b/>
        <sz val="11"/>
        <color theme="1"/>
        <rFont val="宋体"/>
        <charset val="134"/>
      </rPr>
      <t>科目编码</t>
    </r>
  </si>
  <si>
    <r>
      <rPr>
        <b/>
        <sz val="11"/>
        <color theme="1"/>
        <rFont val="宋体"/>
        <charset val="134"/>
      </rPr>
      <t>项目</t>
    </r>
  </si>
  <si>
    <r>
      <rPr>
        <sz val="11"/>
        <color theme="1"/>
        <rFont val="宋体"/>
        <charset val="134"/>
      </rPr>
      <t>一、利润收入</t>
    </r>
  </si>
  <si>
    <r>
      <rPr>
        <sz val="11"/>
        <color theme="1"/>
        <rFont val="宋体"/>
        <charset val="134"/>
      </rPr>
      <t>二、股利、股息收入</t>
    </r>
  </si>
  <si>
    <r>
      <rPr>
        <sz val="11"/>
        <color theme="1"/>
        <rFont val="宋体"/>
        <charset val="134"/>
      </rPr>
      <t>三、产权转让收入</t>
    </r>
  </si>
  <si>
    <r>
      <rPr>
        <sz val="11"/>
        <color theme="1"/>
        <rFont val="宋体"/>
        <charset val="134"/>
      </rPr>
      <t>四、清算收入</t>
    </r>
  </si>
  <si>
    <r>
      <rPr>
        <sz val="11"/>
        <color theme="1"/>
        <rFont val="宋体"/>
        <charset val="134"/>
      </rPr>
      <t>五、其他国有资本经营预算收入</t>
    </r>
  </si>
  <si>
    <r>
      <rPr>
        <b/>
        <sz val="11"/>
        <color theme="1"/>
        <rFont val="宋体"/>
        <charset val="134"/>
      </rPr>
      <t>地方本级收入合计</t>
    </r>
  </si>
  <si>
    <r>
      <rPr>
        <b/>
        <sz val="11"/>
        <color theme="1"/>
        <rFont val="宋体"/>
        <charset val="134"/>
      </rPr>
      <t>转移性收入</t>
    </r>
  </si>
  <si>
    <r>
      <rPr>
        <sz val="11"/>
        <color theme="1"/>
        <rFont val="宋体"/>
        <charset val="134"/>
      </rPr>
      <t>国有资本经营预算转移支付收入</t>
    </r>
  </si>
  <si>
    <r>
      <rPr>
        <sz val="11"/>
        <color theme="1"/>
        <rFont val="宋体"/>
        <charset val="134"/>
      </rPr>
      <t>上解收入</t>
    </r>
  </si>
  <si>
    <r>
      <rPr>
        <sz val="11"/>
        <color theme="1"/>
        <rFont val="宋体"/>
        <charset val="134"/>
      </rPr>
      <t>国有资本经营预算上解收入</t>
    </r>
  </si>
  <si>
    <r>
      <rPr>
        <sz val="11"/>
        <color theme="1"/>
        <rFont val="宋体"/>
        <charset val="134"/>
      </rPr>
      <t>上年结余收入</t>
    </r>
  </si>
  <si>
    <r>
      <rPr>
        <sz val="11"/>
        <color theme="1"/>
        <rFont val="宋体"/>
        <charset val="134"/>
      </rPr>
      <t>国有资本经营预算上年结余收入</t>
    </r>
  </si>
  <si>
    <r>
      <rPr>
        <b/>
        <sz val="11"/>
        <color theme="1"/>
        <rFont val="宋体"/>
        <charset val="134"/>
      </rPr>
      <t>收</t>
    </r>
    <r>
      <rPr>
        <b/>
        <sz val="11"/>
        <color theme="1"/>
        <rFont val="Times New Roman"/>
        <charset val="134"/>
      </rPr>
      <t xml:space="preserve"> </t>
    </r>
    <r>
      <rPr>
        <b/>
        <sz val="11"/>
        <color theme="1"/>
        <rFont val="宋体"/>
        <charset val="134"/>
      </rPr>
      <t>入</t>
    </r>
    <r>
      <rPr>
        <b/>
        <sz val="11"/>
        <color theme="1"/>
        <rFont val="Times New Roman"/>
        <charset val="134"/>
      </rPr>
      <t xml:space="preserve"> </t>
    </r>
    <r>
      <rPr>
        <b/>
        <sz val="11"/>
        <color theme="1"/>
        <rFont val="宋体"/>
        <charset val="134"/>
      </rPr>
      <t>总</t>
    </r>
    <r>
      <rPr>
        <b/>
        <sz val="11"/>
        <color theme="1"/>
        <rFont val="Times New Roman"/>
        <charset val="134"/>
      </rPr>
      <t xml:space="preserve"> </t>
    </r>
    <r>
      <rPr>
        <b/>
        <sz val="11"/>
        <color theme="1"/>
        <rFont val="宋体"/>
        <charset val="134"/>
      </rPr>
      <t>计</t>
    </r>
  </si>
  <si>
    <r>
      <rPr>
        <sz val="11"/>
        <rFont val="宋体"/>
        <charset val="134"/>
      </rPr>
      <t>附表</t>
    </r>
    <r>
      <rPr>
        <sz val="11"/>
        <rFont val="Times New Roman"/>
        <charset val="134"/>
      </rPr>
      <t>32</t>
    </r>
  </si>
  <si>
    <t>2025年国有资本经营预算支出表</t>
  </si>
  <si>
    <t>社会保险和就业支出</t>
  </si>
  <si>
    <t>补充全国社会保障基金</t>
  </si>
  <si>
    <t>国有资本经营预算支出</t>
  </si>
  <si>
    <t>解决历史遗留问题及改革成本支出</t>
  </si>
  <si>
    <t>国有企业资本金注入</t>
  </si>
  <si>
    <t>国有企业政策性补贴</t>
  </si>
  <si>
    <t>其他国有资本经营预算支出</t>
  </si>
  <si>
    <r>
      <rPr>
        <b/>
        <sz val="11"/>
        <color theme="1"/>
        <rFont val="宋体"/>
        <charset val="134"/>
      </rPr>
      <t>地方本级支出合计</t>
    </r>
  </si>
  <si>
    <r>
      <rPr>
        <b/>
        <sz val="11"/>
        <color theme="1"/>
        <rFont val="宋体"/>
        <charset val="134"/>
      </rPr>
      <t>转移性支出</t>
    </r>
  </si>
  <si>
    <r>
      <rPr>
        <sz val="11"/>
        <color theme="1"/>
        <rFont val="宋体"/>
        <charset val="134"/>
      </rPr>
      <t>国有资本经营预算转移支付</t>
    </r>
  </si>
  <si>
    <r>
      <rPr>
        <sz val="11"/>
        <color theme="1"/>
        <rFont val="宋体"/>
        <charset val="134"/>
      </rPr>
      <t>国有资本经营预算转移支付支出</t>
    </r>
  </si>
  <si>
    <r>
      <rPr>
        <b/>
        <sz val="11"/>
        <color theme="1"/>
        <rFont val="宋体"/>
        <charset val="134"/>
      </rPr>
      <t>上解支出</t>
    </r>
  </si>
  <si>
    <r>
      <rPr>
        <sz val="11"/>
        <color theme="1"/>
        <rFont val="宋体"/>
        <charset val="134"/>
      </rPr>
      <t>国有资本经营预算上解支出</t>
    </r>
  </si>
  <si>
    <r>
      <rPr>
        <b/>
        <sz val="11"/>
        <color theme="1"/>
        <rFont val="宋体"/>
        <charset val="134"/>
      </rPr>
      <t>调出资金</t>
    </r>
  </si>
  <si>
    <r>
      <rPr>
        <sz val="11"/>
        <color theme="1"/>
        <rFont val="宋体"/>
        <charset val="134"/>
      </rPr>
      <t>国有资本经营预算调出资金</t>
    </r>
  </si>
  <si>
    <r>
      <rPr>
        <b/>
        <sz val="11"/>
        <color theme="1"/>
        <rFont val="宋体"/>
        <charset val="134"/>
      </rPr>
      <t>年终结余</t>
    </r>
  </si>
  <si>
    <r>
      <rPr>
        <sz val="11"/>
        <color theme="1"/>
        <rFont val="宋体"/>
        <charset val="134"/>
      </rPr>
      <t>国有资本经营预算年终结余</t>
    </r>
  </si>
  <si>
    <r>
      <rPr>
        <b/>
        <sz val="11"/>
        <color theme="1"/>
        <rFont val="宋体"/>
        <charset val="134"/>
      </rPr>
      <t>支</t>
    </r>
    <r>
      <rPr>
        <b/>
        <sz val="11"/>
        <color theme="1"/>
        <rFont val="Times New Roman"/>
        <charset val="134"/>
      </rPr>
      <t xml:space="preserve"> </t>
    </r>
    <r>
      <rPr>
        <b/>
        <sz val="11"/>
        <color theme="1"/>
        <rFont val="宋体"/>
        <charset val="134"/>
      </rPr>
      <t>出</t>
    </r>
    <r>
      <rPr>
        <b/>
        <sz val="11"/>
        <color theme="1"/>
        <rFont val="Times New Roman"/>
        <charset val="134"/>
      </rPr>
      <t xml:space="preserve"> </t>
    </r>
    <r>
      <rPr>
        <b/>
        <sz val="11"/>
        <color theme="1"/>
        <rFont val="宋体"/>
        <charset val="134"/>
      </rPr>
      <t>总</t>
    </r>
    <r>
      <rPr>
        <b/>
        <sz val="11"/>
        <color theme="1"/>
        <rFont val="Times New Roman"/>
        <charset val="134"/>
      </rPr>
      <t xml:space="preserve"> </t>
    </r>
    <r>
      <rPr>
        <b/>
        <sz val="11"/>
        <color theme="1"/>
        <rFont val="宋体"/>
        <charset val="134"/>
      </rPr>
      <t>计</t>
    </r>
  </si>
  <si>
    <r>
      <rPr>
        <sz val="11"/>
        <rFont val="宋体"/>
        <charset val="134"/>
      </rPr>
      <t>附表</t>
    </r>
    <r>
      <rPr>
        <sz val="11"/>
        <rFont val="Times New Roman"/>
        <charset val="134"/>
      </rPr>
      <t>33</t>
    </r>
  </si>
  <si>
    <t>2025年国有资本经营预算本级支出表</t>
  </si>
  <si>
    <r>
      <rPr>
        <sz val="11"/>
        <rFont val="宋体"/>
        <charset val="134"/>
      </rPr>
      <t>附表</t>
    </r>
    <r>
      <rPr>
        <sz val="11"/>
        <rFont val="Times New Roman"/>
        <charset val="134"/>
      </rPr>
      <t>34</t>
    </r>
  </si>
  <si>
    <t>对下国有资本经营预算转移支付表</t>
  </si>
  <si>
    <r>
      <rPr>
        <sz val="18"/>
        <color theme="1"/>
        <rFont val="宋体"/>
        <charset val="134"/>
      </rPr>
      <t>无内容</t>
    </r>
  </si>
  <si>
    <r>
      <rPr>
        <sz val="11"/>
        <rFont val="宋体"/>
        <charset val="134"/>
      </rPr>
      <t>附表</t>
    </r>
    <r>
      <rPr>
        <sz val="11"/>
        <rFont val="Nimbus Roman"/>
        <charset val="134"/>
      </rPr>
      <t>35</t>
    </r>
  </si>
  <si>
    <r>
      <rPr>
        <sz val="18"/>
        <color rgb="FF000000"/>
        <rFont val="Nimbus Roman"/>
        <charset val="134"/>
      </rPr>
      <t>2025</t>
    </r>
    <r>
      <rPr>
        <sz val="18"/>
        <color rgb="FF000000"/>
        <rFont val="方正小标宋简体"/>
        <charset val="134"/>
      </rPr>
      <t>年社会保险基金预算收入表</t>
    </r>
  </si>
  <si>
    <r>
      <rPr>
        <sz val="11"/>
        <color rgb="FF000000"/>
        <rFont val="方正书宋_GBK"/>
        <charset val="134"/>
      </rPr>
      <t>单位：万元</t>
    </r>
  </si>
  <si>
    <r>
      <rPr>
        <b/>
        <sz val="11"/>
        <color theme="1"/>
        <rFont val="方正书宋_GBK"/>
        <charset val="134"/>
      </rPr>
      <t>合计</t>
    </r>
  </si>
  <si>
    <r>
      <rPr>
        <b/>
        <sz val="11"/>
        <color theme="1"/>
        <rFont val="方正书宋_GBK"/>
        <charset val="134"/>
      </rPr>
      <t>城乡居民基本养老保险基金</t>
    </r>
  </si>
  <si>
    <r>
      <rPr>
        <b/>
        <sz val="11"/>
        <color theme="1"/>
        <rFont val="方正书宋_GBK"/>
        <charset val="134"/>
      </rPr>
      <t>机关事业单位基本养老保险基金</t>
    </r>
  </si>
  <si>
    <r>
      <rPr>
        <b/>
        <sz val="11"/>
        <color theme="1"/>
        <rFont val="方正书宋_GBK"/>
        <charset val="134"/>
      </rPr>
      <t>城乡居民基本医疗保险基金</t>
    </r>
  </si>
  <si>
    <r>
      <rPr>
        <b/>
        <sz val="11"/>
        <color theme="1"/>
        <rFont val="方正书宋_GBK"/>
        <charset val="134"/>
      </rPr>
      <t>工伤保险基金</t>
    </r>
  </si>
  <si>
    <r>
      <rPr>
        <b/>
        <sz val="11"/>
        <color theme="1"/>
        <rFont val="方正书宋_GBK"/>
        <charset val="134"/>
      </rPr>
      <t>失业保险基金</t>
    </r>
  </si>
  <si>
    <r>
      <rPr>
        <sz val="11"/>
        <color theme="1"/>
        <rFont val="方正书宋_GBK"/>
        <charset val="134"/>
      </rPr>
      <t>一、上年结余</t>
    </r>
  </si>
  <si>
    <r>
      <rPr>
        <sz val="11"/>
        <color theme="1"/>
        <rFont val="方正书宋_GBK"/>
        <charset val="134"/>
      </rPr>
      <t>二、本年收入</t>
    </r>
  </si>
  <si>
    <t xml:space="preserve">    其中:1.社会保险费收入</t>
  </si>
  <si>
    <t xml:space="preserve">         2.利息收入</t>
  </si>
  <si>
    <t xml:space="preserve">         3.财政补贴收入</t>
  </si>
  <si>
    <t xml:space="preserve">         4.委托投资收益</t>
  </si>
  <si>
    <t xml:space="preserve">         5.其他收入</t>
  </si>
  <si>
    <t xml:space="preserve">         6.转移收入</t>
  </si>
  <si>
    <r>
      <rPr>
        <sz val="11"/>
        <color theme="1"/>
        <rFont val="方正书宋_GBK"/>
        <charset val="134"/>
      </rPr>
      <t>三、合计</t>
    </r>
  </si>
  <si>
    <r>
      <rPr>
        <sz val="11"/>
        <rFont val="宋体"/>
        <charset val="134"/>
      </rPr>
      <t>附表</t>
    </r>
    <r>
      <rPr>
        <sz val="11"/>
        <rFont val="Times New Roman"/>
        <charset val="134"/>
      </rPr>
      <t>36</t>
    </r>
  </si>
  <si>
    <t>2025年社会保险基金预算支出表</t>
  </si>
  <si>
    <t xml:space="preserve">    其中:1.社会保险待遇支出</t>
  </si>
  <si>
    <t xml:space="preserve">         2.其他支出</t>
  </si>
  <si>
    <t xml:space="preserve">         3.转移支出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</si>
</sst>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Red]\(0.00\)"/>
    <numFmt numFmtId="178" formatCode="0_ ;[Red]\-0\ ;"/>
    <numFmt numFmtId="179" formatCode="0_ "/>
    <numFmt numFmtId="180" formatCode="0.0_ "/>
    <numFmt numFmtId="181" formatCode="0.00_ "/>
  </numFmts>
  <fonts count="101">
    <font>
      <sz val="11"/>
      <color theme="1"/>
      <name val="宋体"/>
      <charset val="134"/>
      <scheme val="minor"/>
    </font>
    <font>
      <sz val="11"/>
      <color theme="1"/>
      <name val="Times New Roman"/>
      <charset val="134"/>
    </font>
    <font>
      <sz val="11"/>
      <name val="Times New Roman"/>
      <charset val="134"/>
    </font>
    <font>
      <sz val="18"/>
      <color rgb="FF000000"/>
      <name val="方正小标宋简体"/>
      <charset val="134"/>
    </font>
    <font>
      <sz val="11"/>
      <color rgb="FF000000"/>
      <name val="Times New Roman"/>
      <charset val="134"/>
    </font>
    <font>
      <b/>
      <sz val="11"/>
      <color theme="1"/>
      <name val="Times New Roman"/>
      <charset val="134"/>
    </font>
    <font>
      <sz val="11"/>
      <color theme="1"/>
      <name val="Nimbus Roman"/>
      <charset val="134"/>
    </font>
    <font>
      <sz val="11"/>
      <name val="Nimbus Roman"/>
      <charset val="134"/>
    </font>
    <font>
      <sz val="18"/>
      <color rgb="FF000000"/>
      <name val="Nimbus Roman"/>
      <charset val="134"/>
    </font>
    <font>
      <sz val="11"/>
      <color rgb="FF000000"/>
      <name val="Nimbus Roman"/>
      <charset val="134"/>
    </font>
    <font>
      <b/>
      <sz val="11"/>
      <color theme="1"/>
      <name val="Nimbus Roman"/>
      <charset val="134"/>
    </font>
    <font>
      <sz val="11"/>
      <color indexed="8"/>
      <name val="Nimbus Roman"/>
      <charset val="134"/>
    </font>
    <font>
      <sz val="18"/>
      <color theme="1"/>
      <name val="方正小标宋简体"/>
      <charset val="134"/>
    </font>
    <font>
      <sz val="18"/>
      <color theme="1"/>
      <name val="Times New Roman"/>
      <charset val="134"/>
    </font>
    <font>
      <b/>
      <sz val="11"/>
      <color theme="1"/>
      <name val="宋体"/>
      <charset val="134"/>
    </font>
    <font>
      <sz val="11"/>
      <color theme="1"/>
      <name val="宋体"/>
      <charset val="134"/>
    </font>
    <font>
      <sz val="11"/>
      <name val="宋体"/>
      <charset val="134"/>
    </font>
    <font>
      <sz val="12"/>
      <name val="Times New Roman"/>
      <charset val="134"/>
    </font>
    <font>
      <b/>
      <sz val="11"/>
      <name val="Times New Roman"/>
      <charset val="134"/>
    </font>
    <font>
      <sz val="18"/>
      <name val="方正小标宋简体"/>
      <charset val="134"/>
    </font>
    <font>
      <b/>
      <sz val="18"/>
      <name val="方正小标宋简体"/>
      <charset val="134"/>
    </font>
    <font>
      <b/>
      <sz val="12"/>
      <color theme="1"/>
      <name val="宋体"/>
      <charset val="134"/>
      <scheme val="minor"/>
    </font>
    <font>
      <sz val="18"/>
      <name val="Times New Roman"/>
      <charset val="134"/>
    </font>
    <font>
      <sz val="10"/>
      <name val="Times New Roman"/>
      <charset val="134"/>
    </font>
    <font>
      <sz val="11"/>
      <name val="方正书宋_GBK"/>
      <charset val="134"/>
    </font>
    <font>
      <sz val="20"/>
      <color theme="1"/>
      <name val="方正小标宋简体"/>
      <charset val="134"/>
    </font>
    <font>
      <b/>
      <sz val="12"/>
      <name val="方正书宋_GBK"/>
      <charset val="134"/>
    </font>
    <font>
      <b/>
      <sz val="12"/>
      <name val="Times New Roman"/>
      <charset val="134"/>
    </font>
    <font>
      <sz val="12"/>
      <name val="方正书宋_GBK"/>
      <charset val="134"/>
    </font>
    <font>
      <sz val="12"/>
      <color theme="1"/>
      <name val="Times New Roman"/>
      <charset val="134"/>
    </font>
    <font>
      <b/>
      <sz val="11"/>
      <color indexed="0"/>
      <name val="Times New Roman"/>
      <charset val="134"/>
    </font>
    <font>
      <sz val="11"/>
      <name val="宋体"/>
      <charset val="134"/>
      <scheme val="minor"/>
    </font>
    <font>
      <sz val="11"/>
      <name val="Times New Roman"/>
      <charset val="0"/>
    </font>
    <font>
      <b/>
      <sz val="11"/>
      <name val="宋体"/>
      <charset val="134"/>
      <scheme val="minor"/>
    </font>
    <font>
      <b/>
      <sz val="11"/>
      <name val="Times New Roman"/>
      <charset val="0"/>
    </font>
    <font>
      <sz val="12"/>
      <color theme="1"/>
      <name val="宋体"/>
      <charset val="134"/>
      <scheme val="minor"/>
    </font>
    <font>
      <sz val="12"/>
      <name val="宋体"/>
      <charset val="134"/>
    </font>
    <font>
      <sz val="20"/>
      <name val="Times New Roman"/>
      <charset val="134"/>
    </font>
    <font>
      <b/>
      <sz val="11"/>
      <color theme="1"/>
      <name val="宋体"/>
      <charset val="134"/>
      <scheme val="minor"/>
    </font>
    <font>
      <b/>
      <sz val="16"/>
      <name val="Times New Roman"/>
      <charset val="134"/>
    </font>
    <font>
      <sz val="11"/>
      <name val="Arial"/>
      <charset val="134"/>
    </font>
    <font>
      <sz val="10"/>
      <name val="Arial"/>
      <charset val="134"/>
    </font>
    <font>
      <b/>
      <sz val="10"/>
      <name val="Arial"/>
      <charset val="134"/>
    </font>
    <font>
      <sz val="12"/>
      <color theme="1"/>
      <name val="Nimbus Roman"/>
      <charset val="134"/>
    </font>
    <font>
      <sz val="10.5"/>
      <color theme="1"/>
      <name val="Calibri"/>
      <charset val="134"/>
    </font>
    <font>
      <sz val="11"/>
      <color theme="1"/>
      <name val="Calibri"/>
      <charset val="134"/>
    </font>
    <font>
      <b/>
      <sz val="11"/>
      <name val="Nimbus Roman"/>
      <charset val="134"/>
    </font>
    <font>
      <b/>
      <sz val="11"/>
      <name val="宋体"/>
      <charset val="134"/>
    </font>
    <font>
      <sz val="10.5"/>
      <color theme="1"/>
      <name val="Times New Roman"/>
      <charset val="134"/>
    </font>
    <font>
      <sz val="18"/>
      <color rgb="FF000000"/>
      <name val="Times New Roman"/>
      <charset val="134"/>
    </font>
    <font>
      <sz val="11"/>
      <color rgb="FF000000"/>
      <name val="宋体"/>
      <charset val="134"/>
    </font>
    <font>
      <b/>
      <sz val="11"/>
      <color theme="1"/>
      <name val="方正书宋_GBK"/>
      <charset val="134"/>
    </font>
    <font>
      <sz val="18"/>
      <color theme="1"/>
      <name val="宋体"/>
      <charset val="134"/>
    </font>
    <font>
      <sz val="18"/>
      <color theme="1"/>
      <name val="Nimbus Roman"/>
      <charset val="134"/>
    </font>
    <font>
      <b/>
      <sz val="11"/>
      <name val="方正书宋_GBK"/>
      <charset val="134"/>
    </font>
    <font>
      <sz val="11"/>
      <name val="仿宋_GB2312"/>
      <charset val="134"/>
    </font>
    <font>
      <b/>
      <sz val="12"/>
      <name val="宋体"/>
      <charset val="134"/>
    </font>
    <font>
      <sz val="18"/>
      <name val="Nimbus Roman"/>
      <charset val="134"/>
    </font>
    <font>
      <b/>
      <sz val="11"/>
      <color indexed="0"/>
      <name val="宋体"/>
      <charset val="134"/>
    </font>
    <font>
      <b/>
      <sz val="18"/>
      <name val="Times New Roman"/>
      <charset val="134"/>
    </font>
    <font>
      <sz val="16"/>
      <color theme="1"/>
      <name val="宋体"/>
      <charset val="134"/>
    </font>
    <font>
      <sz val="12"/>
      <color theme="1"/>
      <name val="宋体"/>
      <charset val="134"/>
    </font>
    <font>
      <b/>
      <sz val="18"/>
      <color theme="1"/>
      <name val="宋体"/>
      <charset val="134"/>
    </font>
    <font>
      <b/>
      <sz val="18"/>
      <color theme="1"/>
      <name val="Times New Roman"/>
      <charset val="134"/>
    </font>
    <font>
      <sz val="12"/>
      <color rgb="FFFF0000"/>
      <name val="Times New Roman"/>
      <charset val="134"/>
    </font>
    <font>
      <sz val="11"/>
      <color rgb="FFFF0000"/>
      <name val="Times New Roman"/>
      <charset val="134"/>
    </font>
    <font>
      <sz val="14"/>
      <color theme="1"/>
      <name val="Times New Roman"/>
      <charset val="134"/>
    </font>
    <font>
      <b/>
      <sz val="20"/>
      <name val="宋体"/>
      <charset val="134"/>
    </font>
    <font>
      <b/>
      <sz val="20"/>
      <color theme="1"/>
      <name val="宋体"/>
      <charset val="134"/>
    </font>
    <font>
      <b/>
      <sz val="11"/>
      <name val="楷体"/>
      <charset val="134"/>
    </font>
    <font>
      <sz val="11"/>
      <color theme="1"/>
      <name val="仿宋_GB2312"/>
      <charset val="134"/>
    </font>
    <font>
      <sz val="36"/>
      <color theme="1"/>
      <name val="宋体"/>
      <charset val="134"/>
    </font>
    <font>
      <sz val="36"/>
      <color theme="1"/>
      <name val="Nimbus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
      <sz val="11"/>
      <color rgb="FF000000"/>
      <name val="方正书宋_GBK"/>
      <charset val="134"/>
    </font>
    <font>
      <sz val="11"/>
      <color indexed="8"/>
      <name val="Times New Roman"/>
      <charset val="134"/>
    </font>
    <font>
      <sz val="11"/>
      <color indexed="8"/>
      <name val="仿宋_GB2312"/>
      <charset val="134"/>
    </font>
    <font>
      <b/>
      <sz val="20"/>
      <name val="Calibri"/>
      <charset val="134"/>
    </font>
    <font>
      <sz val="11"/>
      <color theme="1"/>
      <name val="方正书宋_GBK"/>
      <charset val="134"/>
    </font>
    <font>
      <sz val="11"/>
      <name val="黑体"/>
      <charset val="134"/>
    </font>
    <font>
      <sz val="20"/>
      <name val="方正小标宋简体"/>
      <charset val="134"/>
    </font>
    <font>
      <b/>
      <sz val="16"/>
      <name val="宋体"/>
      <charset val="134"/>
    </font>
  </fonts>
  <fills count="38">
    <fill>
      <patternFill patternType="none"/>
    </fill>
    <fill>
      <patternFill patternType="gray125"/>
    </fill>
    <fill>
      <patternFill patternType="solid">
        <fgColor rgb="FFFFFFFF"/>
        <bgColor indexed="64"/>
      </patternFill>
    </fill>
    <fill>
      <patternFill patternType="solid">
        <fgColor theme="8" tint="0.8"/>
        <bgColor indexed="64"/>
      </patternFill>
    </fill>
    <fill>
      <patternFill patternType="solid">
        <fgColor theme="6" tint="0.8"/>
        <bgColor indexed="64"/>
      </patternFill>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0" fillId="7" borderId="11" applyNumberFormat="0" applyFon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12" applyNumberFormat="0" applyFill="0" applyAlignment="0" applyProtection="0">
      <alignment vertical="center"/>
    </xf>
    <xf numFmtId="0" fontId="79" fillId="0" borderId="12" applyNumberFormat="0" applyFill="0" applyAlignment="0" applyProtection="0">
      <alignment vertical="center"/>
    </xf>
    <xf numFmtId="0" fontId="80" fillId="0" borderId="13" applyNumberFormat="0" applyFill="0" applyAlignment="0" applyProtection="0">
      <alignment vertical="center"/>
    </xf>
    <xf numFmtId="0" fontId="80" fillId="0" borderId="0" applyNumberFormat="0" applyFill="0" applyBorder="0" applyAlignment="0" applyProtection="0">
      <alignment vertical="center"/>
    </xf>
    <xf numFmtId="0" fontId="81" fillId="8" borderId="14" applyNumberFormat="0" applyAlignment="0" applyProtection="0">
      <alignment vertical="center"/>
    </xf>
    <xf numFmtId="0" fontId="82" fillId="9" borderId="15" applyNumberFormat="0" applyAlignment="0" applyProtection="0">
      <alignment vertical="center"/>
    </xf>
    <xf numFmtId="0" fontId="83" fillId="9" borderId="14" applyNumberFormat="0" applyAlignment="0" applyProtection="0">
      <alignment vertical="center"/>
    </xf>
    <xf numFmtId="0" fontId="84" fillId="10" borderId="16" applyNumberFormat="0" applyAlignment="0" applyProtection="0">
      <alignment vertical="center"/>
    </xf>
    <xf numFmtId="0" fontId="85" fillId="0" borderId="17" applyNumberFormat="0" applyFill="0" applyAlignment="0" applyProtection="0">
      <alignment vertical="center"/>
    </xf>
    <xf numFmtId="0" fontId="86" fillId="0" borderId="18" applyNumberFormat="0" applyFill="0" applyAlignment="0" applyProtection="0">
      <alignment vertical="center"/>
    </xf>
    <xf numFmtId="0" fontId="87" fillId="11" borderId="0" applyNumberFormat="0" applyBorder="0" applyAlignment="0" applyProtection="0">
      <alignment vertical="center"/>
    </xf>
    <xf numFmtId="0" fontId="88" fillId="12" borderId="0" applyNumberFormat="0" applyBorder="0" applyAlignment="0" applyProtection="0">
      <alignment vertical="center"/>
    </xf>
    <xf numFmtId="0" fontId="89" fillId="13" borderId="0" applyNumberFormat="0" applyBorder="0" applyAlignment="0" applyProtection="0">
      <alignment vertical="center"/>
    </xf>
    <xf numFmtId="0" fontId="90" fillId="14" borderId="0" applyNumberFormat="0" applyBorder="0" applyAlignment="0" applyProtection="0">
      <alignment vertical="center"/>
    </xf>
    <xf numFmtId="0" fontId="91" fillId="15" borderId="0" applyNumberFormat="0" applyBorder="0" applyAlignment="0" applyProtection="0">
      <alignment vertical="center"/>
    </xf>
    <xf numFmtId="0" fontId="91" fillId="16" borderId="0" applyNumberFormat="0" applyBorder="0" applyAlignment="0" applyProtection="0">
      <alignment vertical="center"/>
    </xf>
    <xf numFmtId="0" fontId="90" fillId="17" borderId="0" applyNumberFormat="0" applyBorder="0" applyAlignment="0" applyProtection="0">
      <alignment vertical="center"/>
    </xf>
    <xf numFmtId="0" fontId="90" fillId="18" borderId="0" applyNumberFormat="0" applyBorder="0" applyAlignment="0" applyProtection="0">
      <alignment vertical="center"/>
    </xf>
    <xf numFmtId="0" fontId="91" fillId="19" borderId="0" applyNumberFormat="0" applyBorder="0" applyAlignment="0" applyProtection="0">
      <alignment vertical="center"/>
    </xf>
    <xf numFmtId="0" fontId="91" fillId="20" borderId="0" applyNumberFormat="0" applyBorder="0" applyAlignment="0" applyProtection="0">
      <alignment vertical="center"/>
    </xf>
    <xf numFmtId="0" fontId="90" fillId="21" borderId="0" applyNumberFormat="0" applyBorder="0" applyAlignment="0" applyProtection="0">
      <alignment vertical="center"/>
    </xf>
    <xf numFmtId="0" fontId="90" fillId="22" borderId="0" applyNumberFormat="0" applyBorder="0" applyAlignment="0" applyProtection="0">
      <alignment vertical="center"/>
    </xf>
    <xf numFmtId="0" fontId="91" fillId="23" borderId="0" applyNumberFormat="0" applyBorder="0" applyAlignment="0" applyProtection="0">
      <alignment vertical="center"/>
    </xf>
    <xf numFmtId="0" fontId="91" fillId="24" borderId="0" applyNumberFormat="0" applyBorder="0" applyAlignment="0" applyProtection="0">
      <alignment vertical="center"/>
    </xf>
    <xf numFmtId="0" fontId="90" fillId="25" borderId="0" applyNumberFormat="0" applyBorder="0" applyAlignment="0" applyProtection="0">
      <alignment vertical="center"/>
    </xf>
    <xf numFmtId="0" fontId="90" fillId="26" borderId="0" applyNumberFormat="0" applyBorder="0" applyAlignment="0" applyProtection="0">
      <alignment vertical="center"/>
    </xf>
    <xf numFmtId="0" fontId="91" fillId="27" borderId="0" applyNumberFormat="0" applyBorder="0" applyAlignment="0" applyProtection="0">
      <alignment vertical="center"/>
    </xf>
    <xf numFmtId="0" fontId="91" fillId="28" borderId="0" applyNumberFormat="0" applyBorder="0" applyAlignment="0" applyProtection="0">
      <alignment vertical="center"/>
    </xf>
    <xf numFmtId="0" fontId="90" fillId="29" borderId="0" applyNumberFormat="0" applyBorder="0" applyAlignment="0" applyProtection="0">
      <alignment vertical="center"/>
    </xf>
    <xf numFmtId="0" fontId="90" fillId="30" borderId="0" applyNumberFormat="0" applyBorder="0" applyAlignment="0" applyProtection="0">
      <alignment vertical="center"/>
    </xf>
    <xf numFmtId="0" fontId="91" fillId="31" borderId="0" applyNumberFormat="0" applyBorder="0" applyAlignment="0" applyProtection="0">
      <alignment vertical="center"/>
    </xf>
    <xf numFmtId="0" fontId="91"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1" fillId="35" borderId="0" applyNumberFormat="0" applyBorder="0" applyAlignment="0" applyProtection="0">
      <alignment vertical="center"/>
    </xf>
    <xf numFmtId="0" fontId="91" fillId="36" borderId="0" applyNumberFormat="0" applyBorder="0" applyAlignment="0" applyProtection="0">
      <alignment vertical="center"/>
    </xf>
    <xf numFmtId="0" fontId="90" fillId="37" borderId="0" applyNumberFormat="0" applyBorder="0" applyAlignment="0" applyProtection="0">
      <alignment vertical="center"/>
    </xf>
    <xf numFmtId="0" fontId="41" fillId="0" borderId="0"/>
    <xf numFmtId="0" fontId="36" fillId="0" borderId="0"/>
    <xf numFmtId="0" fontId="36" fillId="0" borderId="0">
      <alignment vertical="center"/>
    </xf>
    <xf numFmtId="0" fontId="36" fillId="0" borderId="0">
      <alignment vertical="center"/>
    </xf>
    <xf numFmtId="0" fontId="0" fillId="0" borderId="0"/>
  </cellStyleXfs>
  <cellXfs count="418">
    <xf numFmtId="0" fontId="0" fillId="0" borderId="0" xfId="0">
      <alignment vertical="center"/>
    </xf>
    <xf numFmtId="0" fontId="1" fillId="0" borderId="0" xfId="0" applyFont="1">
      <alignment vertical="center"/>
    </xf>
    <xf numFmtId="0" fontId="0" fillId="0" borderId="0" xfId="0" applyFont="1">
      <alignment vertical="center"/>
    </xf>
    <xf numFmtId="0" fontId="1" fillId="0" borderId="0" xfId="0" applyFont="1" applyAlignment="1">
      <alignmen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righ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5" fillId="0" borderId="1" xfId="1" applyNumberFormat="1" applyFont="1" applyBorder="1" applyAlignment="1">
      <alignment horizontal="right" vertical="center"/>
    </xf>
    <xf numFmtId="176" fontId="1" fillId="0" borderId="1" xfId="1" applyNumberFormat="1" applyFont="1" applyBorder="1" applyAlignment="1">
      <alignment horizontal="right" vertical="center"/>
    </xf>
    <xf numFmtId="0" fontId="1" fillId="2" borderId="1" xfId="0" applyFont="1" applyFill="1" applyBorder="1" applyAlignment="1">
      <alignment horizontal="left" vertical="center"/>
    </xf>
    <xf numFmtId="176" fontId="1" fillId="0" borderId="1" xfId="1" applyNumberFormat="1" applyFont="1" applyBorder="1" applyAlignment="1">
      <alignment vertical="center"/>
    </xf>
    <xf numFmtId="176" fontId="5" fillId="0" borderId="1" xfId="1" applyNumberFormat="1" applyFont="1" applyBorder="1" applyAlignment="1">
      <alignment vertical="center"/>
    </xf>
    <xf numFmtId="176" fontId="0" fillId="0" borderId="0" xfId="0" applyNumberFormat="1">
      <alignment vertical="center"/>
    </xf>
    <xf numFmtId="0" fontId="1" fillId="0" borderId="0" xfId="0" applyFont="1" applyAlignment="1">
      <alignment horizontal="center" vertical="center"/>
    </xf>
    <xf numFmtId="0" fontId="1" fillId="0" borderId="0" xfId="0" applyFont="1" applyAlignment="1">
      <alignment vertical="center" wrapText="1"/>
    </xf>
    <xf numFmtId="0" fontId="6" fillId="0" borderId="0" xfId="0" applyFont="1">
      <alignment vertical="center"/>
    </xf>
    <xf numFmtId="0" fontId="7" fillId="0" borderId="0" xfId="0" applyFont="1" applyAlignment="1">
      <alignment horizontal="left"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Border="1" applyAlignment="1">
      <alignment horizontal="center" vertical="center"/>
    </xf>
    <xf numFmtId="176" fontId="10" fillId="0" borderId="1" xfId="1" applyNumberFormat="1" applyFont="1" applyBorder="1" applyAlignment="1">
      <alignment horizontal="center" vertical="center"/>
    </xf>
    <xf numFmtId="176" fontId="10" fillId="0" borderId="1"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176" fontId="10" fillId="0" borderId="1" xfId="1" applyNumberFormat="1" applyFont="1" applyBorder="1" applyAlignment="1">
      <alignment horizontal="right" vertical="center" wrapText="1"/>
    </xf>
    <xf numFmtId="176" fontId="6" fillId="0" borderId="1" xfId="1" applyNumberFormat="1" applyFont="1" applyBorder="1" applyAlignment="1">
      <alignment horizontal="right" vertical="center" wrapText="1"/>
    </xf>
    <xf numFmtId="176" fontId="11" fillId="0" borderId="1" xfId="1" applyNumberFormat="1"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Fill="1">
      <alignment vertical="center"/>
    </xf>
    <xf numFmtId="0" fontId="2" fillId="0" borderId="0" xfId="0" applyFont="1" applyFill="1" applyAlignment="1">
      <alignment horizontal="left" vertical="center"/>
    </xf>
    <xf numFmtId="0" fontId="1" fillId="0" borderId="0" xfId="0" applyFont="1" applyFill="1">
      <alignment vertical="center"/>
    </xf>
    <xf numFmtId="0" fontId="12"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horizontal="right" vertical="center"/>
    </xf>
    <xf numFmtId="0" fontId="5" fillId="0" borderId="1" xfId="0" applyFont="1" applyFill="1" applyBorder="1" applyAlignment="1">
      <alignment horizontal="center" vertical="center" wrapText="1"/>
    </xf>
    <xf numFmtId="176" fontId="14" fillId="0" borderId="1" xfId="1" applyNumberFormat="1" applyFont="1" applyFill="1" applyBorder="1" applyAlignment="1">
      <alignment horizontal="center" vertical="center"/>
    </xf>
    <xf numFmtId="0" fontId="14" fillId="0" borderId="1" xfId="1" applyNumberFormat="1" applyFont="1" applyFill="1" applyBorder="1" applyAlignment="1">
      <alignment horizontal="center" vertical="center"/>
    </xf>
    <xf numFmtId="176" fontId="14" fillId="0" borderId="1" xfId="1" applyNumberFormat="1" applyFont="1" applyFill="1" applyBorder="1" applyAlignment="1">
      <alignment vertical="center"/>
    </xf>
    <xf numFmtId="176" fontId="5" fillId="0" borderId="1" xfId="1" applyNumberFormat="1" applyFont="1" applyFill="1" applyBorder="1" applyAlignment="1">
      <alignment horizontal="right" vertical="center"/>
    </xf>
    <xf numFmtId="176" fontId="1" fillId="0" borderId="1" xfId="1" applyNumberFormat="1" applyFont="1" applyFill="1" applyBorder="1" applyAlignment="1">
      <alignment horizontal="center" vertical="center"/>
    </xf>
    <xf numFmtId="176" fontId="15" fillId="0" borderId="1" xfId="1" applyNumberFormat="1" applyFont="1" applyFill="1" applyBorder="1" applyAlignment="1">
      <alignment horizontal="left" vertical="center"/>
    </xf>
    <xf numFmtId="176" fontId="1" fillId="0" borderId="1" xfId="1" applyNumberFormat="1" applyFont="1" applyFill="1" applyBorder="1" applyAlignment="1">
      <alignment horizontal="right" vertical="center"/>
    </xf>
    <xf numFmtId="0" fontId="5" fillId="0" borderId="1" xfId="1" applyNumberFormat="1" applyFont="1" applyFill="1" applyBorder="1" applyAlignment="1">
      <alignment horizontal="center" vertical="center"/>
    </xf>
    <xf numFmtId="176" fontId="14" fillId="0" borderId="1" xfId="1" applyNumberFormat="1" applyFont="1" applyFill="1" applyBorder="1" applyAlignment="1">
      <alignment horizontal="left" vertical="center"/>
    </xf>
    <xf numFmtId="0" fontId="1" fillId="0" borderId="1"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176" fontId="5" fillId="0" borderId="1" xfId="1" applyNumberFormat="1" applyFont="1" applyFill="1" applyBorder="1" applyAlignment="1">
      <alignment horizontal="left" vertical="center"/>
    </xf>
    <xf numFmtId="176" fontId="1" fillId="0" borderId="1" xfId="1" applyNumberFormat="1" applyFont="1" applyFill="1" applyBorder="1" applyAlignment="1">
      <alignment horizontal="left" vertical="center"/>
    </xf>
    <xf numFmtId="176" fontId="14" fillId="0" borderId="1" xfId="1" applyNumberFormat="1" applyFont="1" applyBorder="1" applyAlignment="1">
      <alignment horizontal="center" vertical="center"/>
    </xf>
    <xf numFmtId="0" fontId="16" fillId="0" borderId="0" xfId="0" applyFont="1" applyAlignment="1">
      <alignment horizontal="left" vertical="center"/>
    </xf>
    <xf numFmtId="0" fontId="1" fillId="0" borderId="0" xfId="0" applyFont="1" applyAlignment="1"/>
    <xf numFmtId="0" fontId="1" fillId="0" borderId="0" xfId="0" applyFont="1" applyAlignment="1">
      <alignment horizontal="right" vertical="center"/>
    </xf>
    <xf numFmtId="176" fontId="5" fillId="0" borderId="1" xfId="1" applyNumberFormat="1" applyFont="1" applyBorder="1" applyAlignment="1">
      <alignment horizontal="center" vertical="center"/>
    </xf>
    <xf numFmtId="0" fontId="5" fillId="0" borderId="1" xfId="1" applyNumberFormat="1" applyFont="1" applyBorder="1" applyAlignment="1">
      <alignment horizontal="center" vertical="center"/>
    </xf>
    <xf numFmtId="176" fontId="1" fillId="0" borderId="1" xfId="1" applyNumberFormat="1" applyFont="1" applyBorder="1" applyAlignment="1">
      <alignment horizontal="center" vertical="center"/>
    </xf>
    <xf numFmtId="176" fontId="1" fillId="0" borderId="1" xfId="1" applyNumberFormat="1" applyFont="1" applyBorder="1" applyAlignment="1">
      <alignment horizontal="left" vertical="center"/>
    </xf>
    <xf numFmtId="176" fontId="5" fillId="0" borderId="1" xfId="1" applyNumberFormat="1" applyFont="1" applyBorder="1" applyAlignment="1">
      <alignment horizontal="left" vertical="center"/>
    </xf>
    <xf numFmtId="0" fontId="0" fillId="0" borderId="0" xfId="0" applyAlignment="1">
      <alignment horizontal="center" vertical="center"/>
    </xf>
    <xf numFmtId="0" fontId="17" fillId="0" borderId="0" xfId="0" applyFont="1" applyAlignment="1">
      <alignment horizontal="left" vertical="center"/>
    </xf>
    <xf numFmtId="0" fontId="1" fillId="0" borderId="0" xfId="0" applyFont="1" applyAlignment="1">
      <alignment horizontal="center"/>
    </xf>
    <xf numFmtId="0" fontId="1" fillId="0" borderId="0" xfId="0" applyFont="1" applyBorder="1" applyAlignment="1">
      <alignment horizontal="right"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0" xfId="49" applyFont="1"/>
    <xf numFmtId="0" fontId="18" fillId="0" borderId="0" xfId="49" applyFont="1"/>
    <xf numFmtId="0" fontId="16" fillId="0" borderId="0" xfId="49" applyFont="1" applyAlignment="1">
      <alignment horizontal="left" vertical="center"/>
    </xf>
    <xf numFmtId="0" fontId="19" fillId="0" borderId="0" xfId="49" applyFont="1" applyAlignment="1">
      <alignment horizontal="center" vertical="center"/>
    </xf>
    <xf numFmtId="0" fontId="20" fillId="0" borderId="0" xfId="49" applyFont="1" applyAlignment="1">
      <alignment horizontal="center" vertical="center"/>
    </xf>
    <xf numFmtId="0" fontId="0" fillId="0" borderId="0" xfId="0" applyAlignment="1">
      <alignment horizontal="right" vertical="center"/>
    </xf>
    <xf numFmtId="0" fontId="21" fillId="0" borderId="1" xfId="0" applyFont="1" applyBorder="1" applyAlignment="1">
      <alignment horizontal="center" vertical="center"/>
    </xf>
    <xf numFmtId="0" fontId="2" fillId="0" borderId="0" xfId="0" applyFont="1">
      <alignment vertical="center"/>
    </xf>
    <xf numFmtId="0" fontId="22" fillId="0" borderId="0" xfId="49" applyFont="1" applyAlignment="1">
      <alignment horizontal="center" vertical="center"/>
    </xf>
    <xf numFmtId="0" fontId="23" fillId="0" borderId="0" xfId="49" applyFont="1"/>
    <xf numFmtId="177" fontId="23" fillId="0" borderId="0" xfId="49" applyNumberFormat="1" applyFont="1" applyAlignment="1">
      <alignment horizontal="right"/>
    </xf>
    <xf numFmtId="0" fontId="23" fillId="0" borderId="0" xfId="49" applyFont="1" applyAlignment="1">
      <alignment horizontal="center" vertical="center"/>
    </xf>
    <xf numFmtId="0" fontId="24" fillId="0" borderId="0" xfId="49" applyFont="1"/>
    <xf numFmtId="0" fontId="2" fillId="0" borderId="0" xfId="49" applyFont="1" applyAlignment="1">
      <alignment horizontal="righ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6" fillId="0" borderId="0" xfId="0" applyFont="1" applyFill="1" applyAlignment="1">
      <alignment horizontal="left" vertical="center"/>
    </xf>
    <xf numFmtId="0" fontId="25" fillId="0" borderId="0" xfId="0" applyFont="1" applyFill="1" applyAlignment="1">
      <alignment horizontal="center" vertical="center"/>
    </xf>
    <xf numFmtId="0" fontId="1" fillId="0" borderId="0" xfId="0" applyFont="1" applyFill="1" applyAlignment="1">
      <alignment horizontal="center" vertical="center"/>
    </xf>
    <xf numFmtId="176" fontId="26" fillId="0" borderId="1" xfId="1" applyNumberFormat="1" applyFont="1" applyFill="1" applyBorder="1" applyAlignment="1">
      <alignment horizontal="left" vertical="center"/>
    </xf>
    <xf numFmtId="176" fontId="26" fillId="0" borderId="1" xfId="1" applyNumberFormat="1" applyFont="1" applyFill="1" applyBorder="1" applyAlignment="1">
      <alignment horizontal="center" vertical="center"/>
    </xf>
    <xf numFmtId="176" fontId="27" fillId="0" borderId="1" xfId="1" applyNumberFormat="1" applyFont="1" applyFill="1" applyBorder="1" applyAlignment="1">
      <alignment horizontal="center" vertical="center"/>
    </xf>
    <xf numFmtId="176" fontId="27" fillId="0" borderId="1" xfId="1" applyNumberFormat="1" applyFont="1" applyFill="1" applyBorder="1" applyAlignment="1">
      <alignment horizontal="left" vertical="center"/>
    </xf>
    <xf numFmtId="176" fontId="17" fillId="0" borderId="1" xfId="1" applyNumberFormat="1" applyFont="1" applyFill="1" applyBorder="1" applyAlignment="1">
      <alignment horizontal="left" vertical="center"/>
    </xf>
    <xf numFmtId="176" fontId="28" fillId="0" borderId="1" xfId="1" applyNumberFormat="1" applyFont="1" applyFill="1" applyBorder="1" applyAlignment="1">
      <alignment horizontal="left" vertical="center"/>
    </xf>
    <xf numFmtId="0" fontId="17" fillId="0" borderId="1" xfId="1" applyNumberFormat="1" applyFont="1" applyFill="1" applyBorder="1" applyAlignment="1">
      <alignment horizontal="left" vertical="center"/>
    </xf>
    <xf numFmtId="0" fontId="29" fillId="0" borderId="0" xfId="0" applyFont="1">
      <alignment vertical="center"/>
    </xf>
    <xf numFmtId="0" fontId="25" fillId="0" borderId="0" xfId="0" applyFont="1" applyAlignment="1">
      <alignment horizontal="center" vertical="center"/>
    </xf>
    <xf numFmtId="0" fontId="18" fillId="0" borderId="1" xfId="49" applyFont="1" applyFill="1" applyBorder="1" applyAlignment="1">
      <alignment horizontal="center" vertical="center"/>
    </xf>
    <xf numFmtId="178" fontId="18" fillId="0" borderId="1" xfId="49" applyNumberFormat="1" applyFont="1" applyFill="1" applyBorder="1" applyAlignment="1">
      <alignment horizontal="center" vertical="center" shrinkToFit="1"/>
    </xf>
    <xf numFmtId="0" fontId="18" fillId="0" borderId="1" xfId="49" applyFont="1" applyFill="1" applyBorder="1" applyAlignment="1">
      <alignment vertical="center"/>
    </xf>
    <xf numFmtId="0" fontId="30" fillId="0" borderId="1" xfId="0" applyFont="1" applyFill="1" applyBorder="1">
      <alignment vertical="center"/>
    </xf>
    <xf numFmtId="178" fontId="18" fillId="0" borderId="1" xfId="51" applyNumberFormat="1" applyFont="1" applyFill="1" applyBorder="1" applyAlignment="1">
      <alignment vertical="center" shrinkToFit="1"/>
    </xf>
    <xf numFmtId="0" fontId="31" fillId="0" borderId="1" xfId="49" applyFont="1" applyFill="1" applyBorder="1" applyAlignment="1">
      <alignment vertical="center"/>
    </xf>
    <xf numFmtId="178" fontId="31" fillId="0" borderId="1" xfId="49" applyNumberFormat="1" applyFont="1" applyFill="1" applyBorder="1" applyAlignment="1">
      <alignment vertical="center" shrinkToFit="1"/>
    </xf>
    <xf numFmtId="0" fontId="2" fillId="0" borderId="1" xfId="49" applyFont="1" applyFill="1" applyBorder="1" applyAlignment="1">
      <alignment vertical="center"/>
    </xf>
    <xf numFmtId="178" fontId="32" fillId="0" borderId="1" xfId="51" applyNumberFormat="1" applyFont="1" applyFill="1" applyBorder="1" applyAlignment="1" applyProtection="1">
      <alignment vertical="center" shrinkToFit="1"/>
      <protection locked="0"/>
    </xf>
    <xf numFmtId="178" fontId="31" fillId="0" borderId="1" xfId="51" applyNumberFormat="1" applyFont="1" applyFill="1" applyBorder="1" applyAlignment="1">
      <alignment vertical="center" shrinkToFit="1"/>
    </xf>
    <xf numFmtId="178" fontId="18" fillId="0" borderId="1" xfId="49" applyNumberFormat="1" applyFont="1" applyFill="1" applyBorder="1" applyAlignment="1">
      <alignment vertical="center" shrinkToFit="1"/>
    </xf>
    <xf numFmtId="0" fontId="33" fillId="0" borderId="1" xfId="49" applyFont="1" applyFill="1" applyBorder="1" applyAlignment="1">
      <alignment vertical="center"/>
    </xf>
    <xf numFmtId="178" fontId="33" fillId="0" borderId="1" xfId="49" applyNumberFormat="1" applyFont="1" applyFill="1" applyBorder="1" applyAlignment="1">
      <alignment vertical="center" shrinkToFit="1"/>
    </xf>
    <xf numFmtId="0" fontId="32" fillId="0" borderId="1" xfId="49" applyFont="1" applyFill="1" applyBorder="1" applyAlignment="1">
      <alignment vertical="center"/>
    </xf>
    <xf numFmtId="0" fontId="34" fillId="0" borderId="1" xfId="49" applyFont="1" applyFill="1" applyBorder="1" applyAlignment="1">
      <alignment horizontal="right" vertical="center"/>
    </xf>
    <xf numFmtId="0" fontId="35" fillId="0" borderId="0" xfId="0" applyFont="1">
      <alignment vertical="center"/>
    </xf>
    <xf numFmtId="0" fontId="35" fillId="0" borderId="0" xfId="0" applyFont="1" applyFill="1">
      <alignment vertical="center"/>
    </xf>
    <xf numFmtId="0" fontId="17" fillId="0" borderId="0" xfId="0" applyFont="1" applyFill="1">
      <alignment vertical="center"/>
    </xf>
    <xf numFmtId="0" fontId="36" fillId="0" borderId="0" xfId="0" applyFont="1" applyFill="1" applyAlignment="1">
      <alignment horizontal="left" vertical="center"/>
    </xf>
    <xf numFmtId="0" fontId="37" fillId="0" borderId="0" xfId="0" applyFont="1" applyFill="1" applyAlignment="1">
      <alignment horizontal="center" vertical="center"/>
    </xf>
    <xf numFmtId="0" fontId="17" fillId="0" borderId="0" xfId="0" applyFont="1" applyFill="1" applyAlignment="1"/>
    <xf numFmtId="0" fontId="2" fillId="0" borderId="0" xfId="0" applyFont="1" applyFill="1" applyAlignment="1">
      <alignment horizontal="right" vertical="center"/>
    </xf>
    <xf numFmtId="176" fontId="27" fillId="3" borderId="1" xfId="1" applyNumberFormat="1" applyFont="1" applyFill="1" applyBorder="1" applyAlignment="1">
      <alignment horizontal="left" vertical="center"/>
    </xf>
    <xf numFmtId="176" fontId="26" fillId="3" borderId="1" xfId="1" applyNumberFormat="1" applyFont="1" applyFill="1" applyBorder="1" applyAlignment="1">
      <alignment horizontal="left" vertical="center"/>
    </xf>
    <xf numFmtId="176" fontId="17" fillId="0" borderId="1" xfId="1" applyNumberFormat="1" applyFont="1" applyBorder="1" applyAlignment="1">
      <alignment horizontal="left" vertical="center"/>
    </xf>
    <xf numFmtId="176" fontId="28" fillId="0" borderId="1" xfId="1" applyNumberFormat="1" applyFont="1" applyBorder="1" applyAlignment="1">
      <alignment horizontal="left" vertical="center"/>
    </xf>
    <xf numFmtId="176" fontId="27" fillId="0" borderId="1" xfId="1" applyNumberFormat="1" applyFont="1" applyBorder="1" applyAlignment="1">
      <alignment horizontal="left" vertical="center"/>
    </xf>
    <xf numFmtId="176" fontId="2" fillId="0" borderId="1" xfId="1" applyNumberFormat="1" applyFont="1" applyBorder="1" applyAlignment="1">
      <alignment horizontal="left" vertical="center"/>
    </xf>
    <xf numFmtId="176" fontId="17" fillId="4" borderId="1" xfId="1" applyNumberFormat="1" applyFont="1" applyFill="1" applyBorder="1" applyAlignment="1">
      <alignment horizontal="left" vertical="center"/>
    </xf>
    <xf numFmtId="176" fontId="28" fillId="4" borderId="1" xfId="1" applyNumberFormat="1" applyFont="1" applyFill="1" applyBorder="1" applyAlignment="1">
      <alignment horizontal="left" vertical="center"/>
    </xf>
    <xf numFmtId="176" fontId="27" fillId="4" borderId="1" xfId="1" applyNumberFormat="1" applyFont="1" applyFill="1" applyBorder="1" applyAlignment="1">
      <alignment horizontal="left" vertical="center"/>
    </xf>
    <xf numFmtId="176" fontId="26" fillId="4" borderId="1" xfId="1" applyNumberFormat="1" applyFont="1" applyFill="1" applyBorder="1" applyAlignment="1">
      <alignment horizontal="left" vertical="center"/>
    </xf>
    <xf numFmtId="176" fontId="2" fillId="4" borderId="1" xfId="1" applyNumberFormat="1" applyFont="1" applyFill="1" applyBorder="1" applyAlignment="1">
      <alignment horizontal="left" vertical="center"/>
    </xf>
    <xf numFmtId="0" fontId="2" fillId="0" borderId="0" xfId="0" applyFont="1" applyFill="1">
      <alignment vertical="center"/>
    </xf>
    <xf numFmtId="0" fontId="17" fillId="0" borderId="0" xfId="0" applyFont="1" applyFill="1" applyAlignment="1">
      <alignment horizontal="left" vertical="center"/>
    </xf>
    <xf numFmtId="0" fontId="22" fillId="0" borderId="0" xfId="0" applyFont="1" applyAlignment="1">
      <alignment horizontal="center" vertical="center"/>
    </xf>
    <xf numFmtId="0" fontId="2" fillId="0" borderId="0" xfId="0" applyFont="1" applyFill="1" applyBorder="1" applyAlignment="1">
      <alignment horizontal="right" vertical="center"/>
    </xf>
    <xf numFmtId="0" fontId="15" fillId="0" borderId="0" xfId="0" applyFont="1" applyFill="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right" vertical="center"/>
    </xf>
    <xf numFmtId="0" fontId="12" fillId="2" borderId="0" xfId="0" applyFont="1" applyFill="1" applyAlignment="1">
      <alignment horizontal="center" vertical="center"/>
    </xf>
    <xf numFmtId="0" fontId="5"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Border="1" applyAlignment="1">
      <alignment horizontal="right" vertical="center"/>
    </xf>
    <xf numFmtId="0" fontId="5" fillId="2" borderId="1" xfId="0" applyFont="1" applyFill="1" applyBorder="1" applyAlignment="1">
      <alignment horizontal="center" vertical="center"/>
    </xf>
    <xf numFmtId="176" fontId="1" fillId="0" borderId="1" xfId="1" applyNumberFormat="1" applyFont="1" applyBorder="1" applyAlignment="1">
      <alignment horizontal="right" vertical="center" wrapText="1"/>
    </xf>
    <xf numFmtId="0" fontId="1" fillId="0" borderId="1" xfId="0" applyFont="1" applyBorder="1">
      <alignment vertical="center"/>
    </xf>
    <xf numFmtId="0" fontId="15" fillId="2" borderId="1" xfId="0" applyFont="1" applyFill="1" applyBorder="1" applyAlignment="1">
      <alignment horizontal="center" vertical="center"/>
    </xf>
    <xf numFmtId="176" fontId="5" fillId="0" borderId="1" xfId="1" applyNumberFormat="1" applyFont="1" applyBorder="1" applyAlignment="1">
      <alignment horizontal="right" vertical="center" wrapText="1"/>
    </xf>
    <xf numFmtId="0" fontId="0" fillId="0" borderId="1" xfId="0" applyBorder="1" applyAlignment="1">
      <alignment horizontal="center" vertical="center"/>
    </xf>
    <xf numFmtId="0" fontId="6" fillId="0" borderId="1" xfId="0" applyFont="1" applyBorder="1">
      <alignment vertical="center"/>
    </xf>
    <xf numFmtId="0" fontId="38" fillId="0" borderId="1" xfId="0" applyFont="1" applyBorder="1" applyAlignment="1">
      <alignment horizontal="center" vertical="center"/>
    </xf>
    <xf numFmtId="179" fontId="38" fillId="0" borderId="1" xfId="0" applyNumberFormat="1" applyFont="1" applyBorder="1" applyAlignment="1">
      <alignment vertical="center"/>
    </xf>
    <xf numFmtId="0" fontId="39" fillId="0" borderId="0" xfId="49" applyFont="1" applyAlignment="1">
      <alignment horizontal="center" vertical="center"/>
    </xf>
    <xf numFmtId="0" fontId="14" fillId="0" borderId="1" xfId="0" applyFont="1" applyBorder="1" applyAlignment="1">
      <alignment horizontal="center" vertical="center"/>
    </xf>
    <xf numFmtId="0" fontId="18" fillId="0" borderId="0" xfId="49" applyFont="1" applyAlignment="1">
      <alignment horizontal="left"/>
    </xf>
    <xf numFmtId="0" fontId="2" fillId="0" borderId="0" xfId="49" applyFont="1" applyAlignment="1">
      <alignment horizontal="left"/>
    </xf>
    <xf numFmtId="0" fontId="40" fillId="0" borderId="0" xfId="49" applyFont="1" applyAlignment="1">
      <alignment horizontal="left"/>
    </xf>
    <xf numFmtId="0" fontId="40" fillId="0" borderId="0" xfId="49" applyFont="1"/>
    <xf numFmtId="0" fontId="41" fillId="0" borderId="0" xfId="49" applyFont="1" applyAlignment="1">
      <alignment horizontal="center"/>
    </xf>
    <xf numFmtId="41" fontId="42" fillId="0" borderId="0" xfId="49" applyNumberFormat="1" applyFont="1" applyAlignment="1">
      <alignment horizontal="right"/>
    </xf>
    <xf numFmtId="0" fontId="41" fillId="0" borderId="0" xfId="49" applyFont="1"/>
    <xf numFmtId="0" fontId="24" fillId="0" borderId="0" xfId="49" applyFont="1" applyAlignment="1">
      <alignment horizontal="center" vertical="center"/>
    </xf>
    <xf numFmtId="41" fontId="41" fillId="0" borderId="0" xfId="49" applyNumberFormat="1" applyFont="1" applyAlignment="1">
      <alignment horizontal="right"/>
    </xf>
    <xf numFmtId="41" fontId="19" fillId="0" borderId="0" xfId="49" applyNumberFormat="1" applyFont="1" applyAlignment="1">
      <alignment horizontal="center" vertical="center"/>
    </xf>
    <xf numFmtId="0" fontId="18" fillId="0" borderId="0" xfId="49" applyFont="1" applyAlignment="1">
      <alignment horizontal="center" vertical="center"/>
    </xf>
    <xf numFmtId="41" fontId="2" fillId="0" borderId="0" xfId="49" applyNumberFormat="1" applyFont="1" applyAlignment="1">
      <alignment horizontal="right" vertical="center"/>
    </xf>
    <xf numFmtId="0" fontId="12" fillId="0" borderId="0" xfId="0" applyFont="1" applyAlignment="1">
      <alignment horizontal="center" vertical="center" wrapText="1"/>
    </xf>
    <xf numFmtId="0" fontId="1" fillId="0" borderId="0" xfId="0" applyFont="1" applyAlignment="1">
      <alignment horizontal="left"/>
    </xf>
    <xf numFmtId="0" fontId="15" fillId="0" borderId="0" xfId="0" applyFont="1" applyAlignment="1">
      <alignment horizontal="right" vertical="center"/>
    </xf>
    <xf numFmtId="0" fontId="14" fillId="0" borderId="1" xfId="0" applyFont="1" applyBorder="1">
      <alignment vertical="center"/>
    </xf>
    <xf numFmtId="0" fontId="5" fillId="0" borderId="1" xfId="0" applyFont="1" applyBorder="1" applyAlignment="1">
      <alignment horizontal="left" vertical="center"/>
    </xf>
    <xf numFmtId="0" fontId="5" fillId="0" borderId="1" xfId="0" applyFont="1" applyBorder="1">
      <alignment vertical="center"/>
    </xf>
    <xf numFmtId="3" fontId="1" fillId="2" borderId="1" xfId="0" applyNumberFormat="1" applyFont="1" applyFill="1" applyBorder="1" applyAlignment="1">
      <alignment horizontal="left" vertical="center"/>
    </xf>
    <xf numFmtId="0" fontId="14" fillId="2" borderId="1" xfId="0" applyFont="1" applyFill="1" applyBorder="1" applyAlignment="1">
      <alignment horizontal="left" vertical="center"/>
    </xf>
    <xf numFmtId="3" fontId="5"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2" fillId="0" borderId="1" xfId="0" applyFont="1" applyBorder="1">
      <alignment vertical="center"/>
    </xf>
    <xf numFmtId="0" fontId="1" fillId="0" borderId="1" xfId="0" applyFont="1" applyBorder="1" applyAlignment="1">
      <alignment horizontal="left" vertical="center"/>
    </xf>
    <xf numFmtId="0" fontId="14" fillId="0" borderId="7" xfId="0" applyFont="1" applyBorder="1" applyAlignment="1">
      <alignment horizontal="center" vertical="center"/>
    </xf>
    <xf numFmtId="0" fontId="5" fillId="0" borderId="8" xfId="0" applyFont="1" applyBorder="1" applyAlignment="1">
      <alignment horizontal="center" vertical="center"/>
    </xf>
    <xf numFmtId="179" fontId="5" fillId="0" borderId="1" xfId="0" applyNumberFormat="1" applyFont="1" applyBorder="1">
      <alignment vertical="center"/>
    </xf>
    <xf numFmtId="41" fontId="1" fillId="0" borderId="0" xfId="0" applyNumberFormat="1" applyFont="1">
      <alignment vertical="center"/>
    </xf>
    <xf numFmtId="0" fontId="13" fillId="0" borderId="0" xfId="0" applyFont="1" applyBorder="1" applyAlignment="1">
      <alignment horizontal="center" vertical="center"/>
    </xf>
    <xf numFmtId="41" fontId="13" fillId="0" borderId="0" xfId="0" applyNumberFormat="1" applyFont="1" applyBorder="1" applyAlignment="1">
      <alignment horizontal="center" vertical="center"/>
    </xf>
    <xf numFmtId="0" fontId="1" fillId="0" borderId="5" xfId="0" applyFont="1" applyBorder="1" applyAlignment="1">
      <alignment horizontal="center" vertical="center"/>
    </xf>
    <xf numFmtId="41" fontId="1" fillId="2" borderId="0" xfId="0" applyNumberFormat="1" applyFont="1" applyFill="1" applyAlignment="1">
      <alignment horizontal="right" vertical="center" wrapText="1"/>
    </xf>
    <xf numFmtId="0" fontId="18" fillId="0" borderId="1" xfId="0" applyNumberFormat="1" applyFont="1" applyFill="1" applyBorder="1" applyAlignment="1" applyProtection="1">
      <alignment horizontal="center" vertical="center"/>
      <protection locked="0"/>
    </xf>
    <xf numFmtId="179" fontId="18" fillId="0" borderId="1" xfId="0" applyNumberFormat="1" applyFont="1" applyFill="1" applyBorder="1" applyAlignment="1" applyProtection="1">
      <alignment horizontal="center" vertical="center"/>
      <protection locked="0"/>
    </xf>
    <xf numFmtId="0" fontId="1" fillId="0" borderId="1" xfId="0" applyNumberFormat="1" applyFont="1" applyBorder="1" applyAlignment="1">
      <alignment horizontal="center" vertical="center"/>
    </xf>
    <xf numFmtId="41" fontId="1" fillId="0" borderId="1" xfId="0" applyNumberFormat="1" applyFont="1" applyBorder="1">
      <alignment vertical="center"/>
    </xf>
    <xf numFmtId="0" fontId="16" fillId="0" borderId="1" xfId="0" applyNumberFormat="1" applyFont="1" applyFill="1" applyBorder="1" applyAlignment="1" applyProtection="1">
      <alignment horizontal="center" vertical="center"/>
      <protection locked="0"/>
    </xf>
    <xf numFmtId="180" fontId="16" fillId="0" borderId="1" xfId="0" applyNumberFormat="1" applyFont="1" applyFill="1" applyBorder="1" applyAlignment="1" applyProtection="1">
      <alignment horizontal="left" vertical="center"/>
      <protection locked="0"/>
    </xf>
    <xf numFmtId="41" fontId="7" fillId="0" borderId="1" xfId="1" applyNumberFormat="1" applyFont="1" applyFill="1" applyBorder="1" applyAlignment="1" applyProtection="1">
      <alignment horizontal="center" vertical="center"/>
    </xf>
    <xf numFmtId="0" fontId="15" fillId="0" borderId="1" xfId="0" applyFont="1" applyBorder="1">
      <alignment vertical="center"/>
    </xf>
    <xf numFmtId="0" fontId="2" fillId="0" borderId="1" xfId="0" applyNumberFormat="1" applyFont="1" applyFill="1" applyBorder="1" applyAlignment="1" applyProtection="1">
      <alignment horizontal="center" vertical="center"/>
      <protection locked="0"/>
    </xf>
    <xf numFmtId="179" fontId="2" fillId="0" borderId="1" xfId="0" applyNumberFormat="1" applyFont="1" applyFill="1" applyBorder="1" applyAlignment="1" applyProtection="1">
      <alignment horizontal="left" vertical="center"/>
      <protection locked="0"/>
    </xf>
    <xf numFmtId="41" fontId="2" fillId="0" borderId="1" xfId="1"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179" fontId="16" fillId="0" borderId="1" xfId="0" applyNumberFormat="1" applyFont="1" applyFill="1" applyBorder="1" applyAlignment="1" applyProtection="1">
      <alignment horizontal="left" vertical="center"/>
      <protection locked="0"/>
    </xf>
    <xf numFmtId="180" fontId="2" fillId="0" borderId="1" xfId="0" applyNumberFormat="1" applyFont="1" applyFill="1" applyBorder="1" applyAlignment="1" applyProtection="1">
      <alignment horizontal="left" vertical="center"/>
      <protection locked="0"/>
    </xf>
    <xf numFmtId="179" fontId="18" fillId="0" borderId="1" xfId="0" applyNumberFormat="1" applyFont="1" applyFill="1" applyBorder="1" applyAlignment="1" applyProtection="1">
      <alignment vertical="center"/>
      <protection locked="0"/>
    </xf>
    <xf numFmtId="41" fontId="18" fillId="0" borderId="1" xfId="1" applyNumberFormat="1" applyFont="1" applyFill="1" applyBorder="1" applyAlignment="1" applyProtection="1">
      <alignment horizontal="center" vertical="center"/>
    </xf>
    <xf numFmtId="0" fontId="1" fillId="0" borderId="0" xfId="0" applyNumberFormat="1" applyFont="1" applyAlignment="1">
      <alignment horizontal="center" vertical="center"/>
    </xf>
    <xf numFmtId="0" fontId="1" fillId="0" borderId="0" xfId="0" applyNumberFormat="1" applyFont="1" applyAlignment="1">
      <alignment horizontal="left" vertical="center"/>
    </xf>
    <xf numFmtId="0" fontId="13" fillId="0" borderId="0" xfId="0" applyNumberFormat="1" applyFont="1" applyBorder="1" applyAlignment="1">
      <alignment horizontal="center" vertical="center"/>
    </xf>
    <xf numFmtId="0" fontId="1" fillId="0" borderId="5" xfId="0" applyNumberFormat="1" applyFont="1" applyBorder="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center"/>
    </xf>
    <xf numFmtId="0" fontId="43" fillId="0" borderId="0" xfId="0" applyFont="1">
      <alignment vertical="center"/>
    </xf>
    <xf numFmtId="0" fontId="6" fillId="0" borderId="0" xfId="0" applyFont="1" applyAlignment="1">
      <alignment horizontal="left" vertical="center"/>
    </xf>
    <xf numFmtId="0" fontId="12" fillId="0" borderId="0" xfId="0" applyFont="1" applyAlignment="1">
      <alignment horizontal="left" vertical="center" wrapText="1"/>
    </xf>
    <xf numFmtId="0" fontId="44"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lignment horizontal="right" vertical="center" wrapText="1"/>
    </xf>
    <xf numFmtId="0" fontId="45" fillId="0" borderId="0" xfId="0" applyFont="1" applyAlignment="1">
      <alignment vertical="center" wrapText="1"/>
    </xf>
    <xf numFmtId="0" fontId="7" fillId="5" borderId="1" xfId="49" applyFont="1" applyFill="1" applyBorder="1" applyAlignment="1">
      <alignment horizontal="center" vertical="center"/>
    </xf>
    <xf numFmtId="178" fontId="7" fillId="5" borderId="1" xfId="49" applyNumberFormat="1" applyFont="1" applyFill="1" applyBorder="1" applyAlignment="1" applyProtection="1">
      <alignment horizontal="center" vertical="center" shrinkToFit="1"/>
      <protection locked="0"/>
    </xf>
    <xf numFmtId="0" fontId="44" fillId="0" borderId="0" xfId="0" applyFont="1" applyAlignment="1">
      <alignment horizontal="center" vertical="center" wrapText="1"/>
    </xf>
    <xf numFmtId="0" fontId="46" fillId="0" borderId="1" xfId="49" applyFont="1" applyFill="1" applyBorder="1" applyAlignment="1">
      <alignment horizontal="center" vertical="center"/>
    </xf>
    <xf numFmtId="0" fontId="46" fillId="0" borderId="1" xfId="49" applyFont="1" applyFill="1" applyBorder="1" applyAlignment="1">
      <alignment horizontal="left" vertical="center"/>
    </xf>
    <xf numFmtId="178" fontId="46" fillId="0" borderId="1" xfId="49" applyNumberFormat="1" applyFont="1" applyFill="1" applyBorder="1" applyAlignment="1">
      <alignment vertical="center" shrinkToFit="1"/>
    </xf>
    <xf numFmtId="0" fontId="7" fillId="5" borderId="1" xfId="49" applyFont="1" applyFill="1" applyBorder="1" applyAlignment="1">
      <alignment horizontal="left" vertical="center"/>
    </xf>
    <xf numFmtId="178" fontId="7" fillId="5" borderId="1" xfId="49" applyNumberFormat="1" applyFont="1" applyFill="1" applyBorder="1" applyAlignment="1" applyProtection="1">
      <alignment vertical="center" shrinkToFit="1"/>
      <protection locked="0"/>
    </xf>
    <xf numFmtId="176" fontId="0" fillId="0" borderId="0" xfId="0" applyNumberFormat="1" applyFill="1">
      <alignment vertical="center"/>
    </xf>
    <xf numFmtId="0" fontId="47" fillId="5" borderId="1" xfId="49" applyFont="1" applyFill="1" applyBorder="1" applyAlignment="1">
      <alignment horizontal="center" vertical="center"/>
    </xf>
    <xf numFmtId="178" fontId="46" fillId="5" borderId="1" xfId="49" applyNumberFormat="1" applyFont="1" applyFill="1" applyBorder="1" applyAlignment="1" applyProtection="1">
      <alignment vertical="center" shrinkToFit="1"/>
      <protection locked="0"/>
    </xf>
    <xf numFmtId="0" fontId="1" fillId="0" borderId="0" xfId="0" applyFont="1" applyAlignment="1">
      <alignment horizontal="center" vertical="center" wrapText="1"/>
    </xf>
    <xf numFmtId="0" fontId="1" fillId="0" borderId="0" xfId="0" applyFont="1" applyBorder="1" applyAlignment="1">
      <alignment horizontal="right" vertical="center" wrapText="1"/>
    </xf>
    <xf numFmtId="179" fontId="47" fillId="5" borderId="1" xfId="0" applyNumberFormat="1" applyFont="1" applyFill="1" applyBorder="1" applyAlignment="1">
      <alignment horizontal="center" vertical="center" wrapText="1"/>
    </xf>
    <xf numFmtId="179" fontId="18" fillId="5" borderId="1" xfId="49" applyNumberFormat="1" applyFont="1" applyFill="1" applyBorder="1" applyAlignment="1">
      <alignment horizontal="center" vertical="center" wrapText="1"/>
    </xf>
    <xf numFmtId="176" fontId="5" fillId="0" borderId="1" xfId="1" applyNumberFormat="1" applyFont="1" applyFill="1" applyBorder="1" applyAlignment="1">
      <alignment horizontal="right" vertical="center" wrapText="1"/>
    </xf>
    <xf numFmtId="178" fontId="18" fillId="0" borderId="1" xfId="49" applyNumberFormat="1" applyFont="1" applyFill="1" applyBorder="1" applyAlignment="1">
      <alignment horizontal="center" vertical="center" wrapText="1" shrinkToFit="1"/>
    </xf>
    <xf numFmtId="0" fontId="14"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176" fontId="18" fillId="0" borderId="1" xfId="1" applyNumberFormat="1" applyFont="1" applyFill="1" applyBorder="1" applyAlignment="1">
      <alignment horizontal="right" vertical="center" wrapText="1"/>
    </xf>
    <xf numFmtId="179" fontId="2" fillId="5" borderId="1" xfId="0" applyNumberFormat="1" applyFont="1" applyFill="1" applyBorder="1" applyAlignment="1">
      <alignment horizontal="center" vertical="center" wrapText="1"/>
    </xf>
    <xf numFmtId="179" fontId="2" fillId="5" borderId="1" xfId="49" applyNumberFormat="1" applyFont="1" applyFill="1" applyBorder="1" applyAlignment="1">
      <alignment horizontal="left" vertical="center" wrapText="1"/>
    </xf>
    <xf numFmtId="176" fontId="1" fillId="0" borderId="1" xfId="1" applyNumberFormat="1" applyFont="1" applyFill="1" applyBorder="1" applyAlignment="1">
      <alignment horizontal="right" vertical="center" wrapText="1"/>
    </xf>
    <xf numFmtId="178" fontId="2" fillId="0" borderId="1" xfId="49" applyNumberFormat="1" applyFont="1" applyFill="1" applyBorder="1" applyAlignment="1">
      <alignment vertical="center" wrapText="1" shrinkToFit="1"/>
    </xf>
    <xf numFmtId="180" fontId="2" fillId="5" borderId="1" xfId="49" applyNumberFormat="1" applyFont="1" applyFill="1" applyBorder="1" applyAlignment="1">
      <alignment horizontal="left" vertical="center" wrapText="1"/>
    </xf>
    <xf numFmtId="0" fontId="2" fillId="5" borderId="1" xfId="49" applyFont="1" applyFill="1" applyBorder="1" applyAlignment="1">
      <alignment vertical="center" wrapText="1"/>
    </xf>
    <xf numFmtId="0" fontId="5" fillId="0" borderId="1" xfId="0" applyFont="1" applyFill="1" applyBorder="1" applyAlignment="1">
      <alignment vertical="center" wrapText="1"/>
    </xf>
    <xf numFmtId="0" fontId="1" fillId="0" borderId="1" xfId="0" applyFont="1" applyBorder="1" applyAlignment="1">
      <alignment vertical="center" wrapText="1"/>
    </xf>
    <xf numFmtId="0" fontId="5" fillId="0" borderId="1" xfId="0" applyFont="1" applyFill="1" applyBorder="1" applyAlignment="1">
      <alignment horizontal="right" vertical="center" wrapText="1"/>
    </xf>
    <xf numFmtId="0" fontId="14"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center" vertical="center" wrapText="1"/>
    </xf>
    <xf numFmtId="0" fontId="15" fillId="0" borderId="1" xfId="0" applyFont="1" applyBorder="1" applyAlignment="1">
      <alignment vertical="center" wrapText="1"/>
    </xf>
    <xf numFmtId="0" fontId="1" fillId="0" borderId="1" xfId="0" applyFont="1" applyFill="1" applyBorder="1">
      <alignment vertical="center"/>
    </xf>
    <xf numFmtId="0" fontId="5" fillId="0" borderId="1" xfId="0" applyFont="1" applyFill="1" applyBorder="1">
      <alignment vertical="center"/>
    </xf>
    <xf numFmtId="0" fontId="2" fillId="0" borderId="0" xfId="0" applyFont="1" applyAlignment="1">
      <alignment horizontal="center" vertical="center"/>
    </xf>
    <xf numFmtId="0" fontId="48" fillId="0" borderId="0" xfId="0" applyFont="1" applyAlignment="1">
      <alignment vertical="center" wrapText="1"/>
    </xf>
    <xf numFmtId="0" fontId="1" fillId="0" borderId="0" xfId="0" applyFont="1" applyAlignment="1">
      <alignment horizontal="right"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176" fontId="5" fillId="0" borderId="1" xfId="1" applyNumberFormat="1" applyFont="1" applyBorder="1" applyAlignment="1">
      <alignment horizontal="center" vertical="center" wrapText="1"/>
    </xf>
    <xf numFmtId="0" fontId="1" fillId="0" borderId="1" xfId="0" applyFont="1" applyBorder="1" applyAlignment="1">
      <alignment horizontal="left" vertical="center" wrapText="1"/>
    </xf>
    <xf numFmtId="176" fontId="1" fillId="0" borderId="1" xfId="1"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176" fontId="5" fillId="0" borderId="1" xfId="1" applyNumberFormat="1" applyFont="1" applyBorder="1" applyAlignment="1">
      <alignment vertical="center" wrapText="1"/>
    </xf>
    <xf numFmtId="176" fontId="1" fillId="0" borderId="1" xfId="1" applyNumberFormat="1" applyFont="1" applyBorder="1" applyAlignment="1">
      <alignment horizontal="left" vertical="center" wrapText="1"/>
    </xf>
    <xf numFmtId="176" fontId="5" fillId="0" borderId="1" xfId="1" applyNumberFormat="1" applyFont="1" applyBorder="1" applyAlignment="1">
      <alignment horizontal="left" vertical="center" wrapText="1"/>
    </xf>
    <xf numFmtId="0" fontId="49" fillId="2" borderId="0" xfId="0" applyFont="1" applyFill="1" applyAlignment="1">
      <alignment horizontal="center" vertical="center"/>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176" fontId="1" fillId="0" borderId="1" xfId="1" applyNumberFormat="1" applyFont="1" applyBorder="1" applyAlignment="1">
      <alignment vertical="center" wrapText="1"/>
    </xf>
    <xf numFmtId="176" fontId="1" fillId="0" borderId="0" xfId="0" applyNumberFormat="1" applyFont="1">
      <alignment vertical="center"/>
    </xf>
    <xf numFmtId="0" fontId="15" fillId="0" borderId="0" xfId="0" applyFont="1">
      <alignment vertical="center"/>
    </xf>
    <xf numFmtId="0" fontId="50" fillId="2" borderId="0" xfId="0" applyFont="1" applyFill="1" applyAlignment="1">
      <alignment horizontal="center" vertical="center"/>
    </xf>
    <xf numFmtId="0" fontId="50" fillId="2" borderId="5" xfId="0" applyFont="1" applyFill="1" applyBorder="1" applyAlignment="1">
      <alignment horizontal="right" vertical="center"/>
    </xf>
    <xf numFmtId="176" fontId="51" fillId="0" borderId="1" xfId="1" applyNumberFormat="1" applyFont="1" applyBorder="1" applyAlignment="1">
      <alignment horizontal="center" vertical="center"/>
    </xf>
    <xf numFmtId="176" fontId="14" fillId="0" borderId="1" xfId="1" applyNumberFormat="1" applyFont="1" applyBorder="1" applyAlignment="1">
      <alignment horizontal="right" vertical="center"/>
    </xf>
    <xf numFmtId="176" fontId="51" fillId="0" borderId="1" xfId="1" applyNumberFormat="1" applyFont="1" applyBorder="1" applyAlignment="1">
      <alignment horizontal="center" vertical="center" wrapText="1"/>
    </xf>
    <xf numFmtId="176" fontId="10" fillId="0" borderId="1" xfId="1" applyNumberFormat="1" applyFont="1" applyBorder="1" applyAlignment="1">
      <alignment horizontal="right"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horizontal="right" vertical="center"/>
    </xf>
    <xf numFmtId="41" fontId="13" fillId="0" borderId="0" xfId="0" applyNumberFormat="1" applyFont="1" applyAlignment="1">
      <alignment horizontal="center" vertical="center"/>
    </xf>
    <xf numFmtId="41" fontId="1" fillId="0" borderId="0" xfId="0" applyNumberFormat="1" applyFont="1" applyAlignment="1">
      <alignment horizontal="right" vertical="center"/>
    </xf>
    <xf numFmtId="41" fontId="1" fillId="0" borderId="0" xfId="0" applyNumberFormat="1" applyFont="1" applyAlignment="1">
      <alignment horizontal="center" vertical="center"/>
    </xf>
    <xf numFmtId="41" fontId="13" fillId="0" borderId="0" xfId="0" applyNumberFormat="1" applyFont="1" applyAlignment="1">
      <alignment vertical="center"/>
    </xf>
    <xf numFmtId="181" fontId="1" fillId="0" borderId="1" xfId="0" applyNumberFormat="1" applyFont="1" applyBorder="1" applyAlignment="1">
      <alignment horizontal="right" vertical="center"/>
    </xf>
    <xf numFmtId="0" fontId="52" fillId="0" borderId="0" xfId="0" applyFont="1" applyAlignment="1">
      <alignment horizontal="center" vertical="center" wrapText="1"/>
    </xf>
    <xf numFmtId="0" fontId="6" fillId="0" borderId="0" xfId="0" applyFont="1" applyFill="1">
      <alignment vertical="center"/>
    </xf>
    <xf numFmtId="0" fontId="7" fillId="0" borderId="0" xfId="0" applyFont="1" applyFill="1" applyAlignment="1">
      <alignment horizontal="left" vertical="center"/>
    </xf>
    <xf numFmtId="0" fontId="53" fillId="0" borderId="0" xfId="0" applyFont="1" applyFill="1" applyAlignment="1">
      <alignment horizontal="center" vertical="center"/>
    </xf>
    <xf numFmtId="0" fontId="6" fillId="0" borderId="0" xfId="0" applyFont="1" applyFill="1" applyBorder="1" applyAlignment="1">
      <alignment horizontal="right" vertical="center"/>
    </xf>
    <xf numFmtId="0" fontId="15" fillId="0" borderId="0" xfId="0" applyFont="1" applyFill="1" applyAlignment="1">
      <alignment horizontal="right" vertical="center"/>
    </xf>
    <xf numFmtId="0" fontId="7" fillId="0" borderId="9" xfId="49" applyFont="1" applyFill="1" applyBorder="1" applyAlignment="1">
      <alignment horizontal="center" vertical="center" wrapText="1"/>
    </xf>
    <xf numFmtId="0" fontId="7" fillId="0" borderId="9" xfId="49" applyFont="1" applyFill="1" applyBorder="1" applyAlignment="1">
      <alignment horizontal="center" vertical="center"/>
    </xf>
    <xf numFmtId="0" fontId="7" fillId="0" borderId="1" xfId="49" applyFont="1" applyFill="1" applyBorder="1" applyAlignment="1">
      <alignment horizontal="center" vertical="center" wrapText="1"/>
    </xf>
    <xf numFmtId="0" fontId="7" fillId="0" borderId="10" xfId="49" applyFont="1" applyFill="1" applyBorder="1" applyAlignment="1">
      <alignment horizontal="center" vertical="center" wrapText="1"/>
    </xf>
    <xf numFmtId="0" fontId="7" fillId="0" borderId="10" xfId="49" applyFont="1" applyFill="1" applyBorder="1" applyAlignment="1">
      <alignment horizontal="center" vertical="center"/>
    </xf>
    <xf numFmtId="0" fontId="7" fillId="0" borderId="1" xfId="49" applyFont="1" applyFill="1" applyBorder="1" applyAlignment="1">
      <alignment vertical="center"/>
    </xf>
    <xf numFmtId="178" fontId="7" fillId="0" borderId="1" xfId="51" applyNumberFormat="1" applyFont="1" applyFill="1" applyBorder="1" applyAlignment="1">
      <alignment vertical="center" shrinkToFit="1"/>
    </xf>
    <xf numFmtId="0" fontId="7" fillId="0" borderId="1" xfId="52" applyFont="1" applyFill="1" applyBorder="1">
      <alignment vertical="center"/>
    </xf>
    <xf numFmtId="0" fontId="46" fillId="0" borderId="1" xfId="49" applyFont="1" applyFill="1" applyBorder="1" applyAlignment="1">
      <alignment vertical="center"/>
    </xf>
    <xf numFmtId="0" fontId="54" fillId="0" borderId="1" xfId="49" applyFont="1" applyFill="1" applyBorder="1" applyAlignment="1">
      <alignment vertical="center"/>
    </xf>
    <xf numFmtId="178" fontId="46" fillId="0" borderId="1" xfId="51" applyNumberFormat="1" applyFont="1" applyFill="1" applyBorder="1" applyAlignment="1">
      <alignment vertical="center" shrinkToFit="1"/>
    </xf>
    <xf numFmtId="0" fontId="32" fillId="0" borderId="1" xfId="49" applyNumberFormat="1" applyFont="1" applyFill="1" applyBorder="1" applyAlignment="1">
      <alignment horizontal="left" vertical="center"/>
    </xf>
    <xf numFmtId="0" fontId="55" fillId="0" borderId="1" xfId="49" applyFont="1" applyFill="1" applyBorder="1" applyAlignment="1">
      <alignment vertical="center"/>
    </xf>
    <xf numFmtId="0" fontId="54" fillId="0" borderId="1" xfId="52" applyFont="1" applyFill="1" applyBorder="1">
      <alignment vertical="center"/>
    </xf>
    <xf numFmtId="0" fontId="7" fillId="0" borderId="1" xfId="49" applyFont="1" applyFill="1" applyBorder="1" applyAlignment="1">
      <alignment horizontal="left" vertical="center"/>
    </xf>
    <xf numFmtId="0" fontId="16" fillId="0" borderId="1" xfId="52" applyFont="1" applyFill="1" applyBorder="1">
      <alignment vertical="center"/>
    </xf>
    <xf numFmtId="0" fontId="54" fillId="0" borderId="1" xfId="49" applyFont="1" applyFill="1" applyBorder="1" applyAlignment="1">
      <alignment horizontal="center" vertical="center"/>
    </xf>
    <xf numFmtId="0" fontId="7" fillId="0" borderId="0" xfId="0" applyFont="1" applyFill="1">
      <alignment vertical="center"/>
    </xf>
    <xf numFmtId="0" fontId="31" fillId="0" borderId="0" xfId="0" applyFont="1" applyFill="1">
      <alignment vertical="center"/>
    </xf>
    <xf numFmtId="0" fontId="56" fillId="0" borderId="0" xfId="0" applyFont="1" applyFill="1" applyAlignment="1">
      <alignment horizontal="left" vertical="center"/>
    </xf>
    <xf numFmtId="0" fontId="57" fillId="0" borderId="0" xfId="0" applyFont="1" applyFill="1" applyAlignment="1">
      <alignment horizontal="center" vertical="center"/>
    </xf>
    <xf numFmtId="0" fontId="19" fillId="0" borderId="0" xfId="0" applyFont="1" applyFill="1" applyAlignment="1">
      <alignment horizontal="center" vertical="center"/>
    </xf>
    <xf numFmtId="0" fontId="7" fillId="0" borderId="0" xfId="0" applyFont="1" applyFill="1" applyBorder="1" applyAlignment="1">
      <alignment horizontal="right" vertical="center"/>
    </xf>
    <xf numFmtId="0" fontId="6" fillId="0" borderId="0" xfId="0" applyFont="1" applyFill="1" applyAlignment="1">
      <alignment horizontal="right" vertical="center"/>
    </xf>
    <xf numFmtId="0" fontId="2" fillId="0" borderId="1" xfId="49" applyFont="1" applyFill="1" applyBorder="1" applyAlignment="1">
      <alignment horizontal="distributed" vertical="center" indent="6"/>
    </xf>
    <xf numFmtId="0" fontId="58" fillId="0" borderId="0" xfId="0" applyFont="1" applyFill="1">
      <alignment vertical="center"/>
    </xf>
    <xf numFmtId="178" fontId="7" fillId="0" borderId="1" xfId="49" applyNumberFormat="1" applyFont="1" applyFill="1" applyBorder="1" applyAlignment="1">
      <alignment vertical="center" shrinkToFit="1"/>
    </xf>
    <xf numFmtId="0" fontId="47" fillId="0" borderId="1" xfId="49" applyFont="1" applyFill="1" applyBorder="1" applyAlignment="1">
      <alignment vertical="center"/>
    </xf>
    <xf numFmtId="0" fontId="47" fillId="0" borderId="1" xfId="49" applyFont="1" applyFill="1" applyBorder="1" applyAlignment="1">
      <alignment horizontal="center" vertical="center"/>
    </xf>
    <xf numFmtId="0" fontId="16" fillId="0" borderId="0" xfId="0" applyFont="1" applyFill="1" applyAlignment="1">
      <alignment vertical="center"/>
    </xf>
    <xf numFmtId="0" fontId="59" fillId="0" borderId="0" xfId="49" applyFont="1" applyAlignment="1">
      <alignment horizontal="center" vertical="center"/>
    </xf>
    <xf numFmtId="0" fontId="15" fillId="0" borderId="0" xfId="0" applyFont="1" applyAlignment="1">
      <alignment horizontal="center" vertical="center"/>
    </xf>
    <xf numFmtId="0" fontId="60" fillId="0" borderId="1" xfId="0" applyFont="1" applyBorder="1" applyAlignment="1">
      <alignment horizontal="center" vertical="center"/>
    </xf>
    <xf numFmtId="0" fontId="2" fillId="0" borderId="0" xfId="0" applyFont="1" applyFill="1" applyAlignment="1">
      <alignment vertical="center"/>
    </xf>
    <xf numFmtId="0" fontId="61" fillId="0" borderId="1" xfId="0" applyFont="1" applyBorder="1" applyAlignment="1">
      <alignment horizontal="center" vertical="center"/>
    </xf>
    <xf numFmtId="0" fontId="18" fillId="0" borderId="0" xfId="49" applyFont="1" applyAlignment="1">
      <alignment horizontal="left" vertical="center"/>
    </xf>
    <xf numFmtId="0" fontId="2" fillId="0" borderId="0" xfId="49" applyFont="1" applyAlignment="1">
      <alignment horizontal="left" vertical="center"/>
    </xf>
    <xf numFmtId="0" fontId="2" fillId="0" borderId="0" xfId="49" applyFont="1" applyAlignment="1">
      <alignment vertical="center"/>
    </xf>
    <xf numFmtId="41" fontId="18" fillId="0" borderId="0" xfId="49" applyNumberFormat="1" applyFont="1" applyAlignment="1">
      <alignment horizontal="right" vertical="center"/>
    </xf>
    <xf numFmtId="41" fontId="2" fillId="0" borderId="0" xfId="0" applyNumberFormat="1" applyFont="1" applyFill="1" applyAlignment="1">
      <alignment vertical="center"/>
    </xf>
    <xf numFmtId="41" fontId="59" fillId="0" borderId="0" xfId="49" applyNumberFormat="1" applyFont="1" applyAlignment="1">
      <alignment horizontal="center" vertical="center"/>
    </xf>
    <xf numFmtId="0" fontId="18" fillId="0" borderId="0" xfId="49" applyFont="1" applyAlignment="1">
      <alignment vertical="center"/>
    </xf>
    <xf numFmtId="0" fontId="36" fillId="0" borderId="1" xfId="49" applyFont="1" applyBorder="1" applyAlignment="1">
      <alignment horizontal="center" vertical="center"/>
    </xf>
    <xf numFmtId="0" fontId="17" fillId="0" borderId="1" xfId="49" applyFont="1" applyBorder="1" applyAlignment="1">
      <alignment horizontal="center" vertical="center"/>
    </xf>
    <xf numFmtId="41" fontId="1" fillId="0" borderId="0" xfId="0" applyNumberFormat="1" applyFont="1" applyFill="1" applyAlignment="1">
      <alignment horizontal="center" vertical="center"/>
    </xf>
    <xf numFmtId="41" fontId="2" fillId="0" borderId="0" xfId="0" applyNumberFormat="1" applyFont="1" applyFill="1" applyAlignment="1">
      <alignment horizontal="center" vertical="center"/>
    </xf>
    <xf numFmtId="0" fontId="13" fillId="0" borderId="0" xfId="0" applyFont="1" applyFill="1" applyAlignment="1">
      <alignment horizontal="center" vertical="center"/>
    </xf>
    <xf numFmtId="0" fontId="62" fillId="0" borderId="0" xfId="0" applyFont="1" applyFill="1" applyAlignment="1">
      <alignment horizontal="center" vertical="center"/>
    </xf>
    <xf numFmtId="0" fontId="63" fillId="0" borderId="0" xfId="0" applyFont="1" applyFill="1" applyAlignment="1">
      <alignment horizontal="center" vertical="center"/>
    </xf>
    <xf numFmtId="0" fontId="1" fillId="0" borderId="0" xfId="0" applyFont="1" applyFill="1" applyBorder="1" applyAlignment="1">
      <alignment horizontal="left" vertical="center"/>
    </xf>
    <xf numFmtId="41" fontId="1" fillId="0" borderId="0" xfId="0" applyNumberFormat="1" applyFont="1" applyFill="1" applyBorder="1" applyAlignment="1">
      <alignment horizontal="center" vertical="center"/>
    </xf>
    <xf numFmtId="41" fontId="15" fillId="0" borderId="0" xfId="0" applyNumberFormat="1" applyFont="1" applyAlignment="1">
      <alignment horizontal="right" vertical="center"/>
    </xf>
    <xf numFmtId="0" fontId="18" fillId="0" borderId="1" xfId="0" applyNumberFormat="1" applyFont="1" applyFill="1" applyBorder="1" applyAlignment="1" applyProtection="1">
      <alignment horizontal="center" vertical="center"/>
    </xf>
    <xf numFmtId="41" fontId="18" fillId="0" borderId="1"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vertical="center"/>
    </xf>
    <xf numFmtId="41" fontId="15" fillId="0" borderId="1" xfId="0" applyNumberFormat="1" applyFont="1" applyFill="1" applyBorder="1" applyAlignment="1">
      <alignment horizontal="center" vertical="center"/>
    </xf>
    <xf numFmtId="41" fontId="29" fillId="0" borderId="0" xfId="0" applyNumberFormat="1" applyFont="1" applyFill="1">
      <alignment vertical="center"/>
    </xf>
    <xf numFmtId="41" fontId="29" fillId="0" borderId="0" xfId="1" applyNumberFormat="1" applyFont="1" applyFill="1">
      <alignment vertical="center"/>
    </xf>
    <xf numFmtId="176" fontId="1" fillId="0" borderId="0" xfId="1" applyNumberFormat="1" applyFont="1">
      <alignment vertical="center"/>
    </xf>
    <xf numFmtId="41" fontId="64" fillId="0" borderId="0" xfId="0" applyNumberFormat="1" applyFont="1" applyFill="1" applyAlignment="1">
      <alignment horizontal="left" vertical="center"/>
    </xf>
    <xf numFmtId="0" fontId="2" fillId="0" borderId="5" xfId="0" applyFont="1" applyBorder="1" applyAlignment="1">
      <alignment horizontal="right" vertical="center"/>
    </xf>
    <xf numFmtId="41" fontId="29" fillId="0" borderId="5" xfId="0" applyNumberFormat="1" applyFont="1" applyFill="1" applyBorder="1" applyAlignment="1">
      <alignment horizontal="right" vertical="center"/>
    </xf>
    <xf numFmtId="0" fontId="1" fillId="0" borderId="5" xfId="0" applyFont="1" applyBorder="1" applyAlignment="1">
      <alignment horizontal="right" vertical="center"/>
    </xf>
    <xf numFmtId="0" fontId="18" fillId="2" borderId="9" xfId="0" applyFont="1" applyFill="1" applyBorder="1" applyAlignment="1">
      <alignment horizontal="center" vertical="center"/>
    </xf>
    <xf numFmtId="41" fontId="5" fillId="0" borderId="1"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wrapText="1"/>
    </xf>
    <xf numFmtId="41" fontId="18" fillId="0" borderId="1" xfId="0" applyNumberFormat="1" applyFont="1" applyFill="1" applyBorder="1" applyAlignment="1" applyProtection="1">
      <alignment horizontal="right" vertical="center"/>
    </xf>
    <xf numFmtId="9" fontId="1" fillId="0" borderId="1" xfId="3" applyFont="1" applyBorder="1">
      <alignment vertical="center"/>
    </xf>
    <xf numFmtId="0" fontId="2" fillId="0" borderId="1" xfId="0" applyNumberFormat="1" applyFont="1" applyFill="1" applyBorder="1" applyAlignment="1" applyProtection="1">
      <alignment horizontal="left" vertical="center"/>
    </xf>
    <xf numFmtId="41" fontId="2" fillId="0" borderId="1" xfId="0" applyNumberFormat="1" applyFont="1" applyFill="1" applyBorder="1" applyAlignment="1" applyProtection="1">
      <alignment horizontal="right" vertical="center"/>
    </xf>
    <xf numFmtId="0" fontId="2" fillId="0" borderId="1" xfId="0" applyFont="1" applyFill="1" applyBorder="1">
      <alignment vertical="center"/>
    </xf>
    <xf numFmtId="41" fontId="29" fillId="0" borderId="1" xfId="0" applyNumberFormat="1" applyFont="1" applyFill="1" applyBorder="1">
      <alignment vertical="center"/>
    </xf>
    <xf numFmtId="0" fontId="65" fillId="6" borderId="1" xfId="0" applyNumberFormat="1" applyFont="1" applyFill="1" applyBorder="1" applyAlignment="1" applyProtection="1">
      <alignment horizontal="center" vertical="center"/>
    </xf>
    <xf numFmtId="0" fontId="65" fillId="6" borderId="1" xfId="0" applyNumberFormat="1" applyFont="1" applyFill="1" applyBorder="1" applyAlignment="1" applyProtection="1">
      <alignment horizontal="left" vertical="center"/>
    </xf>
    <xf numFmtId="0" fontId="65" fillId="0" borderId="1"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left" vertical="center"/>
    </xf>
    <xf numFmtId="0" fontId="65" fillId="0" borderId="1" xfId="0" applyFont="1" applyBorder="1" applyAlignment="1">
      <alignment horizontal="center" vertical="center"/>
    </xf>
    <xf numFmtId="0" fontId="48" fillId="0" borderId="0" xfId="0" applyFont="1" applyAlignment="1">
      <alignment vertical="center"/>
    </xf>
    <xf numFmtId="0" fontId="55" fillId="5" borderId="1" xfId="49" applyFont="1" applyFill="1" applyBorder="1" applyAlignment="1">
      <alignment vertical="center"/>
    </xf>
    <xf numFmtId="0" fontId="15" fillId="0" borderId="1" xfId="0" applyFont="1" applyBorder="1" applyAlignment="1">
      <alignment horizontal="left" vertical="center"/>
    </xf>
    <xf numFmtId="176" fontId="1" fillId="2" borderId="1" xfId="1" applyNumberFormat="1" applyFont="1" applyFill="1" applyBorder="1" applyAlignment="1">
      <alignment horizontal="center" vertical="center"/>
    </xf>
    <xf numFmtId="0" fontId="66" fillId="0" borderId="0" xfId="0" applyFont="1" applyAlignment="1">
      <alignment horizontal="left" vertical="center"/>
    </xf>
    <xf numFmtId="41" fontId="1" fillId="0" borderId="0" xfId="0" applyNumberFormat="1" applyFont="1" applyAlignment="1">
      <alignment vertical="center"/>
    </xf>
    <xf numFmtId="41" fontId="1" fillId="0" borderId="0" xfId="0" applyNumberFormat="1" applyFont="1" applyFill="1" applyAlignment="1">
      <alignment vertical="center"/>
    </xf>
    <xf numFmtId="41" fontId="1" fillId="0" borderId="0" xfId="0" applyNumberFormat="1" applyFont="1" applyAlignment="1">
      <alignment horizontal="left" vertical="center"/>
    </xf>
    <xf numFmtId="41" fontId="1" fillId="0" borderId="0" xfId="0" applyNumberFormat="1" applyFont="1" applyFill="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41" fontId="1" fillId="0" borderId="0" xfId="0" applyNumberFormat="1" applyFont="1" applyBorder="1" applyAlignment="1">
      <alignment vertical="center"/>
    </xf>
    <xf numFmtId="41" fontId="1" fillId="0" borderId="0" xfId="0" applyNumberFormat="1" applyFont="1" applyFill="1" applyBorder="1" applyAlignment="1">
      <alignment vertical="center"/>
    </xf>
    <xf numFmtId="0" fontId="1" fillId="0" borderId="0" xfId="0" applyFont="1" applyAlignment="1">
      <alignment horizontal="right"/>
    </xf>
    <xf numFmtId="176" fontId="18" fillId="0" borderId="1" xfId="1" applyNumberFormat="1" applyFont="1" applyFill="1" applyBorder="1" applyAlignment="1">
      <alignment horizontal="center" vertical="center"/>
    </xf>
    <xf numFmtId="41" fontId="5" fillId="0" borderId="1" xfId="1" applyNumberFormat="1" applyFont="1" applyBorder="1" applyAlignment="1">
      <alignment horizontal="center" vertical="center"/>
    </xf>
    <xf numFmtId="41" fontId="5" fillId="0" borderId="1" xfId="0" applyNumberFormat="1" applyFont="1" applyBorder="1" applyAlignment="1">
      <alignment horizontal="left" vertical="center"/>
    </xf>
    <xf numFmtId="9" fontId="1" fillId="0" borderId="1" xfId="3" applyFont="1" applyBorder="1" applyAlignment="1">
      <alignment vertical="center"/>
    </xf>
    <xf numFmtId="41" fontId="1" fillId="0" borderId="1" xfId="1" applyNumberFormat="1" applyFont="1" applyBorder="1" applyAlignment="1">
      <alignment horizontal="center" vertical="center"/>
    </xf>
    <xf numFmtId="41" fontId="1" fillId="0" borderId="1" xfId="0" applyNumberFormat="1" applyFont="1" applyBorder="1" applyAlignment="1">
      <alignment horizontal="left" vertical="center"/>
    </xf>
    <xf numFmtId="179" fontId="5" fillId="0" borderId="1" xfId="0" applyNumberFormat="1" applyFont="1" applyFill="1" applyBorder="1" applyAlignment="1">
      <alignment horizontal="center" vertical="center" wrapText="1"/>
    </xf>
    <xf numFmtId="9" fontId="5" fillId="0" borderId="0" xfId="3" applyFont="1" applyFill="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vertical="center"/>
    </xf>
    <xf numFmtId="41" fontId="29" fillId="0" borderId="0" xfId="0" applyNumberFormat="1" applyFont="1" applyAlignment="1">
      <alignment vertical="center"/>
    </xf>
    <xf numFmtId="41" fontId="29" fillId="0" borderId="0" xfId="0" applyNumberFormat="1" applyFont="1" applyFill="1" applyAlignment="1">
      <alignment vertical="center"/>
    </xf>
    <xf numFmtId="0" fontId="48" fillId="0" borderId="0" xfId="0" applyFont="1">
      <alignment vertical="center"/>
    </xf>
    <xf numFmtId="0" fontId="48" fillId="0" borderId="0" xfId="0" applyFont="1" applyBorder="1" applyAlignment="1"/>
    <xf numFmtId="0" fontId="48" fillId="0" borderId="0" xfId="0" applyFont="1" applyAlignment="1"/>
    <xf numFmtId="43" fontId="5" fillId="0" borderId="1" xfId="0" applyNumberFormat="1" applyFont="1" applyBorder="1" applyAlignment="1">
      <alignment horizontal="left" vertical="center"/>
    </xf>
    <xf numFmtId="43" fontId="1" fillId="0" borderId="1" xfId="0" applyNumberFormat="1" applyFont="1" applyBorder="1" applyAlignment="1">
      <alignment horizontal="left" vertical="center"/>
    </xf>
    <xf numFmtId="0" fontId="15" fillId="0" borderId="7" xfId="0" applyFont="1" applyBorder="1" applyAlignment="1">
      <alignment horizontal="left" vertical="center"/>
    </xf>
    <xf numFmtId="0" fontId="1" fillId="0" borderId="8" xfId="0" applyFont="1" applyBorder="1" applyAlignment="1">
      <alignment horizontal="left" vertical="center"/>
    </xf>
    <xf numFmtId="43" fontId="1" fillId="0" borderId="8" xfId="0" applyNumberFormat="1" applyFont="1" applyBorder="1" applyAlignment="1">
      <alignment horizontal="left" vertical="center"/>
    </xf>
    <xf numFmtId="0" fontId="31" fillId="0" borderId="0" xfId="0" applyFont="1" applyAlignment="1">
      <alignment horizontal="left" vertical="center"/>
    </xf>
    <xf numFmtId="0" fontId="67" fillId="0" borderId="0" xfId="0" applyFont="1" applyAlignment="1">
      <alignment horizontal="center" vertical="center"/>
    </xf>
    <xf numFmtId="0" fontId="68" fillId="0" borderId="0" xfId="0" applyFont="1" applyAlignment="1">
      <alignment vertical="center"/>
    </xf>
    <xf numFmtId="0" fontId="47" fillId="0" borderId="0" xfId="0" applyFont="1" applyAlignment="1">
      <alignment horizontal="left" vertical="center"/>
    </xf>
    <xf numFmtId="0" fontId="0" fillId="0" borderId="0" xfId="0" applyFont="1" applyAlignment="1">
      <alignment horizontal="left" vertical="center"/>
    </xf>
    <xf numFmtId="0" fontId="69" fillId="0" borderId="0" xfId="0" applyFont="1" applyAlignment="1">
      <alignment horizontal="left" vertical="center"/>
    </xf>
    <xf numFmtId="0" fontId="69" fillId="2" borderId="0" xfId="0" applyFont="1" applyFill="1" applyAlignment="1">
      <alignment horizontal="left" vertical="center"/>
    </xf>
    <xf numFmtId="0" fontId="70" fillId="0" borderId="0" xfId="0" applyFont="1">
      <alignment vertical="center"/>
    </xf>
    <xf numFmtId="0" fontId="71" fillId="0" borderId="0" xfId="0" applyFont="1" applyAlignment="1">
      <alignment horizontal="center" vertical="center" wrapText="1"/>
    </xf>
    <xf numFmtId="0" fontId="72" fillId="0" borderId="0" xfId="0" applyFont="1" applyAlignment="1">
      <alignment horizontal="center" vertical="center" wrapText="1"/>
    </xf>
    <xf numFmtId="0" fontId="7" fillId="0" borderId="1" xfId="49" applyFont="1" applyFill="1" applyBorder="1" applyAlignment="1" quotePrefix="1">
      <alignment vertical="center"/>
    </xf>
    <xf numFmtId="176" fontId="17" fillId="0" borderId="1" xfId="1" applyNumberFormat="1" applyFont="1" applyFill="1" applyBorder="1" applyAlignment="1" quotePrefix="1">
      <alignment horizontal="left" vertical="center"/>
    </xf>
    <xf numFmtId="176" fontId="17" fillId="0" borderId="1" xfId="1" applyNumberFormat="1" applyFont="1" applyBorder="1" applyAlignment="1" quotePrefix="1">
      <alignment horizontal="left" vertical="center"/>
    </xf>
    <xf numFmtId="176" fontId="27" fillId="0" borderId="1" xfId="1" applyNumberFormat="1" applyFont="1" applyFill="1" applyBorder="1" applyAlignment="1" quotePrefix="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2" xfId="50"/>
    <cellStyle name="常规 11 7" xfId="51"/>
    <cellStyle name="常规 2 2" xfId="52"/>
    <cellStyle name="Normal"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025&#24180;&#25919;&#24220;&#39044;&#31639;\&#28583;&#21439;2025&#24180;&#22320;&#26041;&#36130;&#25919;&#39044;&#31639;&#34920;V&#30333;&#30382;&#20070;V&#25171;&#2136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内置数据"/>
      <sheetName val="封面1"/>
      <sheetName val="表1一般公共预算收支平衡表"/>
      <sheetName val="表1附1表一般公共预算可支配财力收支总表"/>
      <sheetName val="表2一般公共预算收入表"/>
      <sheetName val="表2 附1地方一般公共预算收入表（税收收入）"/>
      <sheetName val="表2附2地方一般公共预算收入表（非税收入）"/>
      <sheetName val="表3上级补助收入表"/>
      <sheetName val="表4部门非税收入预算明细表"/>
      <sheetName val="表5一般公共预算支出表"/>
      <sheetName val="表5附1一般公共预算支出表"/>
      <sheetName val="表6一般公共预算部门经费预算明细表"/>
      <sheetName val="表6附1一般商品和服务支出经费预算明细表"/>
      <sheetName val="表6附2专项商品和服务支出计划明细表1（部门）"/>
      <sheetName val="表6附3专项商品和服务支出计划明细表2（部门）"/>
      <sheetName val="表6附4镇街政府机关及站所一般公共预算部门经费明细表"/>
      <sheetName val="表7一般公共预算政府公共专项支出明细表（非部门）"/>
      <sheetName val="表8上解支出明细表"/>
      <sheetName val="封面2"/>
      <sheetName val="基表1政府性基金预算收支总表"/>
      <sheetName val="基表2政府性基金收入表"/>
      <sheetName val="基表2转移支付收入明细"/>
      <sheetName val="基表3政府性基金支出表"/>
      <sheetName val="基表4县本级基金支出明细表"/>
      <sheetName val="封面3"/>
      <sheetName val="国表1国有资本经营收支总表"/>
      <sheetName val="国表2国有资本经营收入表"/>
      <sheetName val="国表3国有资本经营支出表"/>
      <sheetName val="封面4"/>
      <sheetName val="社预表1社会保险基金预算总表"/>
      <sheetName val="社预表2城乡居民基本养老保险基金收支预算表"/>
      <sheetName val="社预表3机关事业单位基本养老保险基金收支预算表"/>
      <sheetName val="社预表4基本养老保险基础资料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tabSelected="1" workbookViewId="0">
      <selection activeCell="M7" sqref="M7"/>
    </sheetView>
  </sheetViews>
  <sheetFormatPr defaultColWidth="9" defaultRowHeight="27.95" customHeight="1"/>
  <cols>
    <col min="9" max="9" width="9.25" customWidth="1"/>
    <col min="10" max="10" width="0.75" hidden="1" customWidth="1"/>
  </cols>
  <sheetData>
    <row r="1" ht="41.25" customHeight="1" spans="1:10">
      <c r="A1" s="416" t="s">
        <v>0</v>
      </c>
      <c r="B1" s="417"/>
      <c r="C1" s="417"/>
      <c r="D1" s="417"/>
      <c r="E1" s="417"/>
      <c r="F1" s="417"/>
      <c r="G1" s="417"/>
      <c r="H1" s="417"/>
      <c r="I1" s="417"/>
      <c r="J1" s="417"/>
    </row>
    <row r="2" ht="41.25" customHeight="1" spans="1:10">
      <c r="A2" s="417"/>
      <c r="B2" s="417"/>
      <c r="C2" s="417"/>
      <c r="D2" s="417"/>
      <c r="E2" s="417"/>
      <c r="F2" s="417"/>
      <c r="G2" s="417"/>
      <c r="H2" s="417"/>
      <c r="I2" s="417"/>
      <c r="J2" s="417"/>
    </row>
    <row r="3" ht="41.25" customHeight="1" spans="1:10">
      <c r="A3" s="417"/>
      <c r="B3" s="417"/>
      <c r="C3" s="417"/>
      <c r="D3" s="417"/>
      <c r="E3" s="417"/>
      <c r="F3" s="417"/>
      <c r="G3" s="417"/>
      <c r="H3" s="417"/>
      <c r="I3" s="417"/>
      <c r="J3" s="417"/>
    </row>
    <row r="4" ht="41.25" customHeight="1" spans="1:10">
      <c r="A4" s="417"/>
      <c r="B4" s="417"/>
      <c r="C4" s="417"/>
      <c r="D4" s="417"/>
      <c r="E4" s="417"/>
      <c r="F4" s="417"/>
      <c r="G4" s="417"/>
      <c r="H4" s="417"/>
      <c r="I4" s="417"/>
      <c r="J4" s="417"/>
    </row>
    <row r="5" ht="41.25" customHeight="1" spans="1:10">
      <c r="A5" s="417"/>
      <c r="B5" s="417"/>
      <c r="C5" s="417"/>
      <c r="D5" s="417"/>
      <c r="E5" s="417"/>
      <c r="F5" s="417"/>
      <c r="G5" s="417"/>
      <c r="H5" s="417"/>
      <c r="I5" s="417"/>
      <c r="J5" s="417"/>
    </row>
    <row r="6" ht="41.25" customHeight="1" spans="1:10">
      <c r="A6" s="417"/>
      <c r="B6" s="417"/>
      <c r="C6" s="417"/>
      <c r="D6" s="417"/>
      <c r="E6" s="417"/>
      <c r="F6" s="417"/>
      <c r="G6" s="417"/>
      <c r="H6" s="417"/>
      <c r="I6" s="417"/>
      <c r="J6" s="417"/>
    </row>
    <row r="7" ht="41.25" customHeight="1" spans="1:10">
      <c r="A7" s="417"/>
      <c r="B7" s="417"/>
      <c r="C7" s="417"/>
      <c r="D7" s="417"/>
      <c r="E7" s="417"/>
      <c r="F7" s="417"/>
      <c r="G7" s="417"/>
      <c r="H7" s="417"/>
      <c r="I7" s="417"/>
      <c r="J7" s="417"/>
    </row>
    <row r="8" ht="41.25" customHeight="1" spans="1:10">
      <c r="A8" s="417"/>
      <c r="B8" s="417"/>
      <c r="C8" s="417"/>
      <c r="D8" s="417"/>
      <c r="E8" s="417"/>
      <c r="F8" s="417"/>
      <c r="G8" s="417"/>
      <c r="H8" s="417"/>
      <c r="I8" s="417"/>
      <c r="J8" s="417"/>
    </row>
    <row r="9" ht="41.25" customHeight="1" spans="1:10">
      <c r="A9" s="417"/>
      <c r="B9" s="417"/>
      <c r="C9" s="417"/>
      <c r="D9" s="417"/>
      <c r="E9" s="417"/>
      <c r="F9" s="417"/>
      <c r="G9" s="417"/>
      <c r="H9" s="417"/>
      <c r="I9" s="417"/>
      <c r="J9" s="417"/>
    </row>
    <row r="10" ht="41.25" customHeight="1" spans="1:10">
      <c r="A10" s="417"/>
      <c r="B10" s="417"/>
      <c r="C10" s="417"/>
      <c r="D10" s="417"/>
      <c r="E10" s="417"/>
      <c r="F10" s="417"/>
      <c r="G10" s="417"/>
      <c r="H10" s="417"/>
      <c r="I10" s="417"/>
      <c r="J10" s="417"/>
    </row>
  </sheetData>
  <mergeCells count="1">
    <mergeCell ref="A1:J10"/>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H10" sqref="H10"/>
    </sheetView>
  </sheetViews>
  <sheetFormatPr defaultColWidth="8.875" defaultRowHeight="24.95" customHeight="1" outlineLevelCol="4"/>
  <cols>
    <col min="1" max="1" width="11" style="17" customWidth="1"/>
    <col min="2" max="2" width="14.5" style="17" customWidth="1"/>
    <col min="3" max="3" width="15.25" style="17" customWidth="1"/>
    <col min="4" max="5" width="21.375" style="17" customWidth="1"/>
    <col min="6" max="16384" width="8.875" style="17"/>
  </cols>
  <sheetData>
    <row r="1" customHeight="1" spans="1:1">
      <c r="A1" s="325" t="s">
        <v>1224</v>
      </c>
    </row>
    <row r="2" customHeight="1" spans="1:5">
      <c r="A2" s="326" t="s">
        <v>1223</v>
      </c>
      <c r="B2" s="326"/>
      <c r="C2" s="326"/>
      <c r="D2" s="326"/>
      <c r="E2" s="326"/>
    </row>
    <row r="3" customHeight="1" spans="5:5">
      <c r="E3" s="327" t="s">
        <v>1156</v>
      </c>
    </row>
    <row r="4" customHeight="1" spans="1:5">
      <c r="A4" s="328" t="s">
        <v>1221</v>
      </c>
      <c r="B4" s="328"/>
      <c r="C4" s="328"/>
      <c r="D4" s="328"/>
      <c r="E4" s="328"/>
    </row>
    <row r="5" customHeight="1" spans="1:5">
      <c r="A5" s="328"/>
      <c r="B5" s="328"/>
      <c r="C5" s="328"/>
      <c r="D5" s="328"/>
      <c r="E5" s="328"/>
    </row>
    <row r="6" customHeight="1" spans="1:5">
      <c r="A6" s="328"/>
      <c r="B6" s="328"/>
      <c r="C6" s="328"/>
      <c r="D6" s="328"/>
      <c r="E6" s="328"/>
    </row>
    <row r="7" customHeight="1" spans="1:5">
      <c r="A7" s="328"/>
      <c r="B7" s="328"/>
      <c r="C7" s="328"/>
      <c r="D7" s="328"/>
      <c r="E7" s="328"/>
    </row>
    <row r="8" customHeight="1" spans="1:5">
      <c r="A8" s="328"/>
      <c r="B8" s="328"/>
      <c r="C8" s="328"/>
      <c r="D8" s="328"/>
      <c r="E8" s="328"/>
    </row>
    <row r="9" customHeight="1" spans="1:5">
      <c r="A9" s="328"/>
      <c r="B9" s="328"/>
      <c r="C9" s="328"/>
      <c r="D9" s="328"/>
      <c r="E9" s="328"/>
    </row>
    <row r="10" customHeight="1" spans="1:5">
      <c r="A10" s="328"/>
      <c r="B10" s="328"/>
      <c r="C10" s="328"/>
      <c r="D10" s="328"/>
      <c r="E10" s="328"/>
    </row>
    <row r="11" customHeight="1" spans="1:5">
      <c r="A11" s="328"/>
      <c r="B11" s="328"/>
      <c r="C11" s="328"/>
      <c r="D11" s="328"/>
      <c r="E11" s="328"/>
    </row>
    <row r="12" customHeight="1" spans="1:5">
      <c r="A12" s="328"/>
      <c r="B12" s="328"/>
      <c r="C12" s="328"/>
      <c r="D12" s="328"/>
      <c r="E12" s="328"/>
    </row>
  </sheetData>
  <mergeCells count="2">
    <mergeCell ref="A2:E2"/>
    <mergeCell ref="A4:E1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F12" sqref="F12"/>
    </sheetView>
  </sheetViews>
  <sheetFormatPr defaultColWidth="9" defaultRowHeight="24.95" customHeight="1" outlineLevelRow="4" outlineLevelCol="2"/>
  <cols>
    <col min="1" max="1" width="24.25" style="17" customWidth="1"/>
    <col min="2" max="3" width="24.25" style="1" customWidth="1"/>
    <col min="4" max="16384" width="9" style="1"/>
  </cols>
  <sheetData>
    <row r="1" customHeight="1" spans="1:1">
      <c r="A1" s="4" t="s">
        <v>1225</v>
      </c>
    </row>
    <row r="2" ht="54.75" customHeight="1" spans="1:3">
      <c r="A2" s="30" t="s">
        <v>1226</v>
      </c>
      <c r="B2" s="31"/>
      <c r="C2" s="31"/>
    </row>
    <row r="3" customHeight="1" spans="1:3">
      <c r="A3" s="64"/>
      <c r="B3" s="55"/>
      <c r="C3" s="65" t="s">
        <v>1227</v>
      </c>
    </row>
    <row r="4" ht="59.25" customHeight="1" spans="1:3">
      <c r="A4" s="66" t="s">
        <v>1228</v>
      </c>
      <c r="B4" s="66" t="s">
        <v>1229</v>
      </c>
      <c r="C4" s="66" t="s">
        <v>1230</v>
      </c>
    </row>
    <row r="5" ht="59.25" customHeight="1" spans="1:3">
      <c r="A5" s="67" t="s">
        <v>1231</v>
      </c>
      <c r="B5" s="139">
        <v>37.98</v>
      </c>
      <c r="C5" s="139">
        <v>37.98</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49"/>
  <sheetViews>
    <sheetView showGridLines="0" workbookViewId="0">
      <selection activeCell="J51" sqref="J51"/>
    </sheetView>
  </sheetViews>
  <sheetFormatPr defaultColWidth="9" defaultRowHeight="24.95" customHeight="1" outlineLevelCol="2"/>
  <cols>
    <col min="1" max="1" width="11.5" style="313" customWidth="1"/>
    <col min="2" max="2" width="49.375" style="314" customWidth="1"/>
    <col min="3" max="3" width="17" style="291" customWidth="1"/>
  </cols>
  <sheetData>
    <row r="1" customHeight="1" spans="1:2">
      <c r="A1" s="292" t="s">
        <v>1232</v>
      </c>
      <c r="B1" s="315"/>
    </row>
    <row r="2" ht="39" customHeight="1" spans="1:3">
      <c r="A2" s="316" t="s">
        <v>1233</v>
      </c>
      <c r="B2" s="317"/>
      <c r="C2" s="316"/>
    </row>
    <row r="3" s="1" customFormat="1" ht="21" customHeight="1" spans="1:3">
      <c r="A3" s="318"/>
      <c r="B3" s="136"/>
      <c r="C3" s="319" t="s">
        <v>56</v>
      </c>
    </row>
    <row r="4" s="1" customFormat="1" ht="30" customHeight="1" spans="1:3">
      <c r="A4" s="298" t="s">
        <v>1234</v>
      </c>
      <c r="B4" s="320" t="s">
        <v>1235</v>
      </c>
      <c r="C4" s="298" t="s">
        <v>1236</v>
      </c>
    </row>
    <row r="5" s="1" customFormat="1" ht="21" customHeight="1" spans="1:3">
      <c r="A5" s="304" t="s">
        <v>1237</v>
      </c>
      <c r="B5" s="321" t="s">
        <v>1238</v>
      </c>
      <c r="C5" s="224">
        <v>15389</v>
      </c>
    </row>
    <row r="6" s="1" customFormat="1" ht="21" hidden="1" customHeight="1" spans="1:3">
      <c r="A6" s="301" t="s">
        <v>1239</v>
      </c>
      <c r="B6" s="107" t="s">
        <v>1240</v>
      </c>
      <c r="C6" s="322">
        <v>0</v>
      </c>
    </row>
    <row r="7" s="1" customFormat="1" ht="21" hidden="1" customHeight="1" spans="1:3">
      <c r="A7" s="301" t="s">
        <v>1241</v>
      </c>
      <c r="B7" s="107" t="s">
        <v>1242</v>
      </c>
      <c r="C7" s="322">
        <v>0</v>
      </c>
    </row>
    <row r="8" s="1" customFormat="1" ht="21" hidden="1" customHeight="1" spans="1:3">
      <c r="A8" s="301" t="s">
        <v>1243</v>
      </c>
      <c r="B8" s="107" t="s">
        <v>1244</v>
      </c>
      <c r="C8" s="322">
        <v>0</v>
      </c>
    </row>
    <row r="9" s="1" customFormat="1" ht="21" hidden="1" customHeight="1" spans="1:3">
      <c r="A9" s="301" t="s">
        <v>1245</v>
      </c>
      <c r="B9" s="107" t="s">
        <v>1246</v>
      </c>
      <c r="C9" s="322">
        <v>0</v>
      </c>
    </row>
    <row r="10" s="1" customFormat="1" ht="21" hidden="1" customHeight="1" spans="1:3">
      <c r="A10" s="301" t="s">
        <v>1247</v>
      </c>
      <c r="B10" s="107" t="s">
        <v>1248</v>
      </c>
      <c r="C10" s="322">
        <v>0</v>
      </c>
    </row>
    <row r="11" s="1" customFormat="1" ht="21" customHeight="1" spans="1:3">
      <c r="A11" s="301" t="s">
        <v>1249</v>
      </c>
      <c r="B11" s="107" t="s">
        <v>1250</v>
      </c>
      <c r="C11" s="322">
        <v>13510</v>
      </c>
    </row>
    <row r="12" s="1" customFormat="1" ht="21" hidden="1" customHeight="1" spans="1:3">
      <c r="A12" s="301" t="s">
        <v>1251</v>
      </c>
      <c r="B12" s="107" t="s">
        <v>1252</v>
      </c>
      <c r="C12" s="322">
        <v>0</v>
      </c>
    </row>
    <row r="13" s="1" customFormat="1" ht="21" hidden="1" customHeight="1" spans="1:3">
      <c r="A13" s="301" t="s">
        <v>1253</v>
      </c>
      <c r="B13" s="107" t="s">
        <v>1254</v>
      </c>
      <c r="C13" s="322">
        <v>0</v>
      </c>
    </row>
    <row r="14" s="1" customFormat="1" ht="21" customHeight="1" spans="1:3">
      <c r="A14" s="301" t="s">
        <v>1255</v>
      </c>
      <c r="B14" s="107" t="s">
        <v>1256</v>
      </c>
      <c r="C14" s="322">
        <v>272</v>
      </c>
    </row>
    <row r="15" s="1" customFormat="1" ht="21" hidden="1" customHeight="1" spans="1:3">
      <c r="A15" s="301" t="s">
        <v>1257</v>
      </c>
      <c r="B15" s="107" t="s">
        <v>1258</v>
      </c>
      <c r="C15" s="322">
        <v>0</v>
      </c>
    </row>
    <row r="16" s="1" customFormat="1" ht="21" hidden="1" customHeight="1" spans="1:3">
      <c r="A16" s="301" t="s">
        <v>1259</v>
      </c>
      <c r="B16" s="107" t="s">
        <v>1260</v>
      </c>
      <c r="C16" s="322">
        <v>0</v>
      </c>
    </row>
    <row r="17" s="1" customFormat="1" ht="21" hidden="1" customHeight="1" spans="1:3">
      <c r="A17" s="301" t="s">
        <v>1261</v>
      </c>
      <c r="B17" s="107" t="s">
        <v>1262</v>
      </c>
      <c r="C17" s="322">
        <v>0</v>
      </c>
    </row>
    <row r="18" s="1" customFormat="1" ht="21" customHeight="1" spans="1:3">
      <c r="A18" s="301" t="s">
        <v>1263</v>
      </c>
      <c r="B18" s="107" t="s">
        <v>1264</v>
      </c>
      <c r="C18" s="322">
        <v>1607</v>
      </c>
    </row>
    <row r="19" s="1" customFormat="1" ht="21" hidden="1" customHeight="1" spans="1:3">
      <c r="A19" s="301" t="s">
        <v>1265</v>
      </c>
      <c r="B19" s="107" t="s">
        <v>1266</v>
      </c>
      <c r="C19" s="322">
        <v>0</v>
      </c>
    </row>
    <row r="20" s="1" customFormat="1" ht="21" hidden="1" customHeight="1" spans="1:3">
      <c r="A20" s="301" t="s">
        <v>1267</v>
      </c>
      <c r="B20" s="107" t="s">
        <v>1268</v>
      </c>
      <c r="C20" s="322">
        <v>0</v>
      </c>
    </row>
    <row r="21" s="1" customFormat="1" ht="21" customHeight="1" spans="1:3">
      <c r="A21" s="304" t="s">
        <v>1269</v>
      </c>
      <c r="B21" s="323" t="s">
        <v>1270</v>
      </c>
      <c r="C21" s="224">
        <v>7670</v>
      </c>
    </row>
    <row r="22" s="1" customFormat="1" ht="21" hidden="1" customHeight="1" spans="1:3">
      <c r="A22" s="301" t="s">
        <v>1271</v>
      </c>
      <c r="B22" s="107" t="s">
        <v>1272</v>
      </c>
      <c r="C22" s="322">
        <v>0</v>
      </c>
    </row>
    <row r="23" s="1" customFormat="1" ht="21" hidden="1" customHeight="1" spans="1:3">
      <c r="A23" s="301" t="s">
        <v>1273</v>
      </c>
      <c r="B23" s="107" t="s">
        <v>1274</v>
      </c>
      <c r="C23" s="322">
        <v>0</v>
      </c>
    </row>
    <row r="24" s="1" customFormat="1" ht="21" hidden="1" customHeight="1" spans="1:3">
      <c r="A24" s="301" t="s">
        <v>1275</v>
      </c>
      <c r="B24" s="107" t="s">
        <v>1276</v>
      </c>
      <c r="C24" s="322">
        <v>0</v>
      </c>
    </row>
    <row r="25" s="1" customFormat="1" ht="21" hidden="1" customHeight="1" spans="1:3">
      <c r="A25" s="301" t="s">
        <v>1277</v>
      </c>
      <c r="B25" s="107" t="s">
        <v>1278</v>
      </c>
      <c r="C25" s="322">
        <v>0</v>
      </c>
    </row>
    <row r="26" s="1" customFormat="1" ht="21" hidden="1" customHeight="1" spans="1:3">
      <c r="A26" s="301" t="s">
        <v>1279</v>
      </c>
      <c r="B26" s="107" t="s">
        <v>1280</v>
      </c>
      <c r="C26" s="322">
        <v>0</v>
      </c>
    </row>
    <row r="27" s="1" customFormat="1" ht="21" hidden="1" customHeight="1" spans="1:3">
      <c r="A27" s="301" t="s">
        <v>1281</v>
      </c>
      <c r="B27" s="107" t="s">
        <v>1282</v>
      </c>
      <c r="C27" s="322">
        <v>0</v>
      </c>
    </row>
    <row r="28" s="1" customFormat="1" ht="21" hidden="1" customHeight="1" spans="1:3">
      <c r="A28" s="301" t="s">
        <v>1283</v>
      </c>
      <c r="B28" s="107" t="s">
        <v>1284</v>
      </c>
      <c r="C28" s="322">
        <v>0</v>
      </c>
    </row>
    <row r="29" s="1" customFormat="1" ht="21" hidden="1" customHeight="1" spans="1:3">
      <c r="A29" s="301" t="s">
        <v>1285</v>
      </c>
      <c r="B29" s="107" t="s">
        <v>1286</v>
      </c>
      <c r="C29" s="322">
        <v>0</v>
      </c>
    </row>
    <row r="30" s="1" customFormat="1" ht="21" hidden="1" customHeight="1" spans="1:3">
      <c r="A30" s="301" t="s">
        <v>1287</v>
      </c>
      <c r="B30" s="107" t="s">
        <v>1288</v>
      </c>
      <c r="C30" s="322">
        <v>0</v>
      </c>
    </row>
    <row r="31" s="1" customFormat="1" ht="21" hidden="1" customHeight="1" spans="1:3">
      <c r="A31" s="301" t="s">
        <v>1289</v>
      </c>
      <c r="B31" s="107" t="s">
        <v>1290</v>
      </c>
      <c r="C31" s="322">
        <v>0</v>
      </c>
    </row>
    <row r="32" s="1" customFormat="1" ht="21" customHeight="1" spans="1:3">
      <c r="A32" s="301" t="s">
        <v>1291</v>
      </c>
      <c r="B32" s="107" t="s">
        <v>1292</v>
      </c>
      <c r="C32" s="322">
        <v>7670</v>
      </c>
    </row>
    <row r="33" s="1" customFormat="1" ht="21" customHeight="1" spans="1:3">
      <c r="A33" s="301"/>
      <c r="B33" s="100" t="s">
        <v>1293</v>
      </c>
      <c r="C33" s="322">
        <f>C21+C5</f>
        <v>23059</v>
      </c>
    </row>
    <row r="34" s="1" customFormat="1" ht="21" hidden="1" customHeight="1" spans="1:3">
      <c r="A34" s="304" t="s">
        <v>1294</v>
      </c>
      <c r="B34" s="323" t="s">
        <v>1295</v>
      </c>
      <c r="C34" s="224">
        <v>0</v>
      </c>
    </row>
    <row r="35" s="1" customFormat="1" ht="21" hidden="1" customHeight="1" spans="1:3">
      <c r="A35" s="301" t="s">
        <v>1296</v>
      </c>
      <c r="B35" s="107" t="s">
        <v>1297</v>
      </c>
      <c r="C35" s="322">
        <v>0</v>
      </c>
    </row>
    <row r="36" s="1" customFormat="1" ht="21" hidden="1" customHeight="1" spans="1:3">
      <c r="A36" s="301" t="s">
        <v>1298</v>
      </c>
      <c r="B36" s="107" t="s">
        <v>1299</v>
      </c>
      <c r="C36" s="322">
        <v>0</v>
      </c>
    </row>
    <row r="37" s="1" customFormat="1" ht="21" customHeight="1" spans="1:3">
      <c r="A37" s="304" t="s">
        <v>1300</v>
      </c>
      <c r="B37" s="323" t="s">
        <v>1301</v>
      </c>
      <c r="C37" s="224">
        <v>188879</v>
      </c>
    </row>
    <row r="38" s="1" customFormat="1" ht="21" customHeight="1" spans="1:3">
      <c r="A38" s="301" t="s">
        <v>1302</v>
      </c>
      <c r="B38" s="107" t="s">
        <v>1303</v>
      </c>
      <c r="C38" s="322">
        <v>18109</v>
      </c>
    </row>
    <row r="39" s="1" customFormat="1" ht="21" hidden="1" customHeight="1" spans="1:3">
      <c r="A39" s="301" t="s">
        <v>1304</v>
      </c>
      <c r="B39" s="107" t="s">
        <v>1305</v>
      </c>
      <c r="C39" s="322">
        <v>0</v>
      </c>
    </row>
    <row r="40" s="1" customFormat="1" ht="21" hidden="1" customHeight="1" spans="1:3">
      <c r="A40" s="301" t="s">
        <v>1306</v>
      </c>
      <c r="B40" s="107" t="s">
        <v>1307</v>
      </c>
      <c r="C40" s="322">
        <v>0</v>
      </c>
    </row>
    <row r="41" s="1" customFormat="1" ht="21" customHeight="1" spans="1:3">
      <c r="A41" s="301" t="s">
        <v>1308</v>
      </c>
      <c r="B41" s="107" t="s">
        <v>1309</v>
      </c>
      <c r="C41" s="322">
        <v>12485</v>
      </c>
    </row>
    <row r="42" s="1" customFormat="1" ht="21" customHeight="1" spans="1:3">
      <c r="A42" s="301" t="s">
        <v>1310</v>
      </c>
      <c r="B42" s="107" t="s">
        <v>1311</v>
      </c>
      <c r="C42" s="322">
        <v>12485</v>
      </c>
    </row>
    <row r="43" s="1" customFormat="1" ht="21" customHeight="1" spans="1:3">
      <c r="A43" s="301" t="s">
        <v>1312</v>
      </c>
      <c r="B43" s="107" t="s">
        <v>1313</v>
      </c>
      <c r="C43" s="322">
        <v>14307</v>
      </c>
    </row>
    <row r="44" s="1" customFormat="1" ht="21" customHeight="1" spans="1:3">
      <c r="A44" s="301" t="s">
        <v>1314</v>
      </c>
      <c r="B44" s="107" t="s">
        <v>1315</v>
      </c>
      <c r="C44" s="322">
        <v>14307</v>
      </c>
    </row>
    <row r="45" s="1" customFormat="1" ht="21" hidden="1" customHeight="1" spans="1:3">
      <c r="A45" s="301" t="s">
        <v>1316</v>
      </c>
      <c r="B45" s="107" t="s">
        <v>1317</v>
      </c>
      <c r="C45" s="322">
        <v>0</v>
      </c>
    </row>
    <row r="46" s="1" customFormat="1" ht="21" customHeight="1" spans="1:3">
      <c r="A46" s="301" t="s">
        <v>1318</v>
      </c>
      <c r="B46" s="107" t="s">
        <v>1319</v>
      </c>
      <c r="C46" s="322">
        <v>143978</v>
      </c>
    </row>
    <row r="47" s="1" customFormat="1" ht="21" customHeight="1" spans="1:3">
      <c r="A47" s="301" t="s">
        <v>1320</v>
      </c>
      <c r="B47" s="107" t="s">
        <v>1321</v>
      </c>
      <c r="C47" s="322">
        <v>143978</v>
      </c>
    </row>
    <row r="48" s="1" customFormat="1" ht="21" customHeight="1" spans="1:3">
      <c r="A48" s="301"/>
      <c r="B48" s="324" t="s">
        <v>1322</v>
      </c>
      <c r="C48" s="224">
        <f>C37+C33</f>
        <v>211938</v>
      </c>
    </row>
    <row r="49" s="1" customFormat="1" customHeight="1" spans="1:3">
      <c r="A49" s="313"/>
      <c r="B49" s="133"/>
      <c r="C49" s="291"/>
    </row>
  </sheetData>
  <autoFilter xmlns:etc="http://www.wps.cn/officeDocument/2017/etCustomData" ref="A4:C48" etc:filterBottomFollowUsedRange="0">
    <filterColumn colId="2">
      <filters>
        <filter val="7670"/>
        <filter val="13510"/>
        <filter val="272"/>
        <filter val="12485"/>
        <filter val="1607"/>
        <filter val="14307"/>
        <filter val="143978"/>
        <filter val="211938"/>
        <filter val="15389"/>
        <filter val="18109"/>
        <filter val="23059"/>
        <filter val="188879"/>
      </filters>
    </filterColumn>
    <extLst/>
  </autoFilter>
  <mergeCells count="2">
    <mergeCell ref="A2:C2"/>
    <mergeCell ref="A3:B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86"/>
  <sheetViews>
    <sheetView showGridLines="0" workbookViewId="0">
      <selection activeCell="E70" sqref="E70"/>
    </sheetView>
  </sheetViews>
  <sheetFormatPr defaultColWidth="9" defaultRowHeight="24.95" customHeight="1" outlineLevelCol="2"/>
  <cols>
    <col min="1" max="1" width="12.625" style="291" customWidth="1"/>
    <col min="2" max="2" width="53.75" style="291" customWidth="1"/>
    <col min="3" max="3" width="15.375" style="291" customWidth="1"/>
  </cols>
  <sheetData>
    <row r="1" s="2" customFormat="1" customHeight="1" spans="1:3">
      <c r="A1" s="292" t="s">
        <v>1323</v>
      </c>
      <c r="B1" s="291"/>
      <c r="C1" s="291"/>
    </row>
    <row r="2" s="2" customFormat="1" ht="42" customHeight="1" spans="1:3">
      <c r="A2" s="293" t="s">
        <v>1324</v>
      </c>
      <c r="B2" s="293"/>
      <c r="C2" s="293"/>
    </row>
    <row r="3" s="2" customFormat="1" customHeight="1" spans="1:3">
      <c r="A3" s="294"/>
      <c r="B3" s="294"/>
      <c r="C3" s="295" t="s">
        <v>1156</v>
      </c>
    </row>
    <row r="4" s="2" customFormat="1" ht="33" customHeight="1" spans="1:3">
      <c r="A4" s="296" t="s">
        <v>1325</v>
      </c>
      <c r="B4" s="297" t="s">
        <v>1326</v>
      </c>
      <c r="C4" s="298" t="s">
        <v>1327</v>
      </c>
    </row>
    <row r="5" s="2" customFormat="1" ht="36" customHeight="1" spans="1:3">
      <c r="A5" s="299"/>
      <c r="B5" s="300"/>
      <c r="C5" s="298"/>
    </row>
    <row r="6" s="2" customFormat="1" ht="21" hidden="1" customHeight="1" spans="1:3">
      <c r="A6" s="301" t="s">
        <v>1328</v>
      </c>
      <c r="B6" s="301" t="s">
        <v>1329</v>
      </c>
      <c r="C6" s="302"/>
    </row>
    <row r="7" s="2" customFormat="1" ht="21" hidden="1" customHeight="1" spans="1:3">
      <c r="A7" s="301" t="s">
        <v>1330</v>
      </c>
      <c r="B7" s="301" t="s">
        <v>1331</v>
      </c>
      <c r="C7" s="302">
        <v>0</v>
      </c>
    </row>
    <row r="8" s="2" customFormat="1" ht="21" hidden="1" customHeight="1" spans="1:3">
      <c r="A8" s="301" t="s">
        <v>1332</v>
      </c>
      <c r="B8" s="301" t="s">
        <v>1333</v>
      </c>
      <c r="C8" s="302">
        <v>0</v>
      </c>
    </row>
    <row r="9" s="2" customFormat="1" ht="21" hidden="1" customHeight="1" spans="1:3">
      <c r="A9" s="301" t="s">
        <v>1334</v>
      </c>
      <c r="B9" s="301" t="s">
        <v>1335</v>
      </c>
      <c r="C9" s="302">
        <v>0</v>
      </c>
    </row>
    <row r="10" s="2" customFormat="1" ht="21" hidden="1" customHeight="1" spans="1:3">
      <c r="A10" s="301" t="s">
        <v>1336</v>
      </c>
      <c r="B10" s="301" t="s">
        <v>1337</v>
      </c>
      <c r="C10" s="302">
        <v>0</v>
      </c>
    </row>
    <row r="11" s="2" customFormat="1" ht="21" hidden="1" customHeight="1" spans="1:3">
      <c r="A11" s="301" t="s">
        <v>1338</v>
      </c>
      <c r="B11" s="301" t="s">
        <v>1339</v>
      </c>
      <c r="C11" s="302">
        <v>0</v>
      </c>
    </row>
    <row r="12" s="2" customFormat="1" ht="21" hidden="1" customHeight="1" spans="1:3">
      <c r="A12" s="301" t="s">
        <v>1340</v>
      </c>
      <c r="B12" s="301" t="s">
        <v>1341</v>
      </c>
      <c r="C12" s="302">
        <v>0</v>
      </c>
    </row>
    <row r="13" s="2" customFormat="1" ht="21" hidden="1" customHeight="1" spans="1:3">
      <c r="A13" s="301" t="s">
        <v>1342</v>
      </c>
      <c r="B13" s="301" t="s">
        <v>1343</v>
      </c>
      <c r="C13" s="302">
        <v>0</v>
      </c>
    </row>
    <row r="14" s="2" customFormat="1" hidden="1" customHeight="1" spans="1:3">
      <c r="A14" s="301" t="s">
        <v>1344</v>
      </c>
      <c r="B14" s="301" t="s">
        <v>1345</v>
      </c>
      <c r="C14" s="302">
        <v>0</v>
      </c>
    </row>
    <row r="15" s="2" customFormat="1" hidden="1" customHeight="1" spans="1:3">
      <c r="A15" s="301" t="s">
        <v>1346</v>
      </c>
      <c r="B15" s="301" t="s">
        <v>1347</v>
      </c>
      <c r="C15" s="302">
        <v>0</v>
      </c>
    </row>
    <row r="16" s="2" customFormat="1" ht="21" hidden="1" customHeight="1" spans="1:3">
      <c r="A16" s="301" t="s">
        <v>1348</v>
      </c>
      <c r="B16" s="301" t="s">
        <v>1349</v>
      </c>
      <c r="C16" s="302">
        <v>0</v>
      </c>
    </row>
    <row r="17" s="2" customFormat="1" ht="21" hidden="1" customHeight="1" spans="1:3">
      <c r="A17" s="301" t="s">
        <v>1350</v>
      </c>
      <c r="B17" s="301" t="s">
        <v>1351</v>
      </c>
      <c r="C17" s="302">
        <v>0</v>
      </c>
    </row>
    <row r="18" s="2" customFormat="1" ht="21" hidden="1" customHeight="1" spans="1:3">
      <c r="A18" s="301" t="s">
        <v>1352</v>
      </c>
      <c r="B18" s="301" t="s">
        <v>1353</v>
      </c>
      <c r="C18" s="302">
        <v>0</v>
      </c>
    </row>
    <row r="19" s="2" customFormat="1" ht="21" hidden="1" customHeight="1" spans="1:3">
      <c r="A19" s="301" t="s">
        <v>1354</v>
      </c>
      <c r="B19" s="301" t="s">
        <v>1355</v>
      </c>
      <c r="C19" s="302">
        <v>0</v>
      </c>
    </row>
    <row r="20" s="2" customFormat="1" hidden="1" customHeight="1" spans="1:3">
      <c r="A20" s="301" t="s">
        <v>1356</v>
      </c>
      <c r="B20" s="303" t="s">
        <v>1357</v>
      </c>
      <c r="C20" s="302">
        <v>0</v>
      </c>
    </row>
    <row r="21" s="2" customFormat="1" ht="21" hidden="1" customHeight="1" spans="1:3">
      <c r="A21" s="301" t="s">
        <v>1358</v>
      </c>
      <c r="B21" s="303" t="s">
        <v>1359</v>
      </c>
      <c r="C21" s="302">
        <v>0</v>
      </c>
    </row>
    <row r="22" s="2" customFormat="1" ht="21" hidden="1" customHeight="1" spans="1:3">
      <c r="A22" s="301" t="s">
        <v>1360</v>
      </c>
      <c r="B22" s="301" t="s">
        <v>1361</v>
      </c>
      <c r="C22" s="302">
        <v>0</v>
      </c>
    </row>
    <row r="23" s="2" customFormat="1" ht="21" hidden="1" customHeight="1" spans="1:3">
      <c r="A23" s="301" t="s">
        <v>1362</v>
      </c>
      <c r="B23" s="301" t="s">
        <v>1363</v>
      </c>
      <c r="C23" s="302">
        <v>0</v>
      </c>
    </row>
    <row r="24" s="2" customFormat="1" ht="21" hidden="1" customHeight="1" spans="1:3">
      <c r="A24" s="301" t="s">
        <v>1364</v>
      </c>
      <c r="B24" s="301" t="s">
        <v>1365</v>
      </c>
      <c r="C24" s="302">
        <v>0</v>
      </c>
    </row>
    <row r="25" s="2" customFormat="1" ht="21" hidden="1" customHeight="1" spans="1:3">
      <c r="A25" s="301" t="s">
        <v>1366</v>
      </c>
      <c r="B25" s="301" t="s">
        <v>1367</v>
      </c>
      <c r="C25" s="302">
        <v>0</v>
      </c>
    </row>
    <row r="26" s="2" customFormat="1" ht="21" hidden="1" customHeight="1" spans="1:3">
      <c r="A26" s="301" t="s">
        <v>1368</v>
      </c>
      <c r="B26" s="301" t="s">
        <v>1369</v>
      </c>
      <c r="C26" s="302">
        <v>0</v>
      </c>
    </row>
    <row r="27" s="2" customFormat="1" ht="21" hidden="1" customHeight="1" spans="1:3">
      <c r="A27" s="301" t="s">
        <v>1370</v>
      </c>
      <c r="B27" s="301" t="s">
        <v>1371</v>
      </c>
      <c r="C27" s="302">
        <v>0</v>
      </c>
    </row>
    <row r="28" s="2" customFormat="1" ht="21" hidden="1" customHeight="1" spans="1:3">
      <c r="A28" s="301" t="s">
        <v>1372</v>
      </c>
      <c r="B28" s="301" t="s">
        <v>1373</v>
      </c>
      <c r="C28" s="302">
        <v>0</v>
      </c>
    </row>
    <row r="29" s="2" customFormat="1" ht="21" hidden="1" customHeight="1" spans="1:3">
      <c r="A29" s="301" t="s">
        <v>1374</v>
      </c>
      <c r="B29" s="301" t="s">
        <v>1375</v>
      </c>
      <c r="C29" s="302">
        <v>0</v>
      </c>
    </row>
    <row r="30" s="2" customFormat="1" ht="21" hidden="1" customHeight="1" spans="1:3">
      <c r="A30" s="301" t="s">
        <v>1376</v>
      </c>
      <c r="B30" s="301" t="s">
        <v>1377</v>
      </c>
      <c r="C30" s="302">
        <v>0</v>
      </c>
    </row>
    <row r="31" s="2" customFormat="1" ht="21" hidden="1" customHeight="1" spans="1:3">
      <c r="A31" s="301" t="s">
        <v>1378</v>
      </c>
      <c r="B31" s="301" t="s">
        <v>1379</v>
      </c>
      <c r="C31" s="302">
        <v>0</v>
      </c>
    </row>
    <row r="32" s="2" customFormat="1" ht="21" hidden="1" customHeight="1" spans="1:3">
      <c r="A32" s="301" t="s">
        <v>1380</v>
      </c>
      <c r="B32" s="301" t="s">
        <v>1381</v>
      </c>
      <c r="C32" s="302">
        <v>0</v>
      </c>
    </row>
    <row r="33" s="2" customFormat="1" ht="21" hidden="1" customHeight="1" spans="1:3">
      <c r="A33" s="301" t="s">
        <v>1382</v>
      </c>
      <c r="B33" s="301" t="s">
        <v>1383</v>
      </c>
      <c r="C33" s="302">
        <v>0</v>
      </c>
    </row>
    <row r="34" s="2" customFormat="1" ht="21" hidden="1" customHeight="1" spans="1:3">
      <c r="A34" s="301" t="s">
        <v>1384</v>
      </c>
      <c r="B34" s="301" t="s">
        <v>1385</v>
      </c>
      <c r="C34" s="302">
        <v>0</v>
      </c>
    </row>
    <row r="35" s="2" customFormat="1" ht="21" hidden="1" customHeight="1" spans="1:3">
      <c r="A35" s="301" t="s">
        <v>1386</v>
      </c>
      <c r="B35" s="301" t="s">
        <v>1387</v>
      </c>
      <c r="C35" s="302">
        <v>0</v>
      </c>
    </row>
    <row r="36" s="2" customFormat="1" ht="21" hidden="1" customHeight="1" spans="1:3">
      <c r="A36" s="301" t="s">
        <v>1388</v>
      </c>
      <c r="B36" s="301" t="s">
        <v>1389</v>
      </c>
      <c r="C36" s="302">
        <v>0</v>
      </c>
    </row>
    <row r="37" s="2" customFormat="1" ht="21" hidden="1" customHeight="1" spans="1:3">
      <c r="A37" s="301" t="s">
        <v>1390</v>
      </c>
      <c r="B37" s="301" t="s">
        <v>1391</v>
      </c>
      <c r="C37" s="302">
        <v>0</v>
      </c>
    </row>
    <row r="38" s="2" customFormat="1" ht="21" hidden="1" customHeight="1" spans="1:3">
      <c r="A38" s="301" t="s">
        <v>1392</v>
      </c>
      <c r="B38" s="301" t="s">
        <v>1393</v>
      </c>
      <c r="C38" s="302">
        <v>0</v>
      </c>
    </row>
    <row r="39" s="2" customFormat="1" ht="21" hidden="1" customHeight="1" spans="1:3">
      <c r="A39" s="301" t="s">
        <v>1394</v>
      </c>
      <c r="B39" s="301" t="s">
        <v>1395</v>
      </c>
      <c r="C39" s="302">
        <v>0</v>
      </c>
    </row>
    <row r="40" s="2" customFormat="1" ht="21" hidden="1" customHeight="1" spans="1:3">
      <c r="A40" s="301" t="s">
        <v>1396</v>
      </c>
      <c r="B40" s="301" t="s">
        <v>1397</v>
      </c>
      <c r="C40" s="302">
        <v>0</v>
      </c>
    </row>
    <row r="41" s="2" customFormat="1" customHeight="1" spans="1:3">
      <c r="A41" s="304" t="s">
        <v>1398</v>
      </c>
      <c r="B41" s="305" t="s">
        <v>750</v>
      </c>
      <c r="C41" s="306">
        <v>20923</v>
      </c>
    </row>
    <row r="42" s="2" customFormat="1" customHeight="1" spans="1:3">
      <c r="A42" s="301" t="s">
        <v>1399</v>
      </c>
      <c r="B42" s="301" t="s">
        <v>1400</v>
      </c>
      <c r="C42" s="302">
        <v>17386</v>
      </c>
    </row>
    <row r="43" s="2" customFormat="1" customHeight="1" spans="1:3">
      <c r="A43" s="301" t="s">
        <v>1401</v>
      </c>
      <c r="B43" s="301" t="s">
        <v>1402</v>
      </c>
      <c r="C43" s="302">
        <v>9522</v>
      </c>
    </row>
    <row r="44" s="2" customFormat="1" customHeight="1" spans="1:3">
      <c r="A44" s="301" t="s">
        <v>1403</v>
      </c>
      <c r="B44" s="301" t="s">
        <v>1404</v>
      </c>
      <c r="C44" s="302">
        <v>2892</v>
      </c>
    </row>
    <row r="45" s="2" customFormat="1" ht="21" hidden="1" customHeight="1" spans="1:3">
      <c r="A45" s="301" t="s">
        <v>1405</v>
      </c>
      <c r="B45" s="301" t="s">
        <v>1406</v>
      </c>
      <c r="C45" s="302">
        <v>0</v>
      </c>
    </row>
    <row r="46" s="2" customFormat="1" customHeight="1" spans="1:3">
      <c r="A46" s="301" t="s">
        <v>1407</v>
      </c>
      <c r="B46" s="301" t="s">
        <v>1408</v>
      </c>
      <c r="C46" s="302">
        <v>1181</v>
      </c>
    </row>
    <row r="47" s="2" customFormat="1" ht="21" hidden="1" customHeight="1" spans="1:3">
      <c r="A47" s="301" t="s">
        <v>1409</v>
      </c>
      <c r="B47" s="301" t="s">
        <v>1410</v>
      </c>
      <c r="C47" s="302">
        <v>0</v>
      </c>
    </row>
    <row r="48" s="2" customFormat="1" ht="21" hidden="1" customHeight="1" spans="1:3">
      <c r="A48" s="301" t="s">
        <v>1411</v>
      </c>
      <c r="B48" s="301" t="s">
        <v>1412</v>
      </c>
      <c r="C48" s="302">
        <v>0</v>
      </c>
    </row>
    <row r="49" s="2" customFormat="1" ht="21" hidden="1" customHeight="1" spans="1:3">
      <c r="A49" s="301" t="s">
        <v>1413</v>
      </c>
      <c r="B49" s="301" t="s">
        <v>1414</v>
      </c>
      <c r="C49" s="302">
        <v>0</v>
      </c>
    </row>
    <row r="50" s="2" customFormat="1" customHeight="1" spans="1:3">
      <c r="A50" s="301" t="s">
        <v>1415</v>
      </c>
      <c r="B50" s="301" t="s">
        <v>1416</v>
      </c>
      <c r="C50" s="302">
        <v>2612</v>
      </c>
    </row>
    <row r="51" s="2" customFormat="1" ht="21" hidden="1" customHeight="1" spans="1:3">
      <c r="A51" s="301" t="s">
        <v>1417</v>
      </c>
      <c r="B51" s="301" t="s">
        <v>1418</v>
      </c>
      <c r="C51" s="302">
        <v>0</v>
      </c>
    </row>
    <row r="52" s="2" customFormat="1" ht="21" hidden="1" customHeight="1" spans="1:3">
      <c r="A52" s="301" t="s">
        <v>1419</v>
      </c>
      <c r="B52" s="301" t="s">
        <v>1420</v>
      </c>
      <c r="C52" s="302">
        <v>0</v>
      </c>
    </row>
    <row r="53" s="2" customFormat="1" ht="21" hidden="1" customHeight="1" spans="1:3">
      <c r="A53" s="301" t="s">
        <v>1421</v>
      </c>
      <c r="B53" s="301" t="s">
        <v>1422</v>
      </c>
      <c r="C53" s="302">
        <v>0</v>
      </c>
    </row>
    <row r="54" s="2" customFormat="1" customHeight="1" spans="1:3">
      <c r="A54" s="301" t="s">
        <v>1423</v>
      </c>
      <c r="B54" s="301" t="s">
        <v>1424</v>
      </c>
      <c r="C54" s="302">
        <v>579</v>
      </c>
    </row>
    <row r="55" s="2" customFormat="1" customHeight="1" spans="1:3">
      <c r="A55" s="301" t="s">
        <v>1425</v>
      </c>
      <c r="B55" s="301" t="s">
        <v>1426</v>
      </c>
      <c r="C55" s="302">
        <v>600</v>
      </c>
    </row>
    <row r="56" s="2" customFormat="1" ht="21" hidden="1" customHeight="1" spans="1:3">
      <c r="A56" s="301" t="s">
        <v>1427</v>
      </c>
      <c r="B56" s="301" t="s">
        <v>1428</v>
      </c>
      <c r="C56" s="302">
        <v>0</v>
      </c>
    </row>
    <row r="57" s="2" customFormat="1" hidden="1" customHeight="1" spans="1:3">
      <c r="A57" s="301" t="s">
        <v>1429</v>
      </c>
      <c r="B57" s="301" t="s">
        <v>1430</v>
      </c>
      <c r="C57" s="302">
        <v>0</v>
      </c>
    </row>
    <row r="58" s="2" customFormat="1" ht="21" hidden="1" customHeight="1" spans="1:3">
      <c r="A58" s="301" t="s">
        <v>1431</v>
      </c>
      <c r="B58" s="301" t="s">
        <v>1432</v>
      </c>
      <c r="C58" s="302">
        <v>0</v>
      </c>
    </row>
    <row r="59" s="2" customFormat="1" ht="21" hidden="1" customHeight="1" spans="1:3">
      <c r="A59" s="301" t="s">
        <v>1433</v>
      </c>
      <c r="B59" s="301" t="s">
        <v>1402</v>
      </c>
      <c r="C59" s="302">
        <v>0</v>
      </c>
    </row>
    <row r="60" s="2" customFormat="1" ht="21" hidden="1" customHeight="1" spans="1:3">
      <c r="A60" s="301" t="s">
        <v>1434</v>
      </c>
      <c r="B60" s="301" t="s">
        <v>1404</v>
      </c>
      <c r="C60" s="302">
        <v>0</v>
      </c>
    </row>
    <row r="61" s="2" customFormat="1" ht="21" hidden="1" customHeight="1" spans="1:3">
      <c r="A61" s="301" t="s">
        <v>1435</v>
      </c>
      <c r="B61" s="301" t="s">
        <v>1436</v>
      </c>
      <c r="C61" s="302">
        <v>0</v>
      </c>
    </row>
    <row r="62" s="2" customFormat="1" ht="21" hidden="1" customHeight="1" spans="1:3">
      <c r="A62" s="301" t="s">
        <v>1437</v>
      </c>
      <c r="B62" s="301" t="s">
        <v>1438</v>
      </c>
      <c r="C62" s="302">
        <v>0</v>
      </c>
    </row>
    <row r="63" s="2" customFormat="1" customHeight="1" spans="1:3">
      <c r="A63" s="301" t="s">
        <v>1439</v>
      </c>
      <c r="B63" s="301" t="s">
        <v>1440</v>
      </c>
      <c r="C63" s="302">
        <v>759</v>
      </c>
    </row>
    <row r="64" s="2" customFormat="1" customHeight="1" spans="1:3">
      <c r="A64" s="301" t="s">
        <v>1441</v>
      </c>
      <c r="B64" s="301" t="s">
        <v>1442</v>
      </c>
      <c r="C64" s="302">
        <v>749</v>
      </c>
    </row>
    <row r="65" s="2" customFormat="1" ht="21" hidden="1" customHeight="1" spans="1:3">
      <c r="A65" s="301" t="s">
        <v>1443</v>
      </c>
      <c r="B65" s="301" t="s">
        <v>1444</v>
      </c>
      <c r="C65" s="302">
        <v>0</v>
      </c>
    </row>
    <row r="66" s="2" customFormat="1" ht="21" hidden="1" customHeight="1" spans="1:3">
      <c r="A66" s="301" t="s">
        <v>1445</v>
      </c>
      <c r="B66" s="301" t="s">
        <v>1446</v>
      </c>
      <c r="C66" s="302">
        <v>0</v>
      </c>
    </row>
    <row r="67" s="2" customFormat="1" ht="21" hidden="1" customHeight="1" spans="1:3">
      <c r="A67" s="301" t="s">
        <v>1447</v>
      </c>
      <c r="B67" s="301" t="s">
        <v>1448</v>
      </c>
      <c r="C67" s="302">
        <v>0</v>
      </c>
    </row>
    <row r="68" s="2" customFormat="1" customHeight="1" spans="1:3">
      <c r="A68" s="301" t="s">
        <v>1449</v>
      </c>
      <c r="B68" s="301" t="s">
        <v>1450</v>
      </c>
      <c r="C68" s="302">
        <v>10</v>
      </c>
    </row>
    <row r="69" s="2" customFormat="1" customHeight="1" spans="1:3">
      <c r="A69" s="301" t="s">
        <v>1451</v>
      </c>
      <c r="B69" s="301" t="s">
        <v>1452</v>
      </c>
      <c r="C69" s="302">
        <v>2138</v>
      </c>
    </row>
    <row r="70" s="2" customFormat="1" customHeight="1" spans="1:3">
      <c r="A70" s="301" t="s">
        <v>1453</v>
      </c>
      <c r="B70" s="301" t="s">
        <v>1454</v>
      </c>
      <c r="C70" s="302">
        <v>2138</v>
      </c>
    </row>
    <row r="71" s="2" customFormat="1" ht="21" hidden="1" customHeight="1" spans="1:3">
      <c r="A71" s="301" t="s">
        <v>1455</v>
      </c>
      <c r="B71" s="301" t="s">
        <v>1456</v>
      </c>
      <c r="C71" s="302">
        <v>0</v>
      </c>
    </row>
    <row r="72" s="2" customFormat="1" ht="21" hidden="1" customHeight="1" spans="1:3">
      <c r="A72" s="301" t="s">
        <v>1457</v>
      </c>
      <c r="B72" s="301" t="s">
        <v>1458</v>
      </c>
      <c r="C72" s="302">
        <v>0</v>
      </c>
    </row>
    <row r="73" s="2" customFormat="1" ht="21" hidden="1" customHeight="1" spans="1:3">
      <c r="A73" s="301" t="s">
        <v>1459</v>
      </c>
      <c r="B73" s="301" t="s">
        <v>1460</v>
      </c>
      <c r="C73" s="302">
        <v>0</v>
      </c>
    </row>
    <row r="74" s="2" customFormat="1" ht="21" hidden="1" customHeight="1" spans="1:3">
      <c r="A74" s="301" t="s">
        <v>1461</v>
      </c>
      <c r="B74" s="301" t="s">
        <v>1402</v>
      </c>
      <c r="C74" s="302">
        <v>0</v>
      </c>
    </row>
    <row r="75" s="2" customFormat="1" ht="21" hidden="1" customHeight="1" spans="1:3">
      <c r="A75" s="301" t="s">
        <v>1462</v>
      </c>
      <c r="B75" s="301" t="s">
        <v>1404</v>
      </c>
      <c r="C75" s="302">
        <v>0</v>
      </c>
    </row>
    <row r="76" s="2" customFormat="1" ht="21" hidden="1" customHeight="1" spans="1:3">
      <c r="A76" s="301" t="s">
        <v>1463</v>
      </c>
      <c r="B76" s="301" t="s">
        <v>1464</v>
      </c>
      <c r="C76" s="302">
        <v>0</v>
      </c>
    </row>
    <row r="77" s="2" customFormat="1" ht="21" hidden="1" customHeight="1" spans="1:3">
      <c r="A77" s="301" t="s">
        <v>1465</v>
      </c>
      <c r="B77" s="301" t="s">
        <v>1466</v>
      </c>
      <c r="C77" s="302">
        <v>0</v>
      </c>
    </row>
    <row r="78" s="2" customFormat="1" ht="21" hidden="1" customHeight="1" spans="1:3">
      <c r="A78" s="301" t="s">
        <v>1467</v>
      </c>
      <c r="B78" s="301" t="s">
        <v>1402</v>
      </c>
      <c r="C78" s="302">
        <v>0</v>
      </c>
    </row>
    <row r="79" s="2" customFormat="1" ht="21" hidden="1" customHeight="1" spans="1:3">
      <c r="A79" s="301" t="s">
        <v>1468</v>
      </c>
      <c r="B79" s="301" t="s">
        <v>1404</v>
      </c>
      <c r="C79" s="302">
        <v>0</v>
      </c>
    </row>
    <row r="80" s="2" customFormat="1" ht="21" hidden="1" customHeight="1" spans="1:3">
      <c r="A80" s="301" t="s">
        <v>1469</v>
      </c>
      <c r="B80" s="301" t="s">
        <v>1470</v>
      </c>
      <c r="C80" s="302">
        <v>0</v>
      </c>
    </row>
    <row r="81" s="2" customFormat="1" ht="21" hidden="1" customHeight="1" spans="1:3">
      <c r="A81" s="301" t="s">
        <v>1471</v>
      </c>
      <c r="B81" s="301" t="s">
        <v>1472</v>
      </c>
      <c r="C81" s="302">
        <v>0</v>
      </c>
    </row>
    <row r="82" s="2" customFormat="1" ht="21" hidden="1" customHeight="1" spans="1:3">
      <c r="A82" s="301" t="s">
        <v>1473</v>
      </c>
      <c r="B82" s="301" t="s">
        <v>1442</v>
      </c>
      <c r="C82" s="302">
        <v>0</v>
      </c>
    </row>
    <row r="83" s="2" customFormat="1" ht="21" hidden="1" customHeight="1" spans="1:3">
      <c r="A83" s="301" t="s">
        <v>1474</v>
      </c>
      <c r="B83" s="301" t="s">
        <v>1444</v>
      </c>
      <c r="C83" s="302">
        <v>0</v>
      </c>
    </row>
    <row r="84" s="2" customFormat="1" ht="21" hidden="1" customHeight="1" spans="1:3">
      <c r="A84" s="301" t="s">
        <v>1475</v>
      </c>
      <c r="B84" s="301" t="s">
        <v>1446</v>
      </c>
      <c r="C84" s="302">
        <v>0</v>
      </c>
    </row>
    <row r="85" s="2" customFormat="1" ht="21" hidden="1" customHeight="1" spans="1:3">
      <c r="A85" s="301" t="s">
        <v>1476</v>
      </c>
      <c r="B85" s="301" t="s">
        <v>1448</v>
      </c>
      <c r="C85" s="302">
        <v>0</v>
      </c>
    </row>
    <row r="86" s="2" customFormat="1" ht="21" hidden="1" customHeight="1" spans="1:3">
      <c r="A86" s="301" t="s">
        <v>1477</v>
      </c>
      <c r="B86" s="301" t="s">
        <v>1478</v>
      </c>
      <c r="C86" s="302">
        <v>0</v>
      </c>
    </row>
    <row r="87" s="2" customFormat="1" ht="21" hidden="1" customHeight="1" spans="1:3">
      <c r="A87" s="301" t="s">
        <v>1479</v>
      </c>
      <c r="B87" s="301" t="s">
        <v>1480</v>
      </c>
      <c r="C87" s="302">
        <v>0</v>
      </c>
    </row>
    <row r="88" s="2" customFormat="1" ht="21" hidden="1" customHeight="1" spans="1:3">
      <c r="A88" s="301" t="s">
        <v>1481</v>
      </c>
      <c r="B88" s="301" t="s">
        <v>1454</v>
      </c>
      <c r="C88" s="302">
        <v>0</v>
      </c>
    </row>
    <row r="89" s="2" customFormat="1" ht="21" hidden="1" customHeight="1" spans="1:3">
      <c r="A89" s="301" t="s">
        <v>1482</v>
      </c>
      <c r="B89" s="301" t="s">
        <v>1483</v>
      </c>
      <c r="C89" s="302">
        <v>0</v>
      </c>
    </row>
    <row r="90" s="2" customFormat="1" ht="21" hidden="1" customHeight="1" spans="1:3">
      <c r="A90" s="301" t="s">
        <v>1484</v>
      </c>
      <c r="B90" s="301" t="s">
        <v>1485</v>
      </c>
      <c r="C90" s="302">
        <v>0</v>
      </c>
    </row>
    <row r="91" s="2" customFormat="1" ht="21" hidden="1" customHeight="1" spans="1:3">
      <c r="A91" s="301" t="s">
        <v>1486</v>
      </c>
      <c r="B91" s="303" t="s">
        <v>1402</v>
      </c>
      <c r="C91" s="302">
        <v>0</v>
      </c>
    </row>
    <row r="92" s="2" customFormat="1" ht="21" hidden="1" customHeight="1" spans="1:3">
      <c r="A92" s="301" t="s">
        <v>1487</v>
      </c>
      <c r="B92" s="303" t="s">
        <v>1404</v>
      </c>
      <c r="C92" s="302">
        <v>0</v>
      </c>
    </row>
    <row r="93" s="2" customFormat="1" ht="21" hidden="1" customHeight="1" spans="1:3">
      <c r="A93" s="301" t="s">
        <v>1488</v>
      </c>
      <c r="B93" s="303" t="s">
        <v>1406</v>
      </c>
      <c r="C93" s="302">
        <v>0</v>
      </c>
    </row>
    <row r="94" s="2" customFormat="1" ht="21" hidden="1" customHeight="1" spans="1:3">
      <c r="A94" s="301" t="s">
        <v>1489</v>
      </c>
      <c r="B94" s="301" t="s">
        <v>1408</v>
      </c>
      <c r="C94" s="302">
        <v>0</v>
      </c>
    </row>
    <row r="95" s="2" customFormat="1" ht="21" hidden="1" customHeight="1" spans="1:3">
      <c r="A95" s="301" t="s">
        <v>1490</v>
      </c>
      <c r="B95" s="303" t="s">
        <v>1414</v>
      </c>
      <c r="C95" s="302">
        <v>0</v>
      </c>
    </row>
    <row r="96" s="2" customFormat="1" ht="21" hidden="1" customHeight="1" spans="1:3">
      <c r="A96" s="301" t="s">
        <v>1491</v>
      </c>
      <c r="B96" s="303" t="s">
        <v>1418</v>
      </c>
      <c r="C96" s="302">
        <v>0</v>
      </c>
    </row>
    <row r="97" s="2" customFormat="1" ht="21" hidden="1" customHeight="1" spans="1:3">
      <c r="A97" s="301" t="s">
        <v>1492</v>
      </c>
      <c r="B97" s="303" t="s">
        <v>1420</v>
      </c>
      <c r="C97" s="302">
        <v>0</v>
      </c>
    </row>
    <row r="98" s="2" customFormat="1" ht="21" hidden="1" customHeight="1" spans="1:3">
      <c r="A98" s="301" t="s">
        <v>1493</v>
      </c>
      <c r="B98" s="301" t="s">
        <v>1494</v>
      </c>
      <c r="C98" s="302">
        <v>0</v>
      </c>
    </row>
    <row r="99" s="2" customFormat="1" customHeight="1" spans="1:3">
      <c r="A99" s="307">
        <v>2129899</v>
      </c>
      <c r="B99" s="308" t="s">
        <v>1495</v>
      </c>
      <c r="C99" s="302">
        <v>640</v>
      </c>
    </row>
    <row r="100" s="2" customFormat="1" ht="21" customHeight="1" spans="1:3">
      <c r="A100" s="304" t="s">
        <v>1496</v>
      </c>
      <c r="B100" s="309" t="s">
        <v>770</v>
      </c>
      <c r="C100" s="306">
        <v>6588</v>
      </c>
    </row>
    <row r="101" s="2" customFormat="1" ht="21" hidden="1" customHeight="1" spans="1:3">
      <c r="A101" s="301" t="s">
        <v>1497</v>
      </c>
      <c r="B101" s="303" t="s">
        <v>1498</v>
      </c>
      <c r="C101" s="302">
        <v>0</v>
      </c>
    </row>
    <row r="102" s="2" customFormat="1" ht="21" hidden="1" customHeight="1" spans="1:3">
      <c r="A102" s="301" t="s">
        <v>1499</v>
      </c>
      <c r="B102" s="303" t="s">
        <v>1500</v>
      </c>
      <c r="C102" s="302">
        <v>0</v>
      </c>
    </row>
    <row r="103" s="2" customFormat="1" ht="21" hidden="1" customHeight="1" spans="1:3">
      <c r="A103" s="301" t="s">
        <v>1501</v>
      </c>
      <c r="B103" s="303" t="s">
        <v>1502</v>
      </c>
      <c r="C103" s="302">
        <v>0</v>
      </c>
    </row>
    <row r="104" s="2" customFormat="1" ht="21" hidden="1" customHeight="1" spans="1:3">
      <c r="A104" s="301" t="s">
        <v>1503</v>
      </c>
      <c r="B104" s="303" t="s">
        <v>1504</v>
      </c>
      <c r="C104" s="302">
        <v>0</v>
      </c>
    </row>
    <row r="105" s="2" customFormat="1" ht="21" hidden="1" customHeight="1" spans="1:3">
      <c r="A105" s="301" t="s">
        <v>1505</v>
      </c>
      <c r="B105" s="301" t="s">
        <v>1506</v>
      </c>
      <c r="C105" s="302">
        <v>0</v>
      </c>
    </row>
    <row r="106" s="2" customFormat="1" ht="21" hidden="1" customHeight="1" spans="1:3">
      <c r="A106" s="301" t="s">
        <v>1507</v>
      </c>
      <c r="B106" s="303" t="s">
        <v>1508</v>
      </c>
      <c r="C106" s="302">
        <v>0</v>
      </c>
    </row>
    <row r="107" s="2" customFormat="1" ht="21" hidden="1" customHeight="1" spans="1:3">
      <c r="A107" s="301" t="s">
        <v>1509</v>
      </c>
      <c r="B107" s="303" t="s">
        <v>1500</v>
      </c>
      <c r="C107" s="302">
        <v>0</v>
      </c>
    </row>
    <row r="108" s="2" customFormat="1" ht="21" hidden="1" customHeight="1" spans="1:3">
      <c r="A108" s="301" t="s">
        <v>1510</v>
      </c>
      <c r="B108" s="303" t="s">
        <v>1502</v>
      </c>
      <c r="C108" s="302">
        <v>0</v>
      </c>
    </row>
    <row r="109" s="2" customFormat="1" ht="21" hidden="1" customHeight="1" spans="1:3">
      <c r="A109" s="301" t="s">
        <v>1511</v>
      </c>
      <c r="B109" s="303" t="s">
        <v>1512</v>
      </c>
      <c r="C109" s="302">
        <v>0</v>
      </c>
    </row>
    <row r="110" s="2" customFormat="1" hidden="1" customHeight="1" spans="1:3">
      <c r="A110" s="301" t="s">
        <v>1513</v>
      </c>
      <c r="B110" s="303" t="s">
        <v>1514</v>
      </c>
      <c r="C110" s="302">
        <v>0</v>
      </c>
    </row>
    <row r="111" s="2" customFormat="1" customHeight="1" spans="1:3">
      <c r="A111" s="301" t="s">
        <v>1515</v>
      </c>
      <c r="B111" s="303" t="s">
        <v>1516</v>
      </c>
      <c r="C111" s="302">
        <v>3017</v>
      </c>
    </row>
    <row r="112" s="2" customFormat="1" hidden="1" customHeight="1" spans="1:3">
      <c r="A112" s="301" t="s">
        <v>1517</v>
      </c>
      <c r="B112" s="303" t="s">
        <v>1518</v>
      </c>
      <c r="C112" s="302">
        <v>0</v>
      </c>
    </row>
    <row r="113" s="2" customFormat="1" ht="21" customHeight="1" spans="1:3">
      <c r="A113" s="301" t="s">
        <v>1519</v>
      </c>
      <c r="B113" s="303" t="s">
        <v>1520</v>
      </c>
      <c r="C113" s="302">
        <v>3017</v>
      </c>
    </row>
    <row r="114" s="2" customFormat="1" ht="21" hidden="1" customHeight="1" spans="1:3">
      <c r="A114" s="301" t="s">
        <v>1521</v>
      </c>
      <c r="B114" s="303" t="s">
        <v>1522</v>
      </c>
      <c r="C114" s="302">
        <v>0</v>
      </c>
    </row>
    <row r="115" s="2" customFormat="1" ht="21" hidden="1" customHeight="1" spans="1:3">
      <c r="A115" s="301" t="s">
        <v>1523</v>
      </c>
      <c r="B115" s="303" t="s">
        <v>1524</v>
      </c>
      <c r="C115" s="302">
        <v>0</v>
      </c>
    </row>
    <row r="116" s="2" customFormat="1" ht="21" hidden="1" customHeight="1" spans="1:3">
      <c r="A116" s="301" t="s">
        <v>1525</v>
      </c>
      <c r="B116" s="303" t="s">
        <v>1526</v>
      </c>
      <c r="C116" s="302">
        <v>0</v>
      </c>
    </row>
    <row r="117" s="2" customFormat="1" ht="21" hidden="1" customHeight="1" spans="1:3">
      <c r="A117" s="301" t="s">
        <v>1527</v>
      </c>
      <c r="B117" s="301" t="s">
        <v>1500</v>
      </c>
      <c r="C117" s="302">
        <v>0</v>
      </c>
    </row>
    <row r="118" s="2" customFormat="1" ht="21" hidden="1" customHeight="1" spans="1:3">
      <c r="A118" s="301" t="s">
        <v>1528</v>
      </c>
      <c r="B118" s="301" t="s">
        <v>1529</v>
      </c>
      <c r="C118" s="302">
        <v>0</v>
      </c>
    </row>
    <row r="119" s="2" customFormat="1" ht="21" hidden="1" customHeight="1" spans="1:3">
      <c r="A119" s="301" t="s">
        <v>1530</v>
      </c>
      <c r="B119" s="301" t="s">
        <v>1531</v>
      </c>
      <c r="C119" s="302">
        <v>0</v>
      </c>
    </row>
    <row r="120" s="2" customFormat="1" ht="21" hidden="1" customHeight="1" spans="1:3">
      <c r="A120" s="301" t="s">
        <v>1532</v>
      </c>
      <c r="B120" s="301" t="s">
        <v>1518</v>
      </c>
      <c r="C120" s="302">
        <v>0</v>
      </c>
    </row>
    <row r="121" s="2" customFormat="1" ht="21" hidden="1" customHeight="1" spans="1:3">
      <c r="A121" s="301" t="s">
        <v>1533</v>
      </c>
      <c r="B121" s="301" t="s">
        <v>1534</v>
      </c>
      <c r="C121" s="302">
        <v>0</v>
      </c>
    </row>
    <row r="122" s="2" customFormat="1" ht="21" hidden="1" customHeight="1" spans="1:3">
      <c r="A122" s="301" t="s">
        <v>1535</v>
      </c>
      <c r="B122" s="301" t="s">
        <v>1522</v>
      </c>
      <c r="C122" s="302">
        <v>0</v>
      </c>
    </row>
    <row r="123" s="2" customFormat="1" hidden="1" customHeight="1" spans="1:3">
      <c r="A123" s="301" t="s">
        <v>1536</v>
      </c>
      <c r="B123" s="301" t="s">
        <v>1537</v>
      </c>
      <c r="C123" s="302">
        <v>0</v>
      </c>
    </row>
    <row r="124" s="2" customFormat="1" ht="21" customHeight="1" spans="1:3">
      <c r="A124" s="301" t="s">
        <v>1538</v>
      </c>
      <c r="B124" s="301" t="s">
        <v>1539</v>
      </c>
      <c r="C124" s="302">
        <v>2032</v>
      </c>
    </row>
    <row r="125" s="2" customFormat="1" ht="21" customHeight="1" spans="1:3">
      <c r="A125" s="418" t="s">
        <v>1540</v>
      </c>
      <c r="B125" s="301" t="s">
        <v>1541</v>
      </c>
      <c r="C125" s="302">
        <v>2032</v>
      </c>
    </row>
    <row r="126" s="2" customFormat="1" hidden="1" customHeight="1" spans="1:3">
      <c r="A126" s="418" t="s">
        <v>1542</v>
      </c>
      <c r="B126" s="301" t="s">
        <v>1543</v>
      </c>
      <c r="C126" s="302">
        <v>0</v>
      </c>
    </row>
    <row r="127" s="2" customFormat="1" hidden="1" customHeight="1" spans="1:3">
      <c r="A127" s="418" t="s">
        <v>1544</v>
      </c>
      <c r="B127" s="301" t="s">
        <v>1545</v>
      </c>
      <c r="C127" s="302">
        <v>0</v>
      </c>
    </row>
    <row r="128" s="2" customFormat="1" customHeight="1" spans="1:3">
      <c r="A128" s="418" t="s">
        <v>1546</v>
      </c>
      <c r="B128" s="301" t="s">
        <v>1547</v>
      </c>
      <c r="C128" s="302">
        <v>1539</v>
      </c>
    </row>
    <row r="129" s="2" customFormat="1" hidden="1" customHeight="1" spans="1:3">
      <c r="A129" s="418" t="s">
        <v>1548</v>
      </c>
      <c r="B129" s="301" t="s">
        <v>1541</v>
      </c>
      <c r="C129" s="302">
        <v>0</v>
      </c>
    </row>
    <row r="130" s="2" customFormat="1" customHeight="1" spans="1:3">
      <c r="A130" s="418" t="s">
        <v>1549</v>
      </c>
      <c r="B130" s="301" t="s">
        <v>1543</v>
      </c>
      <c r="C130" s="302">
        <v>1539</v>
      </c>
    </row>
    <row r="131" s="2" customFormat="1" ht="21" hidden="1" customHeight="1" spans="1:3">
      <c r="A131" s="418" t="s">
        <v>1550</v>
      </c>
      <c r="B131" s="301" t="s">
        <v>1551</v>
      </c>
      <c r="C131" s="302">
        <v>0</v>
      </c>
    </row>
    <row r="132" s="2" customFormat="1" ht="21" hidden="1" customHeight="1" spans="1:3">
      <c r="A132" s="418" t="s">
        <v>1552</v>
      </c>
      <c r="B132" s="301" t="s">
        <v>1553</v>
      </c>
      <c r="C132" s="302">
        <v>0</v>
      </c>
    </row>
    <row r="133" s="2" customFormat="1" ht="21" hidden="1" customHeight="1" spans="1:3">
      <c r="A133" s="418" t="s">
        <v>1554</v>
      </c>
      <c r="B133" s="301" t="s">
        <v>1543</v>
      </c>
      <c r="C133" s="302">
        <v>0</v>
      </c>
    </row>
    <row r="134" s="2" customFormat="1" ht="21" hidden="1" customHeight="1" spans="1:3">
      <c r="A134" s="418" t="s">
        <v>1555</v>
      </c>
      <c r="B134" s="301" t="s">
        <v>1556</v>
      </c>
      <c r="C134" s="302">
        <v>0</v>
      </c>
    </row>
    <row r="135" s="2" customFormat="1" ht="21" hidden="1" customHeight="1" spans="1:3">
      <c r="A135" s="301" t="s">
        <v>1557</v>
      </c>
      <c r="B135" s="301" t="s">
        <v>1558</v>
      </c>
      <c r="C135" s="302">
        <v>0</v>
      </c>
    </row>
    <row r="136" s="2" customFormat="1" ht="21" hidden="1" customHeight="1" spans="1:3">
      <c r="A136" s="301" t="s">
        <v>1559</v>
      </c>
      <c r="B136" s="301" t="s">
        <v>1560</v>
      </c>
      <c r="C136" s="302">
        <v>0</v>
      </c>
    </row>
    <row r="137" s="2" customFormat="1" ht="21" hidden="1" customHeight="1" spans="1:3">
      <c r="A137" s="301" t="s">
        <v>1561</v>
      </c>
      <c r="B137" s="301" t="s">
        <v>1562</v>
      </c>
      <c r="C137" s="302">
        <v>0</v>
      </c>
    </row>
    <row r="138" s="2" customFormat="1" ht="21" hidden="1" customHeight="1" spans="1:3">
      <c r="A138" s="301" t="s">
        <v>1563</v>
      </c>
      <c r="B138" s="301" t="s">
        <v>1564</v>
      </c>
      <c r="C138" s="302">
        <v>0</v>
      </c>
    </row>
    <row r="139" s="2" customFormat="1" ht="21" hidden="1" customHeight="1" spans="1:3">
      <c r="A139" s="301" t="s">
        <v>1565</v>
      </c>
      <c r="B139" s="301" t="s">
        <v>1566</v>
      </c>
      <c r="C139" s="302">
        <v>0</v>
      </c>
    </row>
    <row r="140" s="2" customFormat="1" ht="21" hidden="1" customHeight="1" spans="1:3">
      <c r="A140" s="301" t="s">
        <v>1567</v>
      </c>
      <c r="B140" s="301" t="s">
        <v>1568</v>
      </c>
      <c r="C140" s="302">
        <v>0</v>
      </c>
    </row>
    <row r="141" s="2" customFormat="1" ht="21" hidden="1" customHeight="1" spans="1:3">
      <c r="A141" s="301" t="s">
        <v>1569</v>
      </c>
      <c r="B141" s="301" t="s">
        <v>1570</v>
      </c>
      <c r="C141" s="302">
        <v>0</v>
      </c>
    </row>
    <row r="142" s="2" customFormat="1" ht="21" hidden="1" customHeight="1" spans="1:3">
      <c r="A142" s="301" t="s">
        <v>1571</v>
      </c>
      <c r="B142" s="301" t="s">
        <v>1566</v>
      </c>
      <c r="C142" s="302">
        <v>0</v>
      </c>
    </row>
    <row r="143" s="2" customFormat="1" ht="21" hidden="1" customHeight="1" spans="1:3">
      <c r="A143" s="301" t="s">
        <v>1572</v>
      </c>
      <c r="B143" s="301" t="s">
        <v>1573</v>
      </c>
      <c r="C143" s="302">
        <v>0</v>
      </c>
    </row>
    <row r="144" s="2" customFormat="1" ht="21" hidden="1" customHeight="1" spans="1:3">
      <c r="A144" s="301" t="s">
        <v>1574</v>
      </c>
      <c r="B144" s="301" t="s">
        <v>1575</v>
      </c>
      <c r="C144" s="302">
        <v>0</v>
      </c>
    </row>
    <row r="145" s="2" customFormat="1" ht="21" hidden="1" customHeight="1" spans="1:3">
      <c r="A145" s="301" t="s">
        <v>1576</v>
      </c>
      <c r="B145" s="301" t="s">
        <v>1577</v>
      </c>
      <c r="C145" s="302">
        <v>0</v>
      </c>
    </row>
    <row r="146" s="2" customFormat="1" ht="21" hidden="1" customHeight="1" spans="1:3">
      <c r="A146" s="301" t="s">
        <v>1578</v>
      </c>
      <c r="B146" s="301" t="s">
        <v>1579</v>
      </c>
      <c r="C146" s="302">
        <v>0</v>
      </c>
    </row>
    <row r="147" s="2" customFormat="1" ht="21" hidden="1" customHeight="1" spans="1:3">
      <c r="A147" s="301" t="s">
        <v>1580</v>
      </c>
      <c r="B147" s="301" t="s">
        <v>1581</v>
      </c>
      <c r="C147" s="302">
        <v>0</v>
      </c>
    </row>
    <row r="148" s="2" customFormat="1" ht="21" hidden="1" customHeight="1" spans="1:3">
      <c r="A148" s="301" t="s">
        <v>1582</v>
      </c>
      <c r="B148" s="301" t="s">
        <v>1583</v>
      </c>
      <c r="C148" s="302">
        <v>0</v>
      </c>
    </row>
    <row r="149" s="2" customFormat="1" ht="21" hidden="1" customHeight="1" spans="1:3">
      <c r="A149" s="301" t="s">
        <v>1584</v>
      </c>
      <c r="B149" s="301" t="s">
        <v>1585</v>
      </c>
      <c r="C149" s="302">
        <v>0</v>
      </c>
    </row>
    <row r="150" s="2" customFormat="1" ht="21" hidden="1" customHeight="1" spans="1:3">
      <c r="A150" s="301" t="s">
        <v>1586</v>
      </c>
      <c r="B150" s="301" t="s">
        <v>1587</v>
      </c>
      <c r="C150" s="302">
        <v>0</v>
      </c>
    </row>
    <row r="151" s="2" customFormat="1" ht="21" hidden="1" customHeight="1" spans="1:3">
      <c r="A151" s="301" t="s">
        <v>1588</v>
      </c>
      <c r="B151" s="301" t="s">
        <v>1589</v>
      </c>
      <c r="C151" s="302">
        <v>0</v>
      </c>
    </row>
    <row r="152" s="2" customFormat="1" ht="21" hidden="1" customHeight="1" spans="1:3">
      <c r="A152" s="301" t="s">
        <v>1590</v>
      </c>
      <c r="B152" s="301" t="s">
        <v>1591</v>
      </c>
      <c r="C152" s="302">
        <v>0</v>
      </c>
    </row>
    <row r="153" s="2" customFormat="1" ht="21" hidden="1" customHeight="1" spans="1:3">
      <c r="A153" s="301" t="s">
        <v>1592</v>
      </c>
      <c r="B153" s="301" t="s">
        <v>1593</v>
      </c>
      <c r="C153" s="302">
        <v>0</v>
      </c>
    </row>
    <row r="154" s="2" customFormat="1" ht="21" hidden="1" customHeight="1" spans="1:3">
      <c r="A154" s="301" t="s">
        <v>1594</v>
      </c>
      <c r="B154" s="301" t="s">
        <v>1595</v>
      </c>
      <c r="C154" s="302">
        <v>0</v>
      </c>
    </row>
    <row r="155" s="2" customFormat="1" ht="21" hidden="1" customHeight="1" spans="1:3">
      <c r="A155" s="301" t="s">
        <v>1596</v>
      </c>
      <c r="B155" s="301" t="s">
        <v>1597</v>
      </c>
      <c r="C155" s="302">
        <v>0</v>
      </c>
    </row>
    <row r="156" s="2" customFormat="1" ht="21" hidden="1" customHeight="1" spans="1:3">
      <c r="A156" s="301" t="s">
        <v>1598</v>
      </c>
      <c r="B156" s="301" t="s">
        <v>1599</v>
      </c>
      <c r="C156" s="302">
        <v>0</v>
      </c>
    </row>
    <row r="157" s="2" customFormat="1" ht="21" hidden="1" customHeight="1" spans="1:3">
      <c r="A157" s="301" t="s">
        <v>1600</v>
      </c>
      <c r="B157" s="301" t="s">
        <v>1601</v>
      </c>
      <c r="C157" s="302">
        <v>0</v>
      </c>
    </row>
    <row r="158" s="2" customFormat="1" ht="21" hidden="1" customHeight="1" spans="1:3">
      <c r="A158" s="301" t="s">
        <v>1602</v>
      </c>
      <c r="B158" s="301" t="s">
        <v>1603</v>
      </c>
      <c r="C158" s="302">
        <v>0</v>
      </c>
    </row>
    <row r="159" s="2" customFormat="1" ht="21" hidden="1" customHeight="1" spans="1:3">
      <c r="A159" s="301" t="s">
        <v>1604</v>
      </c>
      <c r="B159" s="301" t="s">
        <v>1605</v>
      </c>
      <c r="C159" s="302">
        <v>0</v>
      </c>
    </row>
    <row r="160" s="2" customFormat="1" ht="21" hidden="1" customHeight="1" spans="1:3">
      <c r="A160" s="301" t="s">
        <v>1606</v>
      </c>
      <c r="B160" s="301" t="s">
        <v>1607</v>
      </c>
      <c r="C160" s="302">
        <v>0</v>
      </c>
    </row>
    <row r="161" s="2" customFormat="1" ht="21" hidden="1" customHeight="1" spans="1:3">
      <c r="A161" s="301" t="s">
        <v>1608</v>
      </c>
      <c r="B161" s="301" t="s">
        <v>1609</v>
      </c>
      <c r="C161" s="302">
        <v>0</v>
      </c>
    </row>
    <row r="162" s="2" customFormat="1" ht="21" hidden="1" customHeight="1" spans="1:3">
      <c r="A162" s="301" t="s">
        <v>1610</v>
      </c>
      <c r="B162" s="301" t="s">
        <v>1611</v>
      </c>
      <c r="C162" s="302">
        <v>0</v>
      </c>
    </row>
    <row r="163" s="2" customFormat="1" ht="21" hidden="1" customHeight="1" spans="1:3">
      <c r="A163" s="301" t="s">
        <v>1612</v>
      </c>
      <c r="B163" s="301" t="s">
        <v>1613</v>
      </c>
      <c r="C163" s="302">
        <v>0</v>
      </c>
    </row>
    <row r="164" s="2" customFormat="1" ht="21" hidden="1" customHeight="1" spans="1:3">
      <c r="A164" s="301" t="s">
        <v>1614</v>
      </c>
      <c r="B164" s="301" t="s">
        <v>1615</v>
      </c>
      <c r="C164" s="302">
        <v>0</v>
      </c>
    </row>
    <row r="165" s="2" customFormat="1" ht="21" hidden="1" customHeight="1" spans="1:3">
      <c r="A165" s="301" t="s">
        <v>1616</v>
      </c>
      <c r="B165" s="301" t="s">
        <v>1617</v>
      </c>
      <c r="C165" s="302">
        <v>0</v>
      </c>
    </row>
    <row r="166" s="2" customFormat="1" ht="21" hidden="1" customHeight="1" spans="1:3">
      <c r="A166" s="301" t="s">
        <v>1618</v>
      </c>
      <c r="B166" s="301" t="s">
        <v>1619</v>
      </c>
      <c r="C166" s="302">
        <v>0</v>
      </c>
    </row>
    <row r="167" s="2" customFormat="1" ht="21" hidden="1" customHeight="1" spans="1:3">
      <c r="A167" s="301" t="s">
        <v>1620</v>
      </c>
      <c r="B167" s="301" t="s">
        <v>1621</v>
      </c>
      <c r="C167" s="302">
        <v>0</v>
      </c>
    </row>
    <row r="168" s="2" customFormat="1" ht="21" hidden="1" customHeight="1" spans="1:3">
      <c r="A168" s="301" t="s">
        <v>1622</v>
      </c>
      <c r="B168" s="301" t="s">
        <v>1623</v>
      </c>
      <c r="C168" s="302">
        <v>0</v>
      </c>
    </row>
    <row r="169" s="2" customFormat="1" ht="21" hidden="1" customHeight="1" spans="1:3">
      <c r="A169" s="301" t="s">
        <v>1624</v>
      </c>
      <c r="B169" s="301" t="s">
        <v>1625</v>
      </c>
      <c r="C169" s="302">
        <v>0</v>
      </c>
    </row>
    <row r="170" s="2" customFormat="1" ht="21" hidden="1" customHeight="1" spans="1:3">
      <c r="A170" s="301" t="s">
        <v>1626</v>
      </c>
      <c r="B170" s="301" t="s">
        <v>1627</v>
      </c>
      <c r="C170" s="302">
        <v>0</v>
      </c>
    </row>
    <row r="171" s="2" customFormat="1" ht="21" hidden="1" customHeight="1" spans="1:3">
      <c r="A171" s="301" t="s">
        <v>1628</v>
      </c>
      <c r="B171" s="301" t="s">
        <v>1629</v>
      </c>
      <c r="C171" s="302">
        <v>0</v>
      </c>
    </row>
    <row r="172" s="2" customFormat="1" ht="21" hidden="1" customHeight="1" spans="1:3">
      <c r="A172" s="301" t="s">
        <v>1630</v>
      </c>
      <c r="B172" s="301" t="s">
        <v>1631</v>
      </c>
      <c r="C172" s="302">
        <v>0</v>
      </c>
    </row>
    <row r="173" s="2" customFormat="1" ht="21" hidden="1" customHeight="1" spans="1:3">
      <c r="A173" s="301" t="s">
        <v>1632</v>
      </c>
      <c r="B173" s="301" t="s">
        <v>1562</v>
      </c>
      <c r="C173" s="302">
        <v>0</v>
      </c>
    </row>
    <row r="174" s="2" customFormat="1" ht="21" hidden="1" customHeight="1" spans="1:3">
      <c r="A174" s="301" t="s">
        <v>1633</v>
      </c>
      <c r="B174" s="301" t="s">
        <v>1634</v>
      </c>
      <c r="C174" s="302">
        <v>0</v>
      </c>
    </row>
    <row r="175" s="2" customFormat="1" ht="21" hidden="1" customHeight="1" spans="1:3">
      <c r="A175" s="301" t="s">
        <v>1635</v>
      </c>
      <c r="B175" s="301" t="s">
        <v>1636</v>
      </c>
      <c r="C175" s="302">
        <v>0</v>
      </c>
    </row>
    <row r="176" s="2" customFormat="1" ht="21" hidden="1" customHeight="1" spans="1:3">
      <c r="A176" s="301" t="s">
        <v>1637</v>
      </c>
      <c r="B176" s="301" t="s">
        <v>1562</v>
      </c>
      <c r="C176" s="302">
        <v>0</v>
      </c>
    </row>
    <row r="177" s="2" customFormat="1" ht="21" hidden="1" customHeight="1" spans="1:3">
      <c r="A177" s="301" t="s">
        <v>1638</v>
      </c>
      <c r="B177" s="301" t="s">
        <v>1639</v>
      </c>
      <c r="C177" s="302">
        <v>0</v>
      </c>
    </row>
    <row r="178" s="2" customFormat="1" ht="21" hidden="1" customHeight="1" spans="1:3">
      <c r="A178" s="301" t="s">
        <v>1640</v>
      </c>
      <c r="B178" s="301" t="s">
        <v>1641</v>
      </c>
      <c r="C178" s="302">
        <v>0</v>
      </c>
    </row>
    <row r="179" s="2" customFormat="1" ht="21" customHeight="1" spans="1:3">
      <c r="A179" s="304" t="s">
        <v>1642</v>
      </c>
      <c r="B179" s="305" t="s">
        <v>907</v>
      </c>
      <c r="C179" s="306">
        <v>1499</v>
      </c>
    </row>
    <row r="180" s="2" customFormat="1" ht="21" hidden="1" customHeight="1" spans="1:3">
      <c r="A180" s="301" t="s">
        <v>1643</v>
      </c>
      <c r="B180" s="301" t="s">
        <v>1644</v>
      </c>
      <c r="C180" s="302">
        <v>0</v>
      </c>
    </row>
    <row r="181" s="2" customFormat="1" ht="21" hidden="1" customHeight="1" spans="1:3">
      <c r="A181" s="301" t="s">
        <v>1645</v>
      </c>
      <c r="B181" s="301" t="s">
        <v>1646</v>
      </c>
      <c r="C181" s="302">
        <v>0</v>
      </c>
    </row>
    <row r="182" s="2" customFormat="1" ht="21" hidden="1" customHeight="1" spans="1:3">
      <c r="A182" s="301" t="s">
        <v>1647</v>
      </c>
      <c r="B182" s="303" t="s">
        <v>1648</v>
      </c>
      <c r="C182" s="302">
        <v>0</v>
      </c>
    </row>
    <row r="183" s="2" customFormat="1" ht="21" hidden="1" customHeight="1" spans="1:3">
      <c r="A183" s="301" t="s">
        <v>1649</v>
      </c>
      <c r="B183" s="303" t="s">
        <v>1650</v>
      </c>
      <c r="C183" s="302">
        <v>0</v>
      </c>
    </row>
    <row r="184" s="2" customFormat="1" ht="21" customHeight="1" spans="1:3">
      <c r="A184" s="310">
        <v>21598</v>
      </c>
      <c r="B184" s="311" t="s">
        <v>1651</v>
      </c>
      <c r="C184" s="302">
        <v>1499</v>
      </c>
    </row>
    <row r="185" s="2" customFormat="1" ht="21" customHeight="1" spans="1:3">
      <c r="A185" s="307">
        <v>2159802</v>
      </c>
      <c r="B185" s="308" t="s">
        <v>1652</v>
      </c>
      <c r="C185" s="302">
        <v>1499</v>
      </c>
    </row>
    <row r="186" s="2" customFormat="1" ht="21" hidden="1" customHeight="1" spans="1:3">
      <c r="A186" s="301" t="s">
        <v>1653</v>
      </c>
      <c r="B186" s="301" t="s">
        <v>1654</v>
      </c>
      <c r="C186" s="302">
        <v>0</v>
      </c>
    </row>
    <row r="187" s="2" customFormat="1" ht="21" hidden="1" customHeight="1" spans="1:3">
      <c r="A187" s="418" t="s">
        <v>1655</v>
      </c>
      <c r="B187" s="301" t="s">
        <v>1656</v>
      </c>
      <c r="C187" s="302">
        <v>0</v>
      </c>
    </row>
    <row r="188" s="2" customFormat="1" hidden="1" customHeight="1" spans="1:3">
      <c r="A188" s="301" t="s">
        <v>1657</v>
      </c>
      <c r="B188" s="303" t="s">
        <v>1658</v>
      </c>
      <c r="C188" s="302">
        <v>0</v>
      </c>
    </row>
    <row r="189" s="2" customFormat="1" hidden="1" customHeight="1" spans="1:3">
      <c r="A189" s="301" t="s">
        <v>1659</v>
      </c>
      <c r="B189" s="303" t="s">
        <v>1660</v>
      </c>
      <c r="C189" s="302">
        <v>0</v>
      </c>
    </row>
    <row r="190" s="2" customFormat="1" customHeight="1" spans="1:3">
      <c r="A190" s="304" t="s">
        <v>1661</v>
      </c>
      <c r="B190" s="305" t="s">
        <v>1215</v>
      </c>
      <c r="C190" s="306">
        <v>21453</v>
      </c>
    </row>
    <row r="191" s="2" customFormat="1" customHeight="1" spans="1:3">
      <c r="A191" s="301" t="s">
        <v>1662</v>
      </c>
      <c r="B191" s="301" t="s">
        <v>1663</v>
      </c>
      <c r="C191" s="302">
        <v>19402</v>
      </c>
    </row>
    <row r="192" s="2" customFormat="1" hidden="1" customHeight="1" spans="1:3">
      <c r="A192" s="301" t="s">
        <v>1664</v>
      </c>
      <c r="B192" s="301" t="s">
        <v>1665</v>
      </c>
      <c r="C192" s="302">
        <v>0</v>
      </c>
    </row>
    <row r="193" s="2" customFormat="1" customHeight="1" spans="1:3">
      <c r="A193" s="301" t="s">
        <v>1666</v>
      </c>
      <c r="B193" s="301" t="s">
        <v>1667</v>
      </c>
      <c r="C193" s="302">
        <v>19402</v>
      </c>
    </row>
    <row r="194" s="2" customFormat="1" hidden="1" customHeight="1" spans="1:3">
      <c r="A194" s="301" t="s">
        <v>1668</v>
      </c>
      <c r="B194" s="301" t="s">
        <v>1669</v>
      </c>
      <c r="C194" s="302">
        <v>0</v>
      </c>
    </row>
    <row r="195" s="2" customFormat="1" customHeight="1" spans="1:3">
      <c r="A195" s="301" t="s">
        <v>1670</v>
      </c>
      <c r="B195" s="301" t="s">
        <v>1671</v>
      </c>
      <c r="C195" s="302">
        <v>114</v>
      </c>
    </row>
    <row r="196" s="2" customFormat="1" hidden="1" customHeight="1" spans="1:3">
      <c r="A196" s="301" t="s">
        <v>1672</v>
      </c>
      <c r="B196" s="301" t="s">
        <v>1673</v>
      </c>
      <c r="C196" s="302">
        <v>0</v>
      </c>
    </row>
    <row r="197" s="2" customFormat="1" hidden="1" customHeight="1" spans="1:3">
      <c r="A197" s="301" t="s">
        <v>1674</v>
      </c>
      <c r="B197" s="301" t="s">
        <v>1675</v>
      </c>
      <c r="C197" s="302">
        <v>0</v>
      </c>
    </row>
    <row r="198" s="2" customFormat="1" customHeight="1" spans="1:3">
      <c r="A198" s="301" t="s">
        <v>1676</v>
      </c>
      <c r="B198" s="301" t="s">
        <v>1677</v>
      </c>
      <c r="C198" s="302">
        <v>114</v>
      </c>
    </row>
    <row r="199" s="2" customFormat="1" hidden="1" customHeight="1" spans="1:3">
      <c r="A199" s="301" t="s">
        <v>1678</v>
      </c>
      <c r="B199" s="301" t="s">
        <v>1679</v>
      </c>
      <c r="C199" s="302">
        <v>0</v>
      </c>
    </row>
    <row r="200" s="2" customFormat="1" hidden="1" customHeight="1" spans="1:3">
      <c r="A200" s="301" t="s">
        <v>1680</v>
      </c>
      <c r="B200" s="301" t="s">
        <v>1681</v>
      </c>
      <c r="C200" s="302">
        <v>0</v>
      </c>
    </row>
    <row r="201" s="2" customFormat="1" hidden="1" customHeight="1" spans="1:3">
      <c r="A201" s="301" t="s">
        <v>1682</v>
      </c>
      <c r="B201" s="301" t="s">
        <v>1683</v>
      </c>
      <c r="C201" s="302">
        <v>0</v>
      </c>
    </row>
    <row r="202" s="2" customFormat="1" hidden="1" customHeight="1" spans="1:3">
      <c r="A202" s="301" t="s">
        <v>1684</v>
      </c>
      <c r="B202" s="301" t="s">
        <v>1685</v>
      </c>
      <c r="C202" s="302">
        <v>0</v>
      </c>
    </row>
    <row r="203" s="2" customFormat="1" hidden="1" customHeight="1" spans="1:3">
      <c r="A203" s="301" t="s">
        <v>1686</v>
      </c>
      <c r="B203" s="301" t="s">
        <v>1687</v>
      </c>
      <c r="C203" s="302">
        <v>0</v>
      </c>
    </row>
    <row r="204" s="2" customFormat="1" hidden="1" customHeight="1" spans="1:3">
      <c r="A204" s="301" t="s">
        <v>1688</v>
      </c>
      <c r="B204" s="301" t="s">
        <v>1689</v>
      </c>
      <c r="C204" s="302">
        <v>0</v>
      </c>
    </row>
    <row r="205" s="2" customFormat="1" hidden="1" customHeight="1" spans="1:3">
      <c r="A205" s="418" t="s">
        <v>1690</v>
      </c>
      <c r="B205" s="301" t="s">
        <v>1691</v>
      </c>
      <c r="C205" s="302">
        <v>0</v>
      </c>
    </row>
    <row r="206" s="2" customFormat="1" customHeight="1" spans="1:3">
      <c r="A206" s="301" t="s">
        <v>1692</v>
      </c>
      <c r="B206" s="301" t="s">
        <v>1693</v>
      </c>
      <c r="C206" s="302">
        <v>1937</v>
      </c>
    </row>
    <row r="207" s="2" customFormat="1" hidden="1" customHeight="1" spans="1:3">
      <c r="A207" s="301" t="s">
        <v>1694</v>
      </c>
      <c r="B207" s="301" t="s">
        <v>1695</v>
      </c>
      <c r="C207" s="302">
        <v>0</v>
      </c>
    </row>
    <row r="208" s="2" customFormat="1" customHeight="1" spans="1:3">
      <c r="A208" s="301" t="s">
        <v>1696</v>
      </c>
      <c r="B208" s="301" t="s">
        <v>1697</v>
      </c>
      <c r="C208" s="302">
        <v>1798</v>
      </c>
    </row>
    <row r="209" s="2" customFormat="1" customHeight="1" spans="1:3">
      <c r="A209" s="301" t="s">
        <v>1698</v>
      </c>
      <c r="B209" s="301" t="s">
        <v>1699</v>
      </c>
      <c r="C209" s="302">
        <v>139</v>
      </c>
    </row>
    <row r="210" s="2" customFormat="1" hidden="1" customHeight="1" spans="1:3">
      <c r="A210" s="301" t="s">
        <v>1700</v>
      </c>
      <c r="B210" s="301" t="s">
        <v>1701</v>
      </c>
      <c r="C210" s="302">
        <v>0</v>
      </c>
    </row>
    <row r="211" s="2" customFormat="1" ht="21" hidden="1" customHeight="1" spans="1:3">
      <c r="A211" s="301" t="s">
        <v>1702</v>
      </c>
      <c r="B211" s="301" t="s">
        <v>1703</v>
      </c>
      <c r="C211" s="302">
        <v>0</v>
      </c>
    </row>
    <row r="212" s="2" customFormat="1" ht="21" hidden="1" customHeight="1" spans="1:3">
      <c r="A212" s="301" t="s">
        <v>1704</v>
      </c>
      <c r="B212" s="301" t="s">
        <v>1705</v>
      </c>
      <c r="C212" s="302">
        <v>0</v>
      </c>
    </row>
    <row r="213" s="2" customFormat="1" ht="21" hidden="1" customHeight="1" spans="1:3">
      <c r="A213" s="301" t="s">
        <v>1706</v>
      </c>
      <c r="B213" s="301" t="s">
        <v>1707</v>
      </c>
      <c r="C213" s="302">
        <v>0</v>
      </c>
    </row>
    <row r="214" s="2" customFormat="1" ht="21" hidden="1" customHeight="1" spans="1:3">
      <c r="A214" s="301" t="s">
        <v>1708</v>
      </c>
      <c r="B214" s="301" t="s">
        <v>1709</v>
      </c>
      <c r="C214" s="302">
        <v>0</v>
      </c>
    </row>
    <row r="215" s="2" customFormat="1" ht="21" hidden="1" customHeight="1" spans="1:3">
      <c r="A215" s="301" t="s">
        <v>1710</v>
      </c>
      <c r="B215" s="301" t="s">
        <v>1711</v>
      </c>
      <c r="C215" s="302">
        <v>0</v>
      </c>
    </row>
    <row r="216" s="2" customFormat="1" hidden="1" customHeight="1" spans="1:3">
      <c r="A216" s="301" t="s">
        <v>1712</v>
      </c>
      <c r="B216" s="301" t="s">
        <v>1713</v>
      </c>
      <c r="C216" s="302">
        <v>0</v>
      </c>
    </row>
    <row r="217" s="2" customFormat="1" hidden="1" customHeight="1" spans="1:3">
      <c r="A217" s="301" t="s">
        <v>1714</v>
      </c>
      <c r="B217" s="301" t="s">
        <v>1715</v>
      </c>
      <c r="C217" s="302">
        <v>0</v>
      </c>
    </row>
    <row r="218" s="2" customFormat="1" customHeight="1" spans="1:3">
      <c r="A218" s="304" t="s">
        <v>1716</v>
      </c>
      <c r="B218" s="305" t="s">
        <v>1137</v>
      </c>
      <c r="C218" s="306">
        <v>15321</v>
      </c>
    </row>
    <row r="219" s="2" customFormat="1" customHeight="1" spans="1:3">
      <c r="A219" s="301" t="s">
        <v>1717</v>
      </c>
      <c r="B219" s="301" t="s">
        <v>1718</v>
      </c>
      <c r="C219" s="302">
        <v>15321</v>
      </c>
    </row>
    <row r="220" s="2" customFormat="1" hidden="1" customHeight="1" spans="1:3">
      <c r="A220" s="301" t="s">
        <v>1719</v>
      </c>
      <c r="B220" s="301" t="s">
        <v>1720</v>
      </c>
      <c r="C220" s="302">
        <v>0</v>
      </c>
    </row>
    <row r="221" s="2" customFormat="1" ht="21" hidden="1" customHeight="1" spans="1:3">
      <c r="A221" s="301" t="s">
        <v>1721</v>
      </c>
      <c r="B221" s="301" t="s">
        <v>1722</v>
      </c>
      <c r="C221" s="302">
        <v>0</v>
      </c>
    </row>
    <row r="222" s="2" customFormat="1" ht="21" customHeight="1" spans="1:3">
      <c r="A222" s="301" t="s">
        <v>1723</v>
      </c>
      <c r="B222" s="301" t="s">
        <v>1724</v>
      </c>
      <c r="C222" s="302">
        <v>1545</v>
      </c>
    </row>
    <row r="223" s="2" customFormat="1" ht="21" hidden="1" customHeight="1" spans="1:3">
      <c r="A223" s="301" t="s">
        <v>1725</v>
      </c>
      <c r="B223" s="301" t="s">
        <v>1726</v>
      </c>
      <c r="C223" s="302">
        <v>0</v>
      </c>
    </row>
    <row r="224" s="2" customFormat="1" ht="21" hidden="1" customHeight="1" spans="1:3">
      <c r="A224" s="301" t="s">
        <v>1727</v>
      </c>
      <c r="B224" s="301" t="s">
        <v>1728</v>
      </c>
      <c r="C224" s="302">
        <v>0</v>
      </c>
    </row>
    <row r="225" s="2" customFormat="1" ht="21" hidden="1" customHeight="1" spans="1:3">
      <c r="A225" s="301" t="s">
        <v>1729</v>
      </c>
      <c r="B225" s="301" t="s">
        <v>1730</v>
      </c>
      <c r="C225" s="302">
        <v>0</v>
      </c>
    </row>
    <row r="226" s="2" customFormat="1" ht="21" hidden="1" customHeight="1" spans="1:3">
      <c r="A226" s="301" t="s">
        <v>1731</v>
      </c>
      <c r="B226" s="301" t="s">
        <v>1732</v>
      </c>
      <c r="C226" s="302">
        <v>0</v>
      </c>
    </row>
    <row r="227" s="2" customFormat="1" ht="21" hidden="1" customHeight="1" spans="1:3">
      <c r="A227" s="301" t="s">
        <v>1733</v>
      </c>
      <c r="B227" s="301" t="s">
        <v>1734</v>
      </c>
      <c r="C227" s="302">
        <v>0</v>
      </c>
    </row>
    <row r="228" s="2" customFormat="1" ht="21" hidden="1" customHeight="1" spans="1:3">
      <c r="A228" s="301" t="s">
        <v>1735</v>
      </c>
      <c r="B228" s="301" t="s">
        <v>1736</v>
      </c>
      <c r="C228" s="302">
        <v>0</v>
      </c>
    </row>
    <row r="229" s="2" customFormat="1" ht="21" hidden="1" customHeight="1" spans="1:3">
      <c r="A229" s="301" t="s">
        <v>1737</v>
      </c>
      <c r="B229" s="301" t="s">
        <v>1738</v>
      </c>
      <c r="C229" s="302">
        <v>0</v>
      </c>
    </row>
    <row r="230" s="2" customFormat="1" ht="21" customHeight="1" spans="1:3">
      <c r="A230" s="301" t="s">
        <v>1739</v>
      </c>
      <c r="B230" s="301" t="s">
        <v>1740</v>
      </c>
      <c r="C230" s="302">
        <v>139</v>
      </c>
    </row>
    <row r="231" s="2" customFormat="1" hidden="1" customHeight="1" spans="1:3">
      <c r="A231" s="301" t="s">
        <v>1741</v>
      </c>
      <c r="B231" s="301" t="s">
        <v>1742</v>
      </c>
      <c r="C231" s="302">
        <v>0</v>
      </c>
    </row>
    <row r="232" s="2" customFormat="1" ht="21" customHeight="1" spans="1:3">
      <c r="A232" s="301" t="s">
        <v>1743</v>
      </c>
      <c r="B232" s="301" t="s">
        <v>1744</v>
      </c>
      <c r="C232" s="302">
        <v>551</v>
      </c>
    </row>
    <row r="233" s="2" customFormat="1" ht="21" customHeight="1" spans="1:3">
      <c r="A233" s="301" t="s">
        <v>1745</v>
      </c>
      <c r="B233" s="301" t="s">
        <v>1746</v>
      </c>
      <c r="C233" s="302">
        <v>13086</v>
      </c>
    </row>
    <row r="234" s="2" customFormat="1" ht="21" hidden="1" customHeight="1" spans="1:3">
      <c r="A234" s="301" t="s">
        <v>1747</v>
      </c>
      <c r="B234" s="301" t="s">
        <v>1748</v>
      </c>
      <c r="C234" s="302">
        <v>0</v>
      </c>
    </row>
    <row r="235" s="2" customFormat="1" ht="21" hidden="1" customHeight="1" spans="1:3">
      <c r="A235" s="301" t="s">
        <v>1749</v>
      </c>
      <c r="B235" s="301" t="s">
        <v>1750</v>
      </c>
      <c r="C235" s="302">
        <v>0</v>
      </c>
    </row>
    <row r="236" s="2" customFormat="1" ht="21" hidden="1" customHeight="1" spans="1:3">
      <c r="A236" s="301" t="s">
        <v>1751</v>
      </c>
      <c r="B236" s="301" t="s">
        <v>1752</v>
      </c>
      <c r="C236" s="302">
        <v>0</v>
      </c>
    </row>
    <row r="237" s="2" customFormat="1" ht="21" hidden="1" customHeight="1" spans="1:3">
      <c r="A237" s="301" t="s">
        <v>1753</v>
      </c>
      <c r="B237" s="301" t="s">
        <v>1754</v>
      </c>
      <c r="C237" s="302">
        <v>0</v>
      </c>
    </row>
    <row r="238" s="2" customFormat="1" ht="21" hidden="1" customHeight="1" spans="1:3">
      <c r="A238" s="301" t="s">
        <v>1755</v>
      </c>
      <c r="B238" s="301" t="s">
        <v>1756</v>
      </c>
      <c r="C238" s="302">
        <v>0</v>
      </c>
    </row>
    <row r="239" s="2" customFormat="1" ht="21" hidden="1" customHeight="1" spans="1:3">
      <c r="A239" s="301" t="s">
        <v>1757</v>
      </c>
      <c r="B239" s="301" t="s">
        <v>1758</v>
      </c>
      <c r="C239" s="302">
        <v>0</v>
      </c>
    </row>
    <row r="240" s="2" customFormat="1" ht="21" hidden="1" customHeight="1" spans="1:3">
      <c r="A240" s="301" t="s">
        <v>1759</v>
      </c>
      <c r="B240" s="301" t="s">
        <v>1760</v>
      </c>
      <c r="C240" s="302">
        <v>0</v>
      </c>
    </row>
    <row r="241" s="2" customFormat="1" ht="21" hidden="1" customHeight="1" spans="1:3">
      <c r="A241" s="301" t="s">
        <v>1761</v>
      </c>
      <c r="B241" s="301" t="s">
        <v>1762</v>
      </c>
      <c r="C241" s="302">
        <v>0</v>
      </c>
    </row>
    <row r="242" s="2" customFormat="1" ht="21" hidden="1" customHeight="1" spans="1:3">
      <c r="A242" s="301" t="s">
        <v>1763</v>
      </c>
      <c r="B242" s="301" t="s">
        <v>1764</v>
      </c>
      <c r="C242" s="302">
        <v>0</v>
      </c>
    </row>
    <row r="243" s="2" customFormat="1" ht="21" hidden="1" customHeight="1" spans="1:3">
      <c r="A243" s="301" t="s">
        <v>1765</v>
      </c>
      <c r="B243" s="301" t="s">
        <v>1766</v>
      </c>
      <c r="C243" s="302">
        <v>0</v>
      </c>
    </row>
    <row r="244" s="2" customFormat="1" ht="21" hidden="1" customHeight="1" spans="1:3">
      <c r="A244" s="301" t="s">
        <v>1767</v>
      </c>
      <c r="B244" s="301" t="s">
        <v>1768</v>
      </c>
      <c r="C244" s="302">
        <v>0</v>
      </c>
    </row>
    <row r="245" s="2" customFormat="1" ht="21" hidden="1" customHeight="1" spans="1:3">
      <c r="A245" s="301" t="s">
        <v>1769</v>
      </c>
      <c r="B245" s="301" t="s">
        <v>1770</v>
      </c>
      <c r="C245" s="302">
        <v>0</v>
      </c>
    </row>
    <row r="246" s="2" customFormat="1" ht="21" hidden="1" customHeight="1" spans="1:3">
      <c r="A246" s="301" t="s">
        <v>1771</v>
      </c>
      <c r="B246" s="301" t="s">
        <v>1772</v>
      </c>
      <c r="C246" s="302">
        <v>0</v>
      </c>
    </row>
    <row r="247" s="2" customFormat="1" ht="21" hidden="1" customHeight="1" spans="1:3">
      <c r="A247" s="301" t="s">
        <v>1773</v>
      </c>
      <c r="B247" s="301" t="s">
        <v>1774</v>
      </c>
      <c r="C247" s="302">
        <v>0</v>
      </c>
    </row>
    <row r="248" s="2" customFormat="1" ht="21" hidden="1" customHeight="1" spans="1:3">
      <c r="A248" s="301" t="s">
        <v>1775</v>
      </c>
      <c r="B248" s="301" t="s">
        <v>1776</v>
      </c>
      <c r="C248" s="302">
        <v>0</v>
      </c>
    </row>
    <row r="249" s="2" customFormat="1" ht="21" hidden="1" customHeight="1" spans="1:3">
      <c r="A249" s="301" t="s">
        <v>1777</v>
      </c>
      <c r="B249" s="301" t="s">
        <v>1778</v>
      </c>
      <c r="C249" s="302">
        <v>0</v>
      </c>
    </row>
    <row r="250" s="2" customFormat="1" ht="21" hidden="1" customHeight="1" spans="1:3">
      <c r="A250" s="301" t="s">
        <v>1779</v>
      </c>
      <c r="B250" s="301" t="s">
        <v>1780</v>
      </c>
      <c r="C250" s="302">
        <v>0</v>
      </c>
    </row>
    <row r="251" s="2" customFormat="1" ht="21" hidden="1" customHeight="1" spans="1:3">
      <c r="A251" s="301" t="s">
        <v>1781</v>
      </c>
      <c r="B251" s="301" t="s">
        <v>1782</v>
      </c>
      <c r="C251" s="302">
        <v>0</v>
      </c>
    </row>
    <row r="252" s="2" customFormat="1" ht="21" hidden="1" customHeight="1" spans="1:3">
      <c r="A252" s="301" t="s">
        <v>1783</v>
      </c>
      <c r="B252" s="301" t="s">
        <v>1784</v>
      </c>
      <c r="C252" s="302">
        <v>0</v>
      </c>
    </row>
    <row r="253" s="2" customFormat="1" ht="21" hidden="1" customHeight="1" spans="1:3">
      <c r="A253" s="301" t="s">
        <v>1785</v>
      </c>
      <c r="B253" s="301" t="s">
        <v>1786</v>
      </c>
      <c r="C253" s="302">
        <v>0</v>
      </c>
    </row>
    <row r="254" s="2" customFormat="1" ht="21" hidden="1" customHeight="1" spans="1:3">
      <c r="A254" s="301" t="s">
        <v>1787</v>
      </c>
      <c r="B254" s="301" t="s">
        <v>1788</v>
      </c>
      <c r="C254" s="302">
        <v>0</v>
      </c>
    </row>
    <row r="255" s="2" customFormat="1" ht="21" hidden="1" customHeight="1" spans="1:3">
      <c r="A255" s="301" t="s">
        <v>1789</v>
      </c>
      <c r="B255" s="301" t="s">
        <v>1790</v>
      </c>
      <c r="C255" s="302">
        <v>0</v>
      </c>
    </row>
    <row r="256" s="2" customFormat="1" ht="21" hidden="1" customHeight="1" spans="1:3">
      <c r="A256" s="301" t="s">
        <v>1791</v>
      </c>
      <c r="B256" s="301" t="s">
        <v>1792</v>
      </c>
      <c r="C256" s="302">
        <v>0</v>
      </c>
    </row>
    <row r="257" s="2" customFormat="1" ht="21" hidden="1" customHeight="1" spans="1:3">
      <c r="A257" s="301" t="s">
        <v>1793</v>
      </c>
      <c r="B257" s="301" t="s">
        <v>1794</v>
      </c>
      <c r="C257" s="302">
        <v>0</v>
      </c>
    </row>
    <row r="258" s="2" customFormat="1" ht="21" hidden="1" customHeight="1" spans="1:3">
      <c r="A258" s="301" t="s">
        <v>1795</v>
      </c>
      <c r="B258" s="301" t="s">
        <v>1796</v>
      </c>
      <c r="C258" s="302">
        <v>0</v>
      </c>
    </row>
    <row r="259" s="2" customFormat="1" ht="21" hidden="1" customHeight="1" spans="1:3">
      <c r="A259" s="301" t="s">
        <v>1797</v>
      </c>
      <c r="B259" s="301" t="s">
        <v>1798</v>
      </c>
      <c r="C259" s="302">
        <v>0</v>
      </c>
    </row>
    <row r="260" s="2" customFormat="1" ht="21" hidden="1" customHeight="1" spans="1:3">
      <c r="A260" s="301" t="s">
        <v>1799</v>
      </c>
      <c r="B260" s="301" t="s">
        <v>1800</v>
      </c>
      <c r="C260" s="302">
        <v>0</v>
      </c>
    </row>
    <row r="261" s="2" customFormat="1" ht="21" hidden="1" customHeight="1" spans="1:3">
      <c r="A261" s="301" t="s">
        <v>1801</v>
      </c>
      <c r="B261" s="301" t="s">
        <v>1802</v>
      </c>
      <c r="C261" s="302">
        <v>0</v>
      </c>
    </row>
    <row r="262" s="2" customFormat="1" ht="21" hidden="1" customHeight="1" spans="1:3">
      <c r="A262" s="301" t="s">
        <v>1803</v>
      </c>
      <c r="B262" s="301" t="s">
        <v>1804</v>
      </c>
      <c r="C262" s="302">
        <v>0</v>
      </c>
    </row>
    <row r="263" s="2" customFormat="1" ht="21" hidden="1" customHeight="1" spans="1:3">
      <c r="A263" s="301" t="s">
        <v>1805</v>
      </c>
      <c r="B263" s="301" t="s">
        <v>1806</v>
      </c>
      <c r="C263" s="302">
        <v>0</v>
      </c>
    </row>
    <row r="264" s="2" customFormat="1" ht="21" hidden="1" customHeight="1" spans="1:3">
      <c r="A264" s="301" t="s">
        <v>1807</v>
      </c>
      <c r="B264" s="301" t="s">
        <v>1808</v>
      </c>
      <c r="C264" s="302">
        <v>0</v>
      </c>
    </row>
    <row r="265" s="2" customFormat="1" ht="21" hidden="1" customHeight="1" spans="1:3">
      <c r="A265" s="301" t="s">
        <v>1809</v>
      </c>
      <c r="B265" s="301" t="s">
        <v>1810</v>
      </c>
      <c r="C265" s="302">
        <v>0</v>
      </c>
    </row>
    <row r="266" s="2" customFormat="1" ht="21" hidden="1" customHeight="1" spans="1:3">
      <c r="A266" s="301" t="s">
        <v>1811</v>
      </c>
      <c r="B266" s="301" t="s">
        <v>1812</v>
      </c>
      <c r="C266" s="302">
        <v>0</v>
      </c>
    </row>
    <row r="267" s="2" customFormat="1" ht="21" hidden="1" customHeight="1" spans="1:3">
      <c r="A267" s="301" t="s">
        <v>1813</v>
      </c>
      <c r="B267" s="301" t="s">
        <v>1814</v>
      </c>
      <c r="C267" s="302">
        <v>0</v>
      </c>
    </row>
    <row r="268" s="2" customFormat="1" ht="21" hidden="1" customHeight="1" spans="1:3">
      <c r="A268" s="301" t="s">
        <v>1815</v>
      </c>
      <c r="B268" s="301" t="s">
        <v>1816</v>
      </c>
      <c r="C268" s="302">
        <v>0</v>
      </c>
    </row>
    <row r="269" s="2" customFormat="1" ht="21" hidden="1" customHeight="1" spans="1:3">
      <c r="A269" s="301" t="s">
        <v>1817</v>
      </c>
      <c r="B269" s="301" t="s">
        <v>1818</v>
      </c>
      <c r="C269" s="302">
        <v>0</v>
      </c>
    </row>
    <row r="270" s="2" customFormat="1" ht="21" hidden="1" customHeight="1" spans="1:3">
      <c r="A270" s="301" t="s">
        <v>1819</v>
      </c>
      <c r="B270" s="301" t="s">
        <v>1820</v>
      </c>
      <c r="C270" s="302">
        <v>0</v>
      </c>
    </row>
    <row r="271" s="2" customFormat="1" hidden="1" customHeight="1" spans="1:3">
      <c r="A271" s="301" t="s">
        <v>1821</v>
      </c>
      <c r="B271" s="301" t="s">
        <v>1822</v>
      </c>
      <c r="C271" s="302">
        <v>0</v>
      </c>
    </row>
    <row r="272" s="2" customFormat="1" hidden="1" customHeight="1" spans="1:3">
      <c r="A272" s="301" t="s">
        <v>1823</v>
      </c>
      <c r="B272" s="301" t="s">
        <v>1824</v>
      </c>
      <c r="C272" s="302">
        <v>0</v>
      </c>
    </row>
    <row r="273" s="2" customFormat="1" customHeight="1" spans="1:3">
      <c r="A273" s="301"/>
      <c r="B273" s="312" t="s">
        <v>1825</v>
      </c>
      <c r="C273" s="306">
        <v>65784</v>
      </c>
    </row>
    <row r="274" s="2" customFormat="1" customHeight="1" spans="1:3">
      <c r="A274" s="304" t="s">
        <v>1826</v>
      </c>
      <c r="B274" s="305" t="s">
        <v>1827</v>
      </c>
      <c r="C274" s="306">
        <v>73114</v>
      </c>
    </row>
    <row r="275" s="2" customFormat="1" hidden="1" customHeight="1" spans="1:3">
      <c r="A275" s="301" t="s">
        <v>1828</v>
      </c>
      <c r="B275" s="301" t="s">
        <v>1829</v>
      </c>
      <c r="C275" s="302">
        <v>0</v>
      </c>
    </row>
    <row r="276" s="2" customFormat="1" customHeight="1" spans="1:3">
      <c r="A276" s="301" t="s">
        <v>1830</v>
      </c>
      <c r="B276" s="301" t="s">
        <v>1831</v>
      </c>
      <c r="C276" s="302">
        <v>100</v>
      </c>
    </row>
    <row r="277" s="2" customFormat="1" customHeight="1" spans="1:3">
      <c r="A277" s="301" t="s">
        <v>1832</v>
      </c>
      <c r="B277" s="301" t="s">
        <v>1833</v>
      </c>
      <c r="C277" s="302">
        <v>100</v>
      </c>
    </row>
    <row r="278" s="2" customFormat="1" customHeight="1" spans="1:3">
      <c r="A278" s="301" t="s">
        <v>1834</v>
      </c>
      <c r="B278" s="301" t="s">
        <v>1835</v>
      </c>
      <c r="C278" s="302">
        <v>73014</v>
      </c>
    </row>
    <row r="279" s="2" customFormat="1" hidden="1" customHeight="1" spans="1:3">
      <c r="A279" s="301" t="s">
        <v>1836</v>
      </c>
      <c r="B279" s="301" t="s">
        <v>1837</v>
      </c>
      <c r="C279" s="302">
        <v>0</v>
      </c>
    </row>
    <row r="280" s="2" customFormat="1" hidden="1" customHeight="1" spans="1:3">
      <c r="A280" s="301" t="s">
        <v>1838</v>
      </c>
      <c r="B280" s="301" t="s">
        <v>1839</v>
      </c>
      <c r="C280" s="302">
        <v>0</v>
      </c>
    </row>
    <row r="281" s="2" customFormat="1" customHeight="1" spans="1:3">
      <c r="A281" s="301" t="s">
        <v>1840</v>
      </c>
      <c r="B281" s="301" t="s">
        <v>1841</v>
      </c>
      <c r="C281" s="302">
        <v>73014</v>
      </c>
    </row>
    <row r="282" s="2" customFormat="1" hidden="1" customHeight="1" spans="1:3">
      <c r="A282" s="301" t="s">
        <v>1842</v>
      </c>
      <c r="B282" s="301" t="s">
        <v>1843</v>
      </c>
      <c r="C282" s="302">
        <v>0</v>
      </c>
    </row>
    <row r="283" s="2" customFormat="1" customHeight="1" spans="1:3">
      <c r="A283" s="304" t="s">
        <v>1844</v>
      </c>
      <c r="B283" s="305" t="s">
        <v>1845</v>
      </c>
      <c r="C283" s="306">
        <v>73040</v>
      </c>
    </row>
    <row r="284" customHeight="1" spans="1:3">
      <c r="A284" s="301" t="s">
        <v>1846</v>
      </c>
      <c r="B284" s="301" t="s">
        <v>1847</v>
      </c>
      <c r="C284" s="302">
        <v>73040</v>
      </c>
    </row>
    <row r="285" customHeight="1" spans="1:3">
      <c r="A285" s="301"/>
      <c r="B285" s="312" t="s">
        <v>1848</v>
      </c>
      <c r="C285" s="306">
        <v>211938</v>
      </c>
    </row>
    <row r="286" hidden="1" customHeight="1"/>
  </sheetData>
  <autoFilter xmlns:etc="http://www.wps.cn/officeDocument/2017/etCustomData" ref="A4:C286" etc:filterBottomFollowUsedRange="0">
    <filterColumn colId="2">
      <filters>
        <filter val="10"/>
        <filter val="551"/>
        <filter val="2612"/>
        <filter val="2892"/>
        <filter val="21453"/>
        <filter val="114"/>
        <filter val="73014"/>
        <filter val="73114"/>
        <filter val="3017"/>
        <filter val="1798"/>
        <filter val="759"/>
        <filter val="1499"/>
        <filter val="15321"/>
        <filter val="9522"/>
        <filter val="20923"/>
        <filter val="上年执行数"/>
        <filter val="2032"/>
        <filter val="1937"/>
        <filter val="2138"/>
        <filter val="211938"/>
        <filter val="139"/>
        <filter val="579"/>
        <filter val="1539"/>
        <filter val="100"/>
        <filter val="600"/>
        <filter val="640"/>
        <filter val="73040"/>
        <filter val="1181"/>
        <filter val="19402"/>
        <filter val="65784"/>
        <filter val="1545"/>
        <filter val="13086"/>
        <filter val="17386"/>
        <filter val="6588"/>
        <filter val="749"/>
      </filters>
    </filterColumn>
    <extLst/>
  </autoFilter>
  <mergeCells count="5">
    <mergeCell ref="A2:C2"/>
    <mergeCell ref="A3:B3"/>
    <mergeCell ref="A4:A5"/>
    <mergeCell ref="B4:B5"/>
    <mergeCell ref="C4:C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3" sqref="A3:B23"/>
    </sheetView>
  </sheetViews>
  <sheetFormatPr defaultColWidth="9" defaultRowHeight="15" outlineLevelCol="1"/>
  <cols>
    <col min="1" max="1" width="47.375" style="1" customWidth="1"/>
    <col min="2" max="2" width="33.25" style="1" customWidth="1"/>
    <col min="3" max="16384" width="9" style="1"/>
  </cols>
  <sheetData>
    <row r="1" ht="24.95" customHeight="1" spans="1:2">
      <c r="A1" s="4" t="s">
        <v>1849</v>
      </c>
      <c r="B1" s="4"/>
    </row>
    <row r="2" ht="37.5" customHeight="1" spans="1:2">
      <c r="A2" s="31" t="s">
        <v>1850</v>
      </c>
      <c r="B2" s="31"/>
    </row>
    <row r="3" ht="24.95" customHeight="1" spans="1:2">
      <c r="A3" s="290" t="s">
        <v>1221</v>
      </c>
      <c r="B3" s="32"/>
    </row>
    <row r="4" spans="1:2">
      <c r="A4" s="32"/>
      <c r="B4" s="32"/>
    </row>
    <row r="5" spans="1:2">
      <c r="A5" s="32"/>
      <c r="B5" s="32"/>
    </row>
    <row r="6" spans="1:2">
      <c r="A6" s="32"/>
      <c r="B6" s="32"/>
    </row>
    <row r="7" spans="1:2">
      <c r="A7" s="32"/>
      <c r="B7" s="32"/>
    </row>
    <row r="8" spans="1:2">
      <c r="A8" s="32"/>
      <c r="B8" s="32"/>
    </row>
    <row r="9" spans="1:2">
      <c r="A9" s="32"/>
      <c r="B9" s="32"/>
    </row>
    <row r="10" spans="1:2">
      <c r="A10" s="32"/>
      <c r="B10" s="32"/>
    </row>
    <row r="11" spans="1:2">
      <c r="A11" s="32"/>
      <c r="B11" s="32"/>
    </row>
    <row r="12" spans="1:2">
      <c r="A12" s="32"/>
      <c r="B12" s="32"/>
    </row>
    <row r="13" spans="1:2">
      <c r="A13" s="32"/>
      <c r="B13" s="32"/>
    </row>
    <row r="14" spans="1:2">
      <c r="A14" s="32"/>
      <c r="B14" s="32"/>
    </row>
    <row r="15" spans="1:2">
      <c r="A15" s="32"/>
      <c r="B15" s="32"/>
    </row>
    <row r="16" spans="1:2">
      <c r="A16" s="32"/>
      <c r="B16" s="32"/>
    </row>
    <row r="17" spans="1:2">
      <c r="A17" s="32"/>
      <c r="B17" s="32"/>
    </row>
    <row r="18" spans="1:2">
      <c r="A18" s="32"/>
      <c r="B18" s="32"/>
    </row>
    <row r="19" spans="1:2">
      <c r="A19" s="32"/>
      <c r="B19" s="32"/>
    </row>
    <row r="20" spans="1:2">
      <c r="A20" s="32"/>
      <c r="B20" s="32"/>
    </row>
    <row r="21" spans="1:2">
      <c r="A21" s="32"/>
      <c r="B21" s="32"/>
    </row>
    <row r="22" spans="1:2">
      <c r="A22" s="32"/>
      <c r="B22" s="32"/>
    </row>
    <row r="23" spans="1:2">
      <c r="A23" s="32"/>
      <c r="B23" s="32"/>
    </row>
  </sheetData>
  <mergeCells count="3">
    <mergeCell ref="A1:B1"/>
    <mergeCell ref="A2:B2"/>
    <mergeCell ref="A3:B23"/>
  </mergeCells>
  <printOptions horizontalCentered="1"/>
  <pageMargins left="0.708661417322835" right="0.708661417322835" top="1.14173228346457" bottom="0.748031496062992" header="0.31496062992126" footer="0.3149606299212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14" sqref="B14"/>
    </sheetView>
  </sheetViews>
  <sheetFormatPr defaultColWidth="9" defaultRowHeight="24.95" customHeight="1" outlineLevelRow="4" outlineLevelCol="2"/>
  <cols>
    <col min="1" max="1" width="26" style="17" customWidth="1"/>
    <col min="2" max="3" width="26" style="1" customWidth="1"/>
    <col min="4" max="16384" width="9" style="1"/>
  </cols>
  <sheetData>
    <row r="1" customHeight="1" spans="1:1">
      <c r="A1" s="4" t="s">
        <v>1851</v>
      </c>
    </row>
    <row r="2" ht="54.75" customHeight="1" spans="1:3">
      <c r="A2" s="30" t="s">
        <v>1852</v>
      </c>
      <c r="B2" s="31"/>
      <c r="C2" s="31"/>
    </row>
    <row r="3" customHeight="1" spans="1:3">
      <c r="A3" s="64"/>
      <c r="B3" s="55"/>
      <c r="C3" s="65" t="s">
        <v>1853</v>
      </c>
    </row>
    <row r="4" ht="59.25" customHeight="1" spans="1:3">
      <c r="A4" s="66" t="s">
        <v>1854</v>
      </c>
      <c r="B4" s="66" t="s">
        <v>1855</v>
      </c>
      <c r="C4" s="66" t="s">
        <v>1856</v>
      </c>
    </row>
    <row r="5" ht="59.25" customHeight="1" spans="1:3">
      <c r="A5" s="67" t="s">
        <v>1857</v>
      </c>
      <c r="B5" s="289">
        <v>58.6197</v>
      </c>
      <c r="C5" s="289">
        <v>58.6197</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showGridLines="0" workbookViewId="0">
      <selection activeCell="C24" sqref="C24"/>
    </sheetView>
  </sheetViews>
  <sheetFormatPr defaultColWidth="9" defaultRowHeight="24.95" customHeight="1" outlineLevelCol="3"/>
  <cols>
    <col min="1" max="1" width="17.125" style="1" customWidth="1"/>
    <col min="2" max="2" width="37.125" style="1" customWidth="1"/>
    <col min="3" max="3" width="22.25" style="287" customWidth="1"/>
    <col min="4" max="4" width="15.625" style="287" customWidth="1"/>
    <col min="5" max="16384" width="9" style="1"/>
  </cols>
  <sheetData>
    <row r="1" customHeight="1" spans="1:1">
      <c r="A1" s="4" t="s">
        <v>1858</v>
      </c>
    </row>
    <row r="2" ht="43.5" customHeight="1" spans="1:4">
      <c r="A2" s="31" t="s">
        <v>1859</v>
      </c>
      <c r="B2" s="31"/>
      <c r="C2" s="31"/>
      <c r="D2" s="288"/>
    </row>
    <row r="3" customHeight="1" spans="1:3">
      <c r="A3" s="138"/>
      <c r="B3" s="56"/>
      <c r="C3" s="287" t="s">
        <v>56</v>
      </c>
    </row>
    <row r="4" customHeight="1" spans="1:4">
      <c r="A4" s="57" t="s">
        <v>1860</v>
      </c>
      <c r="B4" s="57" t="s">
        <v>1861</v>
      </c>
      <c r="C4" s="261" t="s">
        <v>59</v>
      </c>
      <c r="D4" s="1"/>
    </row>
    <row r="5" customHeight="1" spans="1:4">
      <c r="A5" s="58">
        <v>103</v>
      </c>
      <c r="B5" s="53" t="s">
        <v>99</v>
      </c>
      <c r="C5" s="11">
        <v>1510</v>
      </c>
      <c r="D5" s="1"/>
    </row>
    <row r="6" customHeight="1" spans="1:4">
      <c r="A6" s="58">
        <v>10306</v>
      </c>
      <c r="B6" s="53" t="s">
        <v>103</v>
      </c>
      <c r="C6" s="11">
        <v>1510</v>
      </c>
      <c r="D6" s="1"/>
    </row>
    <row r="7" customHeight="1" spans="1:4">
      <c r="A7" s="59" t="s">
        <v>1862</v>
      </c>
      <c r="B7" s="60" t="s">
        <v>1863</v>
      </c>
      <c r="C7" s="12">
        <v>0</v>
      </c>
      <c r="D7" s="1"/>
    </row>
    <row r="8" customHeight="1" spans="1:4">
      <c r="A8" s="59" t="s">
        <v>1864</v>
      </c>
      <c r="B8" s="60" t="s">
        <v>1865</v>
      </c>
      <c r="C8" s="12">
        <v>0</v>
      </c>
      <c r="D8" s="1"/>
    </row>
    <row r="9" customHeight="1" spans="1:4">
      <c r="A9" s="59" t="s">
        <v>1866</v>
      </c>
      <c r="B9" s="60" t="s">
        <v>1867</v>
      </c>
      <c r="C9" s="12">
        <v>0</v>
      </c>
      <c r="D9" s="1"/>
    </row>
    <row r="10" customHeight="1" spans="1:4">
      <c r="A10" s="59" t="s">
        <v>1868</v>
      </c>
      <c r="B10" s="60" t="s">
        <v>1869</v>
      </c>
      <c r="C10" s="12">
        <v>0</v>
      </c>
      <c r="D10" s="1"/>
    </row>
    <row r="11" customHeight="1" spans="1:4">
      <c r="A11" s="59" t="s">
        <v>1870</v>
      </c>
      <c r="B11" s="60" t="s">
        <v>1871</v>
      </c>
      <c r="C11" s="12">
        <v>1510</v>
      </c>
      <c r="D11" s="1"/>
    </row>
    <row r="12" customHeight="1" spans="1:4">
      <c r="A12" s="59"/>
      <c r="B12" s="59"/>
      <c r="C12" s="12"/>
      <c r="D12" s="1"/>
    </row>
    <row r="13" customHeight="1" spans="1:4">
      <c r="A13" s="57"/>
      <c r="B13" s="61" t="s">
        <v>1872</v>
      </c>
      <c r="C13" s="11">
        <v>1510</v>
      </c>
      <c r="D13" s="1"/>
    </row>
    <row r="14" customHeight="1" spans="1:4">
      <c r="A14" s="57" t="s">
        <v>1300</v>
      </c>
      <c r="B14" s="61" t="s">
        <v>1873</v>
      </c>
      <c r="C14" s="11">
        <v>17</v>
      </c>
      <c r="D14" s="1"/>
    </row>
    <row r="15" customHeight="1" spans="1:4">
      <c r="A15" s="59" t="s">
        <v>1874</v>
      </c>
      <c r="B15" s="60" t="s">
        <v>1875</v>
      </c>
      <c r="C15" s="12">
        <v>17</v>
      </c>
      <c r="D15" s="1"/>
    </row>
    <row r="16" customHeight="1" spans="1:4">
      <c r="A16" s="59" t="s">
        <v>1876</v>
      </c>
      <c r="B16" s="60" t="s">
        <v>1875</v>
      </c>
      <c r="C16" s="12">
        <v>17</v>
      </c>
      <c r="D16" s="1"/>
    </row>
    <row r="17" customHeight="1" spans="1:4">
      <c r="A17" s="59" t="s">
        <v>1304</v>
      </c>
      <c r="B17" s="60" t="s">
        <v>1877</v>
      </c>
      <c r="C17" s="12">
        <v>0</v>
      </c>
      <c r="D17" s="1"/>
    </row>
    <row r="18" customHeight="1" spans="1:4">
      <c r="A18" s="59" t="s">
        <v>1878</v>
      </c>
      <c r="B18" s="60" t="s">
        <v>1879</v>
      </c>
      <c r="C18" s="12">
        <v>0</v>
      </c>
      <c r="D18" s="1"/>
    </row>
    <row r="19" customHeight="1" spans="1:4">
      <c r="A19" s="59" t="s">
        <v>1308</v>
      </c>
      <c r="B19" s="60" t="s">
        <v>1880</v>
      </c>
      <c r="C19" s="12">
        <v>0</v>
      </c>
      <c r="D19" s="1"/>
    </row>
    <row r="20" customHeight="1" spans="1:4">
      <c r="A20" s="59" t="s">
        <v>1881</v>
      </c>
      <c r="B20" s="60" t="s">
        <v>1882</v>
      </c>
      <c r="C20" s="12">
        <v>0</v>
      </c>
      <c r="D20" s="1"/>
    </row>
    <row r="21" customHeight="1" spans="1:4">
      <c r="A21" s="59"/>
      <c r="B21" s="12"/>
      <c r="C21" s="12"/>
      <c r="D21" s="1"/>
    </row>
    <row r="22" customHeight="1" spans="1:3">
      <c r="A22" s="59"/>
      <c r="B22" s="12"/>
      <c r="C22" s="12"/>
    </row>
    <row r="23" customHeight="1" spans="1:3">
      <c r="A23" s="59"/>
      <c r="B23" s="57" t="s">
        <v>1883</v>
      </c>
      <c r="C23" s="11">
        <f>C13+C14</f>
        <v>1527</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showGridLines="0" workbookViewId="0">
      <selection activeCell="F18" sqref="F18"/>
    </sheetView>
  </sheetViews>
  <sheetFormatPr defaultColWidth="9" defaultRowHeight="24.95" customHeight="1" outlineLevelCol="2"/>
  <cols>
    <col min="1" max="1" width="12.375" style="1" customWidth="1"/>
    <col min="2" max="2" width="43.125" style="1" customWidth="1"/>
    <col min="3" max="3" width="18.625" style="182" customWidth="1"/>
    <col min="4" max="16384" width="9" style="1"/>
  </cols>
  <sheetData>
    <row r="1" customHeight="1" spans="1:1">
      <c r="A1" s="4" t="s">
        <v>1884</v>
      </c>
    </row>
    <row r="2" ht="37.5" customHeight="1" spans="1:3">
      <c r="A2" s="31" t="s">
        <v>1885</v>
      </c>
      <c r="B2" s="31"/>
      <c r="C2" s="285"/>
    </row>
    <row r="3" customHeight="1" spans="2:3">
      <c r="B3" s="55"/>
      <c r="C3" s="286" t="s">
        <v>1156</v>
      </c>
    </row>
    <row r="4" customHeight="1" spans="1:3">
      <c r="A4" s="57" t="s">
        <v>1860</v>
      </c>
      <c r="B4" s="57" t="s">
        <v>1861</v>
      </c>
      <c r="C4" s="11" t="s">
        <v>112</v>
      </c>
    </row>
    <row r="5" customHeight="1" spans="1:3">
      <c r="A5" s="59" t="s">
        <v>1886</v>
      </c>
      <c r="B5" s="52" t="s">
        <v>1887</v>
      </c>
      <c r="C5" s="59">
        <v>0</v>
      </c>
    </row>
    <row r="6" customHeight="1" spans="1:3">
      <c r="A6" s="59" t="s">
        <v>1888</v>
      </c>
      <c r="B6" s="52" t="s">
        <v>1889</v>
      </c>
      <c r="C6" s="59"/>
    </row>
    <row r="7" customHeight="1" spans="1:3">
      <c r="A7" s="59" t="s">
        <v>1890</v>
      </c>
      <c r="B7" s="52" t="s">
        <v>1891</v>
      </c>
      <c r="C7" s="59"/>
    </row>
    <row r="8" customHeight="1" spans="1:3">
      <c r="A8" s="59" t="s">
        <v>1892</v>
      </c>
      <c r="B8" s="52" t="s">
        <v>1893</v>
      </c>
      <c r="C8" s="59"/>
    </row>
    <row r="9" customHeight="1" spans="1:3">
      <c r="A9" s="59" t="s">
        <v>1894</v>
      </c>
      <c r="B9" s="52" t="s">
        <v>1895</v>
      </c>
      <c r="C9" s="59">
        <v>486</v>
      </c>
    </row>
    <row r="10" customHeight="1" spans="1:3">
      <c r="A10" s="59"/>
      <c r="B10" s="51" t="s">
        <v>1896</v>
      </c>
      <c r="C10" s="59">
        <v>486</v>
      </c>
    </row>
    <row r="11" customHeight="1" spans="1:3">
      <c r="A11" s="59" t="s">
        <v>1826</v>
      </c>
      <c r="B11" s="52" t="s">
        <v>1897</v>
      </c>
      <c r="C11" s="59"/>
    </row>
    <row r="12" customHeight="1" spans="1:3">
      <c r="A12" s="59" t="s">
        <v>1898</v>
      </c>
      <c r="B12" s="52" t="s">
        <v>1899</v>
      </c>
      <c r="C12" s="59"/>
    </row>
    <row r="13" customHeight="1" spans="1:3">
      <c r="A13" s="59" t="s">
        <v>1900</v>
      </c>
      <c r="B13" s="52" t="s">
        <v>1901</v>
      </c>
      <c r="C13" s="59"/>
    </row>
    <row r="14" customHeight="1" spans="1:3">
      <c r="A14" s="59" t="s">
        <v>1830</v>
      </c>
      <c r="B14" s="52" t="s">
        <v>1902</v>
      </c>
      <c r="C14" s="59"/>
    </row>
    <row r="15" customHeight="1" spans="1:3">
      <c r="A15" s="59" t="s">
        <v>1903</v>
      </c>
      <c r="B15" s="52" t="s">
        <v>1904</v>
      </c>
      <c r="C15" s="59"/>
    </row>
    <row r="16" customHeight="1" spans="1:3">
      <c r="A16" s="59" t="s">
        <v>1834</v>
      </c>
      <c r="B16" s="52" t="s">
        <v>1905</v>
      </c>
      <c r="C16" s="59">
        <v>723</v>
      </c>
    </row>
    <row r="17" customHeight="1" spans="1:3">
      <c r="A17" s="59" t="s">
        <v>1906</v>
      </c>
      <c r="B17" s="52" t="s">
        <v>1907</v>
      </c>
      <c r="C17" s="59">
        <v>723</v>
      </c>
    </row>
    <row r="18" customHeight="1" spans="1:3">
      <c r="A18" s="59" t="s">
        <v>1838</v>
      </c>
      <c r="B18" s="52" t="s">
        <v>1908</v>
      </c>
      <c r="C18" s="59">
        <v>318</v>
      </c>
    </row>
    <row r="19" customHeight="1" spans="1:3">
      <c r="A19" s="59" t="s">
        <v>1909</v>
      </c>
      <c r="B19" s="52" t="s">
        <v>1910</v>
      </c>
      <c r="C19" s="59">
        <v>318</v>
      </c>
    </row>
    <row r="20" customHeight="1" spans="1:3">
      <c r="A20" s="59"/>
      <c r="B20" s="50" t="s">
        <v>1911</v>
      </c>
      <c r="C20" s="57">
        <v>1527</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workbookViewId="0">
      <selection activeCell="D7" sqref="D7"/>
    </sheetView>
  </sheetViews>
  <sheetFormatPr defaultColWidth="9" defaultRowHeight="24.95" customHeight="1" outlineLevelCol="7"/>
  <cols>
    <col min="1" max="1" width="22.25" style="62" customWidth="1"/>
    <col min="2" max="2" width="10.375" style="19" customWidth="1"/>
    <col min="3" max="8" width="10.375" style="214" customWidth="1"/>
  </cols>
  <sheetData>
    <row r="1" s="2" customFormat="1" customHeight="1" spans="1:8">
      <c r="A1" s="54" t="s">
        <v>1912</v>
      </c>
      <c r="B1" s="19"/>
      <c r="C1" s="214"/>
      <c r="D1" s="214"/>
      <c r="E1" s="214"/>
      <c r="F1" s="214"/>
      <c r="G1" s="214"/>
      <c r="H1" s="214"/>
    </row>
    <row r="2" s="2" customFormat="1" ht="36" customHeight="1" spans="1:8">
      <c r="A2" s="5" t="s">
        <v>1913</v>
      </c>
      <c r="B2" s="21"/>
      <c r="C2" s="21"/>
      <c r="D2" s="21"/>
      <c r="E2" s="21"/>
      <c r="F2" s="21"/>
      <c r="G2" s="21"/>
      <c r="H2" s="21"/>
    </row>
    <row r="3" s="276" customFormat="1" customHeight="1" spans="1:8">
      <c r="A3" s="277"/>
      <c r="B3" s="277"/>
      <c r="C3" s="277"/>
      <c r="D3" s="277"/>
      <c r="E3" s="277"/>
      <c r="F3" s="277"/>
      <c r="G3" s="278" t="s">
        <v>1156</v>
      </c>
      <c r="H3" s="278"/>
    </row>
    <row r="4" s="2" customFormat="1" ht="66" customHeight="1" spans="1:8">
      <c r="A4" s="279" t="s">
        <v>1914</v>
      </c>
      <c r="B4" s="280" t="s">
        <v>1915</v>
      </c>
      <c r="C4" s="281" t="s">
        <v>1916</v>
      </c>
      <c r="D4" s="281" t="s">
        <v>1917</v>
      </c>
      <c r="E4" s="281" t="s">
        <v>1918</v>
      </c>
      <c r="F4" s="281" t="s">
        <v>1919</v>
      </c>
      <c r="G4" s="281" t="s">
        <v>1920</v>
      </c>
      <c r="H4" s="281" t="s">
        <v>1921</v>
      </c>
    </row>
    <row r="5" s="2" customFormat="1" customHeight="1" spans="1:8">
      <c r="A5" s="279" t="s">
        <v>1922</v>
      </c>
      <c r="B5" s="282">
        <f>SUM(C5:D5)</f>
        <v>107211.82</v>
      </c>
      <c r="C5" s="24">
        <v>104882.82</v>
      </c>
      <c r="D5" s="24">
        <v>2329</v>
      </c>
      <c r="E5" s="283"/>
      <c r="F5" s="283"/>
      <c r="G5" s="283"/>
      <c r="H5" s="283"/>
    </row>
    <row r="6" s="2" customFormat="1" customHeight="1" spans="1:8">
      <c r="A6" s="279" t="s">
        <v>1923</v>
      </c>
      <c r="B6" s="282">
        <f>+C6+D6+E6+F6+G6+H6</f>
        <v>137235</v>
      </c>
      <c r="C6" s="24">
        <f>+C7+C8+C9+C10+C11+C12</f>
        <v>59653</v>
      </c>
      <c r="D6" s="24">
        <f t="shared" ref="D6:H6" si="0">+D7+D8+D9+D10+D11+D12</f>
        <v>77582</v>
      </c>
      <c r="E6" s="283">
        <f t="shared" si="0"/>
        <v>0</v>
      </c>
      <c r="F6" s="283">
        <f t="shared" si="0"/>
        <v>0</v>
      </c>
      <c r="G6" s="283">
        <f t="shared" si="0"/>
        <v>0</v>
      </c>
      <c r="H6" s="283">
        <f t="shared" si="0"/>
        <v>0</v>
      </c>
    </row>
    <row r="7" s="2" customFormat="1" customHeight="1" spans="1:8">
      <c r="A7" s="283" t="s">
        <v>1924</v>
      </c>
      <c r="B7" s="284">
        <v>47089.488262</v>
      </c>
      <c r="C7" s="283">
        <v>30254</v>
      </c>
      <c r="D7" s="283">
        <v>30495</v>
      </c>
      <c r="E7" s="283"/>
      <c r="F7" s="283"/>
      <c r="G7" s="283"/>
      <c r="H7" s="283"/>
    </row>
    <row r="8" s="2" customFormat="1" customHeight="1" spans="1:8">
      <c r="A8" s="283" t="s">
        <v>1925</v>
      </c>
      <c r="B8" s="284">
        <v>411.536524</v>
      </c>
      <c r="C8" s="283">
        <v>388</v>
      </c>
      <c r="D8" s="283">
        <v>223</v>
      </c>
      <c r="E8" s="283"/>
      <c r="F8" s="283"/>
      <c r="G8" s="283"/>
      <c r="H8" s="283"/>
    </row>
    <row r="9" s="2" customFormat="1" customHeight="1" spans="1:8">
      <c r="A9" s="283" t="s">
        <v>1926</v>
      </c>
      <c r="B9" s="284">
        <v>69550.46</v>
      </c>
      <c r="C9" s="283">
        <v>28997</v>
      </c>
      <c r="D9" s="283">
        <v>46687</v>
      </c>
      <c r="E9" s="283"/>
      <c r="F9" s="283"/>
      <c r="G9" s="283"/>
      <c r="H9" s="283"/>
    </row>
    <row r="10" s="2" customFormat="1" customHeight="1" spans="1:8">
      <c r="A10" s="283" t="s">
        <v>1927</v>
      </c>
      <c r="B10" s="284">
        <v>0</v>
      </c>
      <c r="C10" s="283">
        <v>0</v>
      </c>
      <c r="D10" s="283"/>
      <c r="E10" s="283"/>
      <c r="F10" s="283"/>
      <c r="G10" s="283"/>
      <c r="H10" s="283"/>
    </row>
    <row r="11" s="2" customFormat="1" customHeight="1" spans="1:8">
      <c r="A11" s="283" t="s">
        <v>1928</v>
      </c>
      <c r="B11" s="284">
        <v>25</v>
      </c>
      <c r="C11" s="283">
        <v>7</v>
      </c>
      <c r="D11" s="283">
        <v>0</v>
      </c>
      <c r="E11" s="283"/>
      <c r="F11" s="283"/>
      <c r="G11" s="283"/>
      <c r="H11" s="283"/>
    </row>
    <row r="12" s="2" customFormat="1" customHeight="1" spans="1:8">
      <c r="A12" s="283" t="s">
        <v>1929</v>
      </c>
      <c r="B12" s="284">
        <v>1167.289362</v>
      </c>
      <c r="C12" s="283">
        <v>7</v>
      </c>
      <c r="D12" s="283">
        <v>177</v>
      </c>
      <c r="E12" s="283"/>
      <c r="F12" s="283"/>
      <c r="G12" s="283"/>
      <c r="H12" s="283"/>
    </row>
    <row r="13" s="2" customFormat="1" customHeight="1" spans="1:8">
      <c r="A13" s="279" t="s">
        <v>1930</v>
      </c>
      <c r="B13" s="282">
        <f>+B5+B6</f>
        <v>244446.82</v>
      </c>
      <c r="C13" s="24">
        <f>+C5+C6</f>
        <v>164535.82</v>
      </c>
      <c r="D13" s="24">
        <f t="shared" ref="C13:H13" si="1">+D5+D6</f>
        <v>79911</v>
      </c>
      <c r="E13" s="283">
        <f t="shared" si="1"/>
        <v>0</v>
      </c>
      <c r="F13" s="283">
        <f t="shared" si="1"/>
        <v>0</v>
      </c>
      <c r="G13" s="283">
        <f t="shared" si="1"/>
        <v>0</v>
      </c>
      <c r="H13" s="283">
        <f t="shared" si="1"/>
        <v>0</v>
      </c>
    </row>
  </sheetData>
  <mergeCells count="2">
    <mergeCell ref="A2:H2"/>
    <mergeCell ref="G3:H3"/>
  </mergeCells>
  <printOptions horizontalCentered="1"/>
  <pageMargins left="0.708661417322835" right="0.708661417322835" top="0.984251968503937" bottom="0.748031496062992" header="0.31496062992126" footer="0.31496062992126"/>
  <pageSetup paperSize="9" scale="9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showGridLines="0" workbookViewId="0">
      <selection activeCell="D17" sqref="D17"/>
    </sheetView>
  </sheetViews>
  <sheetFormatPr defaultColWidth="9" defaultRowHeight="24.95" customHeight="1" outlineLevelCol="7"/>
  <cols>
    <col min="1" max="1" width="14.5" style="1" customWidth="1"/>
    <col min="2" max="8" width="10.5" style="1" customWidth="1"/>
    <col min="9" max="16384" width="9" style="1"/>
  </cols>
  <sheetData>
    <row r="1" ht="34.5" customHeight="1" spans="1:1">
      <c r="A1" s="4" t="s">
        <v>1931</v>
      </c>
    </row>
    <row r="2" ht="33" customHeight="1" spans="1:8">
      <c r="A2" s="271" t="s">
        <v>1932</v>
      </c>
      <c r="B2" s="271"/>
      <c r="C2" s="271"/>
      <c r="D2" s="271"/>
      <c r="E2" s="271"/>
      <c r="F2" s="271"/>
      <c r="G2" s="271"/>
      <c r="H2" s="271"/>
    </row>
    <row r="3" customHeight="1" spans="1:8">
      <c r="A3" s="6"/>
      <c r="B3" s="6"/>
      <c r="C3" s="6"/>
      <c r="D3" s="6"/>
      <c r="E3" s="6"/>
      <c r="F3" s="6"/>
      <c r="G3" s="7" t="s">
        <v>1933</v>
      </c>
      <c r="H3" s="7"/>
    </row>
    <row r="4" ht="63" customHeight="1" spans="1:8">
      <c r="A4" s="9" t="s">
        <v>1934</v>
      </c>
      <c r="B4" s="9" t="s">
        <v>1935</v>
      </c>
      <c r="C4" s="9" t="s">
        <v>1936</v>
      </c>
      <c r="D4" s="9" t="s">
        <v>1937</v>
      </c>
      <c r="E4" s="9" t="s">
        <v>1938</v>
      </c>
      <c r="F4" s="9" t="s">
        <v>1939</v>
      </c>
      <c r="G4" s="9" t="s">
        <v>1940</v>
      </c>
      <c r="H4" s="9" t="s">
        <v>1941</v>
      </c>
    </row>
    <row r="5" ht="36" customHeight="1" spans="1:8">
      <c r="A5" s="272" t="s">
        <v>1942</v>
      </c>
      <c r="B5" s="148">
        <f>+C5+D5+E5+F5+G5+H5</f>
        <v>109383</v>
      </c>
      <c r="C5" s="148">
        <f>+C6+C7+C8</f>
        <v>34625</v>
      </c>
      <c r="D5" s="148">
        <f t="shared" ref="D5:H5" si="0">+D6+D7+D8</f>
        <v>74758</v>
      </c>
      <c r="E5" s="148">
        <f t="shared" si="0"/>
        <v>0</v>
      </c>
      <c r="F5" s="148">
        <f t="shared" si="0"/>
        <v>0</v>
      </c>
      <c r="G5" s="148">
        <f t="shared" si="0"/>
        <v>0</v>
      </c>
      <c r="H5" s="148">
        <f t="shared" si="0"/>
        <v>0</v>
      </c>
    </row>
    <row r="6" ht="36" customHeight="1" spans="1:8">
      <c r="A6" s="9" t="s">
        <v>1943</v>
      </c>
      <c r="B6" s="145">
        <f>SUM(C6:H6)</f>
        <v>108623</v>
      </c>
      <c r="C6" s="145">
        <v>34585</v>
      </c>
      <c r="D6" s="145">
        <v>74038</v>
      </c>
      <c r="E6" s="145"/>
      <c r="F6" s="145"/>
      <c r="G6" s="145"/>
      <c r="H6" s="145"/>
    </row>
    <row r="7" ht="36" customHeight="1" spans="1:8">
      <c r="A7" s="273" t="s">
        <v>1944</v>
      </c>
      <c r="B7" s="145">
        <f>SUM(C7:H7)</f>
        <v>714</v>
      </c>
      <c r="C7" s="274">
        <v>10</v>
      </c>
      <c r="D7" s="145">
        <v>704</v>
      </c>
      <c r="E7" s="274"/>
      <c r="F7" s="274"/>
      <c r="G7" s="145"/>
      <c r="H7" s="145"/>
    </row>
    <row r="8" ht="36" customHeight="1" spans="1:8">
      <c r="A8" s="273" t="s">
        <v>1945</v>
      </c>
      <c r="B8" s="145">
        <f>SUM(C8:H8)</f>
        <v>46</v>
      </c>
      <c r="C8" s="145">
        <v>30</v>
      </c>
      <c r="D8" s="145">
        <v>16</v>
      </c>
      <c r="E8" s="274"/>
      <c r="F8" s="274"/>
      <c r="G8" s="274"/>
      <c r="H8" s="145"/>
    </row>
    <row r="9" ht="36" customHeight="1" spans="1:8">
      <c r="A9" s="272" t="s">
        <v>1946</v>
      </c>
      <c r="B9" s="148">
        <v>3021</v>
      </c>
      <c r="C9" s="268">
        <v>0</v>
      </c>
      <c r="D9" s="268">
        <v>0</v>
      </c>
      <c r="E9" s="268">
        <v>0</v>
      </c>
      <c r="F9" s="268">
        <v>0</v>
      </c>
      <c r="G9" s="268">
        <v>0</v>
      </c>
      <c r="H9" s="268">
        <v>0</v>
      </c>
    </row>
    <row r="10" ht="36" customHeight="1" spans="1:8">
      <c r="A10" s="272" t="s">
        <v>1947</v>
      </c>
      <c r="B10" s="148">
        <f>+表十四!B13-表十五!B5-表十五!B9</f>
        <v>132042.82</v>
      </c>
      <c r="C10" s="148">
        <v>129910.82</v>
      </c>
      <c r="D10" s="148">
        <f>+表十四!D13-表十五!D5-表十五!D9</f>
        <v>5153</v>
      </c>
      <c r="E10" s="148">
        <f>+表十四!E13-表十五!E5-表十五!E9</f>
        <v>0</v>
      </c>
      <c r="F10" s="148">
        <f>+表十四!F13-表十五!F5-表十五!F9</f>
        <v>0</v>
      </c>
      <c r="G10" s="148">
        <f>+表十四!G13-表十五!G5-表十五!G9</f>
        <v>0</v>
      </c>
      <c r="H10" s="148">
        <f>+表十四!H13-表十五!H5-表十五!H9</f>
        <v>0</v>
      </c>
    </row>
    <row r="11" ht="36" customHeight="1" spans="1:8">
      <c r="A11" s="272" t="s">
        <v>1948</v>
      </c>
      <c r="B11" s="148">
        <f>+B5+B9+B10</f>
        <v>244446.82</v>
      </c>
      <c r="C11" s="148">
        <f>+C5+C9+C10</f>
        <v>164535.82</v>
      </c>
      <c r="D11" s="148">
        <f t="shared" ref="D11:H11" si="1">+D5+D9+D10</f>
        <v>79911</v>
      </c>
      <c r="E11" s="148">
        <f t="shared" si="1"/>
        <v>0</v>
      </c>
      <c r="F11" s="148">
        <f t="shared" si="1"/>
        <v>0</v>
      </c>
      <c r="G11" s="148">
        <f t="shared" si="1"/>
        <v>0</v>
      </c>
      <c r="H11" s="148">
        <f t="shared" si="1"/>
        <v>0</v>
      </c>
    </row>
    <row r="12" customHeight="1" spans="2:8">
      <c r="B12" s="275"/>
      <c r="C12" s="275"/>
      <c r="D12" s="275"/>
      <c r="E12" s="275"/>
      <c r="F12" s="275"/>
      <c r="G12" s="275"/>
      <c r="H12" s="275"/>
    </row>
  </sheetData>
  <mergeCells count="2">
    <mergeCell ref="A2:H2"/>
    <mergeCell ref="G3:H3"/>
  </mergeCells>
  <printOptions horizontalCentered="1"/>
  <pageMargins left="0.708661417322835" right="0.708661417322835" top="0.984251968503937"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3"/>
  <sheetViews>
    <sheetView showGridLines="0" workbookViewId="0">
      <selection activeCell="F14" sqref="F14"/>
    </sheetView>
  </sheetViews>
  <sheetFormatPr defaultColWidth="9" defaultRowHeight="13.5"/>
  <cols>
    <col min="1" max="1" width="77.75" style="408" customWidth="1"/>
    <col min="2" max="3" width="9" style="2"/>
    <col min="4" max="4" width="9" style="2" customWidth="1"/>
    <col min="5" max="16384" width="9" style="2"/>
  </cols>
  <sheetData>
    <row r="1" ht="39" customHeight="1" spans="1:8">
      <c r="A1" s="409" t="s">
        <v>1</v>
      </c>
      <c r="B1" s="410"/>
      <c r="C1" s="410"/>
      <c r="D1" s="410"/>
      <c r="E1" s="410"/>
      <c r="F1" s="410"/>
      <c r="G1" s="410"/>
      <c r="H1" s="410"/>
    </row>
    <row r="2" ht="21" customHeight="1" spans="1:2">
      <c r="A2" s="411" t="s">
        <v>2</v>
      </c>
      <c r="B2" s="412"/>
    </row>
    <row r="3" ht="21" customHeight="1" spans="1:2">
      <c r="A3" s="413" t="s">
        <v>3</v>
      </c>
      <c r="B3" s="412"/>
    </row>
    <row r="4" ht="21" customHeight="1" spans="1:2">
      <c r="A4" s="54" t="s">
        <v>4</v>
      </c>
      <c r="B4" s="412"/>
    </row>
    <row r="5" ht="21" customHeight="1" spans="1:2">
      <c r="A5" s="54" t="s">
        <v>5</v>
      </c>
      <c r="B5" s="412"/>
    </row>
    <row r="6" ht="21" customHeight="1" spans="1:2">
      <c r="A6" s="54" t="s">
        <v>6</v>
      </c>
      <c r="B6" s="412"/>
    </row>
    <row r="7" ht="21" customHeight="1" spans="1:2">
      <c r="A7" s="54" t="s">
        <v>7</v>
      </c>
      <c r="B7" s="412"/>
    </row>
    <row r="8" ht="21" customHeight="1" spans="1:2">
      <c r="A8" s="54" t="s">
        <v>8</v>
      </c>
      <c r="B8" s="412"/>
    </row>
    <row r="9" ht="21" customHeight="1" spans="1:2">
      <c r="A9" s="54" t="s">
        <v>9</v>
      </c>
      <c r="B9" s="412"/>
    </row>
    <row r="10" ht="21" customHeight="1" spans="1:2">
      <c r="A10" s="88" t="s">
        <v>10</v>
      </c>
      <c r="B10" s="412"/>
    </row>
    <row r="11" ht="21" customHeight="1" spans="1:2">
      <c r="A11" s="88" t="s">
        <v>11</v>
      </c>
      <c r="B11" s="412"/>
    </row>
    <row r="12" ht="21" customHeight="1" spans="1:2">
      <c r="A12" s="88" t="s">
        <v>12</v>
      </c>
      <c r="B12" s="412"/>
    </row>
    <row r="13" ht="21" customHeight="1" spans="1:2">
      <c r="A13" s="413" t="s">
        <v>13</v>
      </c>
      <c r="B13" s="412"/>
    </row>
    <row r="14" ht="21" customHeight="1" spans="1:17">
      <c r="A14" s="54" t="s">
        <v>14</v>
      </c>
      <c r="B14" s="412"/>
      <c r="Q14" s="415"/>
    </row>
    <row r="15" ht="21" customHeight="1" spans="1:2">
      <c r="A15" s="54" t="s">
        <v>15</v>
      </c>
      <c r="B15" s="412"/>
    </row>
    <row r="16" ht="21" customHeight="1" spans="1:2">
      <c r="A16" s="54" t="s">
        <v>16</v>
      </c>
      <c r="B16" s="412"/>
    </row>
    <row r="17" ht="21" customHeight="1" spans="1:2">
      <c r="A17" s="88" t="s">
        <v>17</v>
      </c>
      <c r="B17" s="412"/>
    </row>
    <row r="18" ht="21" customHeight="1" spans="1:17">
      <c r="A18" s="413" t="s">
        <v>18</v>
      </c>
      <c r="B18" s="412"/>
      <c r="Q18" s="415"/>
    </row>
    <row r="19" ht="21" customHeight="1" spans="1:2">
      <c r="A19" s="54" t="s">
        <v>19</v>
      </c>
      <c r="B19" s="412"/>
    </row>
    <row r="20" ht="21" customHeight="1" spans="1:2">
      <c r="A20" s="54" t="s">
        <v>20</v>
      </c>
      <c r="B20" s="412"/>
    </row>
    <row r="21" ht="21" customHeight="1" spans="1:2">
      <c r="A21" s="414" t="s">
        <v>21</v>
      </c>
      <c r="B21" s="412"/>
    </row>
    <row r="22" ht="21" customHeight="1" spans="1:2">
      <c r="A22" s="54" t="s">
        <v>22</v>
      </c>
      <c r="B22" s="412"/>
    </row>
    <row r="23" ht="21" customHeight="1" spans="1:2">
      <c r="A23" s="54" t="s">
        <v>23</v>
      </c>
      <c r="B23" s="412"/>
    </row>
    <row r="24" ht="21" customHeight="1" spans="1:2">
      <c r="A24" s="411" t="s">
        <v>24</v>
      </c>
      <c r="B24" s="412"/>
    </row>
    <row r="25" ht="21" customHeight="1" spans="1:2">
      <c r="A25" s="413" t="s">
        <v>25</v>
      </c>
      <c r="B25" s="412"/>
    </row>
    <row r="26" ht="21" customHeight="1" spans="1:2">
      <c r="A26" s="54" t="s">
        <v>26</v>
      </c>
      <c r="B26" s="412"/>
    </row>
    <row r="27" ht="21" customHeight="1" spans="1:2">
      <c r="A27" s="54" t="s">
        <v>27</v>
      </c>
      <c r="B27" s="412"/>
    </row>
    <row r="28" ht="21" customHeight="1" spans="1:2">
      <c r="A28" s="54" t="s">
        <v>28</v>
      </c>
      <c r="B28" s="412"/>
    </row>
    <row r="29" ht="21" customHeight="1" spans="1:2">
      <c r="A29" s="54" t="s">
        <v>29</v>
      </c>
      <c r="B29" s="412"/>
    </row>
    <row r="30" ht="21" customHeight="1" spans="1:2">
      <c r="A30" s="88" t="s">
        <v>30</v>
      </c>
      <c r="B30" s="412"/>
    </row>
    <row r="31" ht="21" customHeight="1" spans="1:2">
      <c r="A31" s="54" t="s">
        <v>31</v>
      </c>
      <c r="B31" s="412"/>
    </row>
    <row r="32" ht="21" customHeight="1" spans="1:2">
      <c r="A32" s="54" t="s">
        <v>32</v>
      </c>
      <c r="B32" s="412"/>
    </row>
    <row r="33" ht="21" customHeight="1" spans="1:2">
      <c r="A33" s="88" t="s">
        <v>33</v>
      </c>
      <c r="B33" s="412"/>
    </row>
    <row r="34" ht="21" customHeight="1" spans="1:2">
      <c r="A34" s="88" t="s">
        <v>34</v>
      </c>
      <c r="B34" s="412"/>
    </row>
    <row r="35" ht="21" customHeight="1" spans="1:2">
      <c r="A35" s="54" t="s">
        <v>35</v>
      </c>
      <c r="B35" s="412"/>
    </row>
    <row r="36" ht="21" customHeight="1" spans="1:2">
      <c r="A36" s="88" t="s">
        <v>36</v>
      </c>
      <c r="B36" s="412"/>
    </row>
    <row r="37" ht="21" customHeight="1" spans="1:2">
      <c r="A37" s="413" t="s">
        <v>37</v>
      </c>
      <c r="B37" s="412"/>
    </row>
    <row r="38" ht="21" customHeight="1" spans="1:2">
      <c r="A38" s="54" t="s">
        <v>38</v>
      </c>
      <c r="B38" s="412"/>
    </row>
    <row r="39" ht="21" customHeight="1" spans="1:2">
      <c r="A39" s="54" t="s">
        <v>39</v>
      </c>
      <c r="B39" s="412"/>
    </row>
    <row r="40" ht="21" customHeight="1" spans="1:2">
      <c r="A40" s="54" t="s">
        <v>40</v>
      </c>
      <c r="B40" s="412"/>
    </row>
    <row r="41" ht="21" customHeight="1" spans="1:2">
      <c r="A41" s="54" t="s">
        <v>41</v>
      </c>
      <c r="B41" s="412"/>
    </row>
    <row r="42" ht="21" customHeight="1" spans="1:2">
      <c r="A42" s="54" t="s">
        <v>42</v>
      </c>
      <c r="B42" s="412"/>
    </row>
    <row r="43" ht="21" customHeight="1" spans="1:2">
      <c r="A43" s="88" t="s">
        <v>43</v>
      </c>
      <c r="B43" s="412"/>
    </row>
    <row r="44" ht="21" customHeight="1" spans="1:2">
      <c r="A44" s="88" t="s">
        <v>44</v>
      </c>
      <c r="B44" s="412"/>
    </row>
    <row r="45" ht="21" customHeight="1" spans="1:2">
      <c r="A45" s="88" t="s">
        <v>45</v>
      </c>
      <c r="B45" s="412"/>
    </row>
    <row r="46" ht="21" customHeight="1" spans="1:2">
      <c r="A46" s="413" t="s">
        <v>46</v>
      </c>
      <c r="B46" s="412"/>
    </row>
    <row r="47" ht="21" customHeight="1" spans="1:2">
      <c r="A47" s="54" t="s">
        <v>47</v>
      </c>
      <c r="B47" s="412"/>
    </row>
    <row r="48" ht="21" customHeight="1" spans="1:2">
      <c r="A48" s="54" t="s">
        <v>48</v>
      </c>
      <c r="B48" s="412"/>
    </row>
    <row r="49" ht="21" customHeight="1" spans="1:2">
      <c r="A49" s="88" t="s">
        <v>49</v>
      </c>
      <c r="B49" s="412"/>
    </row>
    <row r="50" ht="21" customHeight="1" spans="1:2">
      <c r="A50" s="88" t="s">
        <v>50</v>
      </c>
      <c r="B50" s="412"/>
    </row>
    <row r="51" ht="21" customHeight="1" spans="1:2">
      <c r="A51" s="413" t="s">
        <v>51</v>
      </c>
      <c r="B51" s="412"/>
    </row>
    <row r="52" ht="21" customHeight="1" spans="1:2">
      <c r="A52" s="54" t="s">
        <v>52</v>
      </c>
      <c r="B52" s="412"/>
    </row>
    <row r="53" spans="1:1">
      <c r="A53" s="408" t="s">
        <v>53</v>
      </c>
    </row>
  </sheetData>
  <printOptions horizontalCentered="1"/>
  <pageMargins left="0.708661417322835" right="0.866141732283464" top="0.393700787401575" bottom="0.393700787401575" header="0.31496062992126" footer="0.31496062992126"/>
  <pageSetup paperSize="9" scale="7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showGridLines="0" workbookViewId="0">
      <selection activeCell="T20" sqref="T20"/>
    </sheetView>
  </sheetViews>
  <sheetFormatPr defaultColWidth="9" defaultRowHeight="24.95" customHeight="1" outlineLevelCol="4"/>
  <cols>
    <col min="1" max="1" width="11.5" style="17" customWidth="1"/>
    <col min="2" max="2" width="22.375" style="1" customWidth="1"/>
    <col min="3" max="3" width="17.25" style="17" customWidth="1"/>
    <col min="4" max="4" width="17.25" style="1" customWidth="1"/>
    <col min="5" max="16384" width="9" style="1"/>
  </cols>
  <sheetData>
    <row r="1" customHeight="1" spans="1:2">
      <c r="A1" s="254" t="s">
        <v>1949</v>
      </c>
      <c r="B1" s="4"/>
    </row>
    <row r="2" customHeight="1" spans="1:5">
      <c r="A2" s="32" t="s">
        <v>1950</v>
      </c>
      <c r="B2" s="32"/>
      <c r="C2" s="32"/>
      <c r="D2" s="32"/>
      <c r="E2" s="255"/>
    </row>
    <row r="3" customHeight="1" spans="1:5">
      <c r="A3" s="230"/>
      <c r="B3" s="18"/>
      <c r="C3" s="230"/>
      <c r="D3" s="256" t="s">
        <v>56</v>
      </c>
      <c r="E3" s="18"/>
    </row>
    <row r="4" ht="16.5" customHeight="1" spans="1:5">
      <c r="A4" s="257" t="s">
        <v>77</v>
      </c>
      <c r="B4" s="257" t="s">
        <v>1951</v>
      </c>
      <c r="C4" s="258" t="s">
        <v>1952</v>
      </c>
      <c r="D4" s="258" t="s">
        <v>1953</v>
      </c>
      <c r="E4" s="18"/>
    </row>
    <row r="5" ht="16.5" customHeight="1" spans="1:5">
      <c r="A5" s="258"/>
      <c r="B5" s="258"/>
      <c r="C5" s="258"/>
      <c r="D5" s="258"/>
      <c r="E5" s="18"/>
    </row>
    <row r="6" customHeight="1" spans="1:5">
      <c r="A6" s="259" t="s">
        <v>1954</v>
      </c>
      <c r="B6" s="260"/>
      <c r="C6" s="261">
        <v>154792</v>
      </c>
      <c r="D6" s="148">
        <v>150700.01</v>
      </c>
      <c r="E6" s="18"/>
    </row>
    <row r="7" customHeight="1" spans="1:5">
      <c r="A7" s="250">
        <v>101</v>
      </c>
      <c r="B7" s="262" t="s">
        <v>82</v>
      </c>
      <c r="C7" s="263">
        <v>62865</v>
      </c>
      <c r="D7" s="145">
        <v>48679</v>
      </c>
      <c r="E7" s="18"/>
    </row>
    <row r="8" customHeight="1" spans="1:5">
      <c r="A8" s="264">
        <v>103</v>
      </c>
      <c r="B8" s="265" t="s">
        <v>99</v>
      </c>
      <c r="C8" s="263">
        <v>91927</v>
      </c>
      <c r="D8" s="145">
        <v>102021.01</v>
      </c>
      <c r="E8" s="18"/>
    </row>
    <row r="9" hidden="1" customHeight="1" spans="1:5">
      <c r="A9" s="258"/>
      <c r="B9" s="266"/>
      <c r="C9" s="261"/>
      <c r="D9" s="148"/>
      <c r="E9" s="18"/>
    </row>
    <row r="10" customHeight="1" spans="1:5">
      <c r="A10" s="258">
        <v>110</v>
      </c>
      <c r="B10" s="267" t="s">
        <v>1301</v>
      </c>
      <c r="C10" s="261">
        <v>379301</v>
      </c>
      <c r="D10" s="148">
        <v>381440</v>
      </c>
      <c r="E10" s="18"/>
    </row>
    <row r="11" customHeight="1" spans="1:5">
      <c r="A11" s="250">
        <v>11001</v>
      </c>
      <c r="B11" s="246" t="s">
        <v>1955</v>
      </c>
      <c r="C11" s="263">
        <v>19803</v>
      </c>
      <c r="D11" s="145">
        <v>19828</v>
      </c>
      <c r="E11" s="18"/>
    </row>
    <row r="12" customHeight="1" spans="1:5">
      <c r="A12" s="250">
        <v>11002</v>
      </c>
      <c r="B12" s="246" t="s">
        <v>1956</v>
      </c>
      <c r="C12" s="263">
        <v>301077</v>
      </c>
      <c r="D12" s="145">
        <v>312788</v>
      </c>
      <c r="E12" s="18"/>
    </row>
    <row r="13" customHeight="1" spans="1:5">
      <c r="A13" s="250">
        <v>110021</v>
      </c>
      <c r="B13" s="262" t="s">
        <v>1957</v>
      </c>
      <c r="C13" s="263">
        <v>135405</v>
      </c>
      <c r="D13" s="145">
        <v>154284.49</v>
      </c>
      <c r="E13" s="18"/>
    </row>
    <row r="14" customHeight="1" spans="1:5">
      <c r="A14" s="250">
        <v>110022</v>
      </c>
      <c r="B14" s="262" t="s">
        <v>1958</v>
      </c>
      <c r="C14" s="263">
        <v>165672</v>
      </c>
      <c r="D14" s="145">
        <v>158503.51</v>
      </c>
      <c r="E14" s="18"/>
    </row>
    <row r="15" customHeight="1" spans="1:5">
      <c r="A15" s="250">
        <v>11003</v>
      </c>
      <c r="B15" s="262" t="s">
        <v>1959</v>
      </c>
      <c r="C15" s="263">
        <v>58421</v>
      </c>
      <c r="D15" s="145">
        <v>48824</v>
      </c>
      <c r="E15" s="18"/>
    </row>
    <row r="16" hidden="1" customHeight="1" spans="1:5">
      <c r="A16" s="66"/>
      <c r="B16" s="171"/>
      <c r="C16" s="261"/>
      <c r="D16" s="148"/>
      <c r="E16" s="18"/>
    </row>
    <row r="17" hidden="1" customHeight="1" spans="1:5">
      <c r="A17" s="66"/>
      <c r="B17" s="171"/>
      <c r="C17" s="261"/>
      <c r="D17" s="148"/>
      <c r="E17" s="18"/>
    </row>
    <row r="18" hidden="1" customHeight="1" spans="1:5">
      <c r="A18" s="250"/>
      <c r="B18" s="262"/>
      <c r="C18" s="263"/>
      <c r="D18" s="145"/>
      <c r="E18" s="18"/>
    </row>
    <row r="19" hidden="1" customHeight="1" spans="1:5">
      <c r="A19" s="250"/>
      <c r="B19" s="262"/>
      <c r="C19" s="263"/>
      <c r="D19" s="145"/>
      <c r="E19" s="18"/>
    </row>
    <row r="20" hidden="1" customHeight="1" spans="1:5">
      <c r="A20" s="258"/>
      <c r="B20" s="266"/>
      <c r="C20" s="261"/>
      <c r="D20" s="268"/>
      <c r="E20" s="18"/>
    </row>
    <row r="21" customHeight="1" spans="1:5">
      <c r="A21" s="250">
        <v>11008</v>
      </c>
      <c r="B21" s="262" t="s">
        <v>1960</v>
      </c>
      <c r="C21" s="263">
        <v>128960</v>
      </c>
      <c r="D21" s="269">
        <v>42075</v>
      </c>
      <c r="E21" s="18"/>
    </row>
    <row r="22" customHeight="1" spans="1:5">
      <c r="A22" s="250">
        <v>1100801</v>
      </c>
      <c r="B22" s="262" t="s">
        <v>1961</v>
      </c>
      <c r="C22" s="263">
        <v>128960</v>
      </c>
      <c r="D22" s="269">
        <v>42075</v>
      </c>
      <c r="E22" s="18"/>
    </row>
    <row r="23" ht="31.5" hidden="1" customHeight="1" spans="1:4">
      <c r="A23" s="250"/>
      <c r="B23" s="262"/>
      <c r="C23" s="263"/>
      <c r="D23" s="145"/>
    </row>
    <row r="24" customHeight="1" spans="1:4">
      <c r="A24" s="258">
        <v>11009</v>
      </c>
      <c r="B24" s="266" t="s">
        <v>1962</v>
      </c>
      <c r="C24" s="261">
        <v>204941</v>
      </c>
      <c r="D24" s="268">
        <v>188435.25</v>
      </c>
    </row>
    <row r="25" customHeight="1" spans="1:4">
      <c r="A25" s="250">
        <v>110090102</v>
      </c>
      <c r="B25" s="262" t="s">
        <v>1963</v>
      </c>
      <c r="C25" s="263">
        <v>0</v>
      </c>
      <c r="D25" s="269">
        <v>4000</v>
      </c>
    </row>
    <row r="26" customHeight="1" spans="1:4">
      <c r="A26" s="250">
        <v>110090103</v>
      </c>
      <c r="B26" s="265" t="s">
        <v>1964</v>
      </c>
      <c r="C26" s="263">
        <v>112</v>
      </c>
      <c r="D26" s="269">
        <v>570</v>
      </c>
    </row>
    <row r="27" customHeight="1" spans="1:4">
      <c r="A27" s="250">
        <v>110090199</v>
      </c>
      <c r="B27" s="262" t="s">
        <v>1965</v>
      </c>
      <c r="C27" s="263">
        <v>204829</v>
      </c>
      <c r="D27" s="145">
        <v>183865.25</v>
      </c>
    </row>
    <row r="28" hidden="1" customHeight="1" spans="1:4">
      <c r="A28" s="258"/>
      <c r="B28" s="266"/>
      <c r="C28" s="261"/>
      <c r="D28" s="268"/>
    </row>
    <row r="29" hidden="1" customHeight="1" spans="1:4">
      <c r="A29" s="250"/>
      <c r="B29" s="262"/>
      <c r="C29" s="263"/>
      <c r="D29" s="269"/>
    </row>
    <row r="30" customHeight="1" spans="1:4">
      <c r="A30" s="258">
        <v>11011</v>
      </c>
      <c r="B30" s="267" t="s">
        <v>1966</v>
      </c>
      <c r="C30" s="261">
        <v>0</v>
      </c>
      <c r="D30" s="270">
        <v>0</v>
      </c>
    </row>
    <row r="31" customHeight="1" spans="1:4">
      <c r="A31" s="258">
        <v>110110101</v>
      </c>
      <c r="B31" s="266" t="s">
        <v>1967</v>
      </c>
      <c r="C31" s="261"/>
      <c r="D31" s="148"/>
    </row>
    <row r="32" hidden="1" customHeight="1" spans="1:4">
      <c r="A32" s="67"/>
      <c r="B32" s="146"/>
      <c r="C32" s="67"/>
      <c r="D32" s="146"/>
    </row>
    <row r="33" hidden="1" customHeight="1" spans="1:4">
      <c r="A33" s="67"/>
      <c r="B33" s="146"/>
      <c r="C33" s="67"/>
      <c r="D33" s="146"/>
    </row>
    <row r="34" hidden="1" customHeight="1" spans="1:4">
      <c r="A34" s="67"/>
      <c r="B34" s="146"/>
      <c r="C34" s="67"/>
      <c r="D34" s="146"/>
    </row>
    <row r="35" hidden="1" customHeight="1" spans="1:4">
      <c r="A35" s="67"/>
      <c r="B35" s="146"/>
      <c r="C35" s="67"/>
      <c r="D35" s="146"/>
    </row>
    <row r="36" customHeight="1" spans="1:4">
      <c r="A36" s="66">
        <v>11015</v>
      </c>
      <c r="B36" s="170" t="s">
        <v>1968</v>
      </c>
      <c r="C36" s="66">
        <v>54305</v>
      </c>
      <c r="D36" s="172">
        <v>0</v>
      </c>
    </row>
    <row r="37" customHeight="1" spans="1:4">
      <c r="A37" s="179" t="s">
        <v>1915</v>
      </c>
      <c r="B37" s="180"/>
      <c r="C37" s="66">
        <v>922299</v>
      </c>
      <c r="D37" s="181">
        <v>762650.26</v>
      </c>
    </row>
  </sheetData>
  <mergeCells count="7">
    <mergeCell ref="A2:D2"/>
    <mergeCell ref="A6:B6"/>
    <mergeCell ref="A37:B37"/>
    <mergeCell ref="A4:A5"/>
    <mergeCell ref="B4:B5"/>
    <mergeCell ref="C4:C5"/>
    <mergeCell ref="D4:D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6"/>
  <sheetViews>
    <sheetView showGridLines="0" workbookViewId="0">
      <pane xSplit="1" ySplit="5" topLeftCell="B24" activePane="bottomRight" state="frozen"/>
      <selection/>
      <selection pane="topRight"/>
      <selection pane="bottomLeft"/>
      <selection pane="bottomRight" activeCell="T20" sqref="T20"/>
    </sheetView>
  </sheetViews>
  <sheetFormatPr defaultColWidth="9" defaultRowHeight="24.95" customHeight="1" outlineLevelCol="3"/>
  <cols>
    <col min="1" max="1" width="12.375" style="17" customWidth="1"/>
    <col min="2" max="2" width="27.75" style="1" customWidth="1"/>
    <col min="3" max="3" width="21" style="35" customWidth="1"/>
    <col min="4" max="4" width="20.625" style="133" customWidth="1"/>
    <col min="5" max="16384" width="9" style="1"/>
  </cols>
  <sheetData>
    <row r="1" customHeight="1" spans="1:1">
      <c r="A1" s="4" t="s">
        <v>1969</v>
      </c>
    </row>
    <row r="2" customHeight="1" spans="1:4">
      <c r="A2" s="32" t="s">
        <v>1970</v>
      </c>
      <c r="B2" s="32"/>
      <c r="C2" s="32"/>
      <c r="D2" s="32"/>
    </row>
    <row r="3" ht="21" customHeight="1" spans="1:4">
      <c r="A3" s="230"/>
      <c r="D3" s="231" t="s">
        <v>56</v>
      </c>
    </row>
    <row r="4" s="18" customFormat="1" ht="21" customHeight="1" spans="1:4">
      <c r="A4" s="232" t="s">
        <v>1971</v>
      </c>
      <c r="B4" s="233" t="s">
        <v>129</v>
      </c>
      <c r="C4" s="234" t="s">
        <v>1952</v>
      </c>
      <c r="D4" s="235" t="s">
        <v>1972</v>
      </c>
    </row>
    <row r="5" s="18" customFormat="1" ht="21" customHeight="1" spans="1:4">
      <c r="A5" s="236" t="s">
        <v>1973</v>
      </c>
      <c r="B5" s="237"/>
      <c r="C5" s="234">
        <v>842208</v>
      </c>
      <c r="D5" s="238">
        <v>711600.2690704</v>
      </c>
    </row>
    <row r="6" s="18" customFormat="1" ht="21" customHeight="1" spans="1:4">
      <c r="A6" s="239" t="s">
        <v>1974</v>
      </c>
      <c r="B6" s="240" t="s">
        <v>132</v>
      </c>
      <c r="C6" s="241">
        <v>41094</v>
      </c>
      <c r="D6" s="242">
        <v>55226.906367</v>
      </c>
    </row>
    <row r="7" s="18" customFormat="1" ht="21" customHeight="1" spans="1:4">
      <c r="A7" s="239" t="s">
        <v>1975</v>
      </c>
      <c r="B7" s="240" t="s">
        <v>264</v>
      </c>
      <c r="C7" s="241">
        <v>0</v>
      </c>
      <c r="D7" s="242">
        <v>0</v>
      </c>
    </row>
    <row r="8" s="18" customFormat="1" ht="21" customHeight="1" spans="1:4">
      <c r="A8" s="239" t="s">
        <v>1976</v>
      </c>
      <c r="B8" s="240" t="s">
        <v>295</v>
      </c>
      <c r="C8" s="241">
        <v>764</v>
      </c>
      <c r="D8" s="242">
        <v>350.54</v>
      </c>
    </row>
    <row r="9" s="18" customFormat="1" ht="21" customHeight="1" spans="1:4">
      <c r="A9" s="239" t="s">
        <v>1977</v>
      </c>
      <c r="B9" s="240" t="s">
        <v>314</v>
      </c>
      <c r="C9" s="241">
        <v>19938</v>
      </c>
      <c r="D9" s="242">
        <v>19360.1300952</v>
      </c>
    </row>
    <row r="10" s="18" customFormat="1" ht="21" customHeight="1" spans="1:4">
      <c r="A10" s="239" t="s">
        <v>1978</v>
      </c>
      <c r="B10" s="243" t="s">
        <v>365</v>
      </c>
      <c r="C10" s="241">
        <v>87828</v>
      </c>
      <c r="D10" s="242">
        <v>113974.4094</v>
      </c>
    </row>
    <row r="11" s="18" customFormat="1" ht="21" customHeight="1" spans="1:4">
      <c r="A11" s="239" t="s">
        <v>1328</v>
      </c>
      <c r="B11" s="243" t="s">
        <v>414</v>
      </c>
      <c r="C11" s="241">
        <v>13520</v>
      </c>
      <c r="D11" s="242">
        <v>9955.7481016</v>
      </c>
    </row>
    <row r="12" s="18" customFormat="1" ht="21" customHeight="1" spans="1:4">
      <c r="A12" s="239" t="s">
        <v>1344</v>
      </c>
      <c r="B12" s="240" t="s">
        <v>463</v>
      </c>
      <c r="C12" s="241">
        <v>6587</v>
      </c>
      <c r="D12" s="242">
        <v>6435.3826704</v>
      </c>
    </row>
    <row r="13" s="18" customFormat="1" ht="21" customHeight="1" spans="1:4">
      <c r="A13" s="239" t="s">
        <v>1979</v>
      </c>
      <c r="B13" s="243" t="s">
        <v>505</v>
      </c>
      <c r="C13" s="241">
        <v>132385</v>
      </c>
      <c r="D13" s="242">
        <v>134280.1674832</v>
      </c>
    </row>
    <row r="14" s="18" customFormat="1" ht="21" customHeight="1" spans="1:4">
      <c r="A14" s="239" t="s">
        <v>1980</v>
      </c>
      <c r="B14" s="243" t="s">
        <v>614</v>
      </c>
      <c r="C14" s="241">
        <v>42906</v>
      </c>
      <c r="D14" s="242">
        <v>43746.8636576</v>
      </c>
    </row>
    <row r="15" s="18" customFormat="1" ht="21" customHeight="1" spans="1:4">
      <c r="A15" s="239" t="s">
        <v>1376</v>
      </c>
      <c r="B15" s="244" t="s">
        <v>681</v>
      </c>
      <c r="C15" s="241">
        <v>13452</v>
      </c>
      <c r="D15" s="242">
        <v>13943.5529</v>
      </c>
    </row>
    <row r="16" s="18" customFormat="1" ht="21" customHeight="1" spans="1:4">
      <c r="A16" s="239" t="s">
        <v>1398</v>
      </c>
      <c r="B16" s="244" t="s">
        <v>750</v>
      </c>
      <c r="C16" s="241">
        <v>119224</v>
      </c>
      <c r="D16" s="242">
        <v>48248.7882946</v>
      </c>
    </row>
    <row r="17" s="18" customFormat="1" ht="21" customHeight="1" spans="1:4">
      <c r="A17" s="239" t="s">
        <v>1496</v>
      </c>
      <c r="B17" s="244" t="s">
        <v>770</v>
      </c>
      <c r="C17" s="241">
        <v>226132</v>
      </c>
      <c r="D17" s="242">
        <v>133987.0282568</v>
      </c>
    </row>
    <row r="18" s="18" customFormat="1" ht="21" customHeight="1" spans="1:4">
      <c r="A18" s="239" t="s">
        <v>1557</v>
      </c>
      <c r="B18" s="244" t="s">
        <v>862</v>
      </c>
      <c r="C18" s="241">
        <v>30912</v>
      </c>
      <c r="D18" s="242">
        <v>38772.9505288</v>
      </c>
    </row>
    <row r="19" s="18" customFormat="1" ht="21" customHeight="1" spans="1:4">
      <c r="A19" s="239" t="s">
        <v>1642</v>
      </c>
      <c r="B19" s="244" t="s">
        <v>907</v>
      </c>
      <c r="C19" s="241">
        <v>3516</v>
      </c>
      <c r="D19" s="242">
        <v>2204.5714496</v>
      </c>
    </row>
    <row r="20" s="18" customFormat="1" ht="21" customHeight="1" spans="1:4">
      <c r="A20" s="239" t="s">
        <v>1981</v>
      </c>
      <c r="B20" s="244" t="s">
        <v>952</v>
      </c>
      <c r="C20" s="241">
        <v>1086</v>
      </c>
      <c r="D20" s="242">
        <v>2234.7300232</v>
      </c>
    </row>
    <row r="21" s="18" customFormat="1" ht="21" customHeight="1" spans="1:4">
      <c r="A21" s="239" t="s">
        <v>1653</v>
      </c>
      <c r="B21" s="244" t="s">
        <v>965</v>
      </c>
      <c r="C21" s="241">
        <v>20</v>
      </c>
      <c r="D21" s="242">
        <v>0</v>
      </c>
    </row>
    <row r="22" s="18" customFormat="1" ht="21" customHeight="1" spans="1:4">
      <c r="A22" s="239" t="s">
        <v>1982</v>
      </c>
      <c r="B22" s="244" t="s">
        <v>991</v>
      </c>
      <c r="C22" s="241">
        <v>0</v>
      </c>
      <c r="D22" s="242">
        <v>0</v>
      </c>
    </row>
    <row r="23" s="18" customFormat="1" ht="21" customHeight="1" spans="1:4">
      <c r="A23" s="239" t="s">
        <v>1983</v>
      </c>
      <c r="B23" s="244" t="s">
        <v>1000</v>
      </c>
      <c r="C23" s="241">
        <v>25419</v>
      </c>
      <c r="D23" s="242">
        <v>19462.0226672</v>
      </c>
    </row>
    <row r="24" s="18" customFormat="1" ht="21" customHeight="1" spans="1:4">
      <c r="A24" s="239" t="s">
        <v>1984</v>
      </c>
      <c r="B24" s="244" t="s">
        <v>1038</v>
      </c>
      <c r="C24" s="241">
        <v>27710</v>
      </c>
      <c r="D24" s="242">
        <v>16049.0138128</v>
      </c>
    </row>
    <row r="25" s="18" customFormat="1" ht="21" customHeight="1" spans="1:4">
      <c r="A25" s="239" t="s">
        <v>1985</v>
      </c>
      <c r="B25" s="244" t="s">
        <v>1059</v>
      </c>
      <c r="C25" s="241">
        <v>5722</v>
      </c>
      <c r="D25" s="242">
        <v>6359.5935744</v>
      </c>
    </row>
    <row r="26" s="18" customFormat="1" ht="21" customHeight="1" spans="1:4">
      <c r="A26" s="239" t="s">
        <v>1986</v>
      </c>
      <c r="B26" s="244" t="s">
        <v>1099</v>
      </c>
      <c r="C26" s="241">
        <v>7252</v>
      </c>
      <c r="D26" s="242">
        <v>6365.709788</v>
      </c>
    </row>
    <row r="27" s="18" customFormat="1" ht="21" customHeight="1" spans="1:4">
      <c r="A27" s="239" t="s">
        <v>1987</v>
      </c>
      <c r="B27" s="244" t="s">
        <v>1988</v>
      </c>
      <c r="C27" s="241">
        <v>6000</v>
      </c>
      <c r="D27" s="242">
        <v>6000</v>
      </c>
    </row>
    <row r="28" s="18" customFormat="1" ht="21" customHeight="1" spans="1:4">
      <c r="A28" s="239" t="s">
        <v>1661</v>
      </c>
      <c r="B28" s="244" t="s">
        <v>1215</v>
      </c>
      <c r="C28" s="241">
        <v>19374</v>
      </c>
      <c r="D28" s="242">
        <v>23133.16</v>
      </c>
    </row>
    <row r="29" s="18" customFormat="1" ht="21" customHeight="1" spans="1:4">
      <c r="A29" s="239" t="s">
        <v>1716</v>
      </c>
      <c r="B29" s="244" t="s">
        <v>1137</v>
      </c>
      <c r="C29" s="241">
        <v>11367</v>
      </c>
      <c r="D29" s="242">
        <v>11509</v>
      </c>
    </row>
    <row r="30" s="18" customFormat="1" ht="21" hidden="1" customHeight="1" spans="1:4">
      <c r="A30" s="245"/>
      <c r="B30" s="245"/>
      <c r="C30" s="234"/>
      <c r="D30" s="246"/>
    </row>
    <row r="31" s="18" customFormat="1" ht="21" hidden="1" customHeight="1" spans="1:4">
      <c r="A31" s="245"/>
      <c r="B31" s="245"/>
      <c r="C31" s="234"/>
      <c r="D31" s="246"/>
    </row>
    <row r="32" s="18" customFormat="1" ht="21" customHeight="1" spans="1:4">
      <c r="A32" s="247">
        <v>23006</v>
      </c>
      <c r="B32" s="248" t="s">
        <v>1989</v>
      </c>
      <c r="C32" s="234">
        <v>12862</v>
      </c>
      <c r="D32" s="249">
        <v>9725</v>
      </c>
    </row>
    <row r="33" s="18" customFormat="1" ht="21" customHeight="1" spans="1:4">
      <c r="A33" s="250">
        <v>2300601</v>
      </c>
      <c r="B33" s="251" t="s">
        <v>115</v>
      </c>
      <c r="C33" s="241">
        <v>293</v>
      </c>
      <c r="D33" s="246">
        <v>293</v>
      </c>
    </row>
    <row r="34" customHeight="1" spans="1:4">
      <c r="A34" s="67">
        <v>2300602</v>
      </c>
      <c r="B34" s="146" t="s">
        <v>116</v>
      </c>
      <c r="C34" s="252">
        <v>12569</v>
      </c>
      <c r="D34" s="146">
        <v>9432</v>
      </c>
    </row>
    <row r="35" hidden="1" customHeight="1" spans="1:4">
      <c r="A35" s="67"/>
      <c r="B35" s="146"/>
      <c r="C35" s="252"/>
      <c r="D35" s="146"/>
    </row>
    <row r="36" customHeight="1" spans="1:4">
      <c r="A36" s="66">
        <v>23008</v>
      </c>
      <c r="B36" s="170" t="s">
        <v>1990</v>
      </c>
      <c r="C36" s="253">
        <v>0</v>
      </c>
      <c r="D36" s="172">
        <v>0</v>
      </c>
    </row>
    <row r="37" customHeight="1" spans="1:4">
      <c r="A37" s="67">
        <v>2300899</v>
      </c>
      <c r="B37" s="146" t="s">
        <v>1991</v>
      </c>
      <c r="C37" s="252"/>
      <c r="D37" s="146"/>
    </row>
    <row r="38" hidden="1" customHeight="1" spans="1:4">
      <c r="A38" s="67"/>
      <c r="B38" s="146"/>
      <c r="C38" s="252"/>
      <c r="D38" s="146"/>
    </row>
    <row r="39" customHeight="1" spans="1:4">
      <c r="A39" s="66">
        <v>23009</v>
      </c>
      <c r="B39" s="170" t="s">
        <v>1992</v>
      </c>
      <c r="C39" s="253">
        <v>67229</v>
      </c>
      <c r="D39" s="172">
        <v>41125</v>
      </c>
    </row>
    <row r="40" customHeight="1" spans="1:4">
      <c r="A40" s="67">
        <v>2300901</v>
      </c>
      <c r="B40" s="146" t="s">
        <v>1993</v>
      </c>
      <c r="C40" s="252">
        <v>67229</v>
      </c>
      <c r="D40" s="146">
        <v>41125</v>
      </c>
    </row>
    <row r="41" hidden="1" customHeight="1" spans="1:4">
      <c r="A41" s="67"/>
      <c r="B41" s="146"/>
      <c r="C41" s="252"/>
      <c r="D41" s="146"/>
    </row>
    <row r="42" customHeight="1" spans="1:4">
      <c r="A42" s="66">
        <v>23011</v>
      </c>
      <c r="B42" s="170" t="s">
        <v>1994</v>
      </c>
      <c r="C42" s="253">
        <v>0</v>
      </c>
      <c r="D42" s="172">
        <v>0</v>
      </c>
    </row>
    <row r="43" customHeight="1" spans="1:4">
      <c r="A43" s="67">
        <v>2301101</v>
      </c>
      <c r="B43" s="146" t="s">
        <v>1995</v>
      </c>
      <c r="C43" s="252"/>
      <c r="D43" s="146"/>
    </row>
    <row r="44" customHeight="1" spans="1:4">
      <c r="A44" s="67">
        <v>2301104</v>
      </c>
      <c r="B44" s="146" t="s">
        <v>1996</v>
      </c>
      <c r="C44" s="252"/>
      <c r="D44" s="146"/>
    </row>
    <row r="45" hidden="1" customHeight="1" spans="1:4">
      <c r="A45" s="67"/>
      <c r="B45" s="146"/>
      <c r="C45" s="252"/>
      <c r="D45" s="146"/>
    </row>
    <row r="46" customHeight="1" spans="1:4">
      <c r="A46" s="66">
        <v>23015</v>
      </c>
      <c r="B46" s="170" t="s">
        <v>1997</v>
      </c>
      <c r="C46" s="253">
        <v>0</v>
      </c>
      <c r="D46" s="172">
        <v>0</v>
      </c>
    </row>
    <row r="47" customHeight="1" spans="1:4">
      <c r="A47" s="66">
        <v>23016</v>
      </c>
      <c r="B47" s="170" t="s">
        <v>1998</v>
      </c>
      <c r="C47" s="253"/>
      <c r="D47" s="172"/>
    </row>
    <row r="48" hidden="1" customHeight="1" spans="1:4">
      <c r="A48" s="67"/>
      <c r="B48" s="146"/>
      <c r="C48" s="252"/>
      <c r="D48" s="146"/>
    </row>
    <row r="49" customHeight="1" spans="1:4">
      <c r="A49" s="66">
        <v>231</v>
      </c>
      <c r="B49" s="170" t="s">
        <v>1845</v>
      </c>
      <c r="C49" s="253">
        <v>0</v>
      </c>
      <c r="D49" s="172">
        <v>200</v>
      </c>
    </row>
    <row r="50" customHeight="1" spans="1:4">
      <c r="A50" s="67">
        <v>23103</v>
      </c>
      <c r="B50" s="146" t="s">
        <v>1999</v>
      </c>
      <c r="C50" s="252"/>
      <c r="D50" s="146"/>
    </row>
    <row r="51" customHeight="1" spans="1:4">
      <c r="A51" s="67">
        <v>2310301</v>
      </c>
      <c r="B51" s="146" t="s">
        <v>2000</v>
      </c>
      <c r="C51" s="252"/>
      <c r="D51" s="146"/>
    </row>
    <row r="52" customHeight="1" spans="1:4">
      <c r="A52" s="67" t="s">
        <v>2001</v>
      </c>
      <c r="B52" s="146" t="s">
        <v>2002</v>
      </c>
      <c r="C52" s="252"/>
      <c r="D52" s="146">
        <v>200</v>
      </c>
    </row>
    <row r="53" customHeight="1" spans="1:4">
      <c r="A53" s="67">
        <v>2310399</v>
      </c>
      <c r="B53" s="146" t="s">
        <v>2003</v>
      </c>
      <c r="C53" s="252"/>
      <c r="D53" s="146"/>
    </row>
    <row r="54" hidden="1" customHeight="1" spans="1:4">
      <c r="A54" s="67"/>
      <c r="B54" s="146"/>
      <c r="C54" s="252"/>
      <c r="D54" s="146"/>
    </row>
    <row r="55" hidden="1" customHeight="1" spans="1:4">
      <c r="A55" s="67"/>
      <c r="B55" s="146"/>
      <c r="C55" s="252"/>
      <c r="D55" s="146"/>
    </row>
    <row r="56" customHeight="1" spans="1:4">
      <c r="A56" s="179" t="s">
        <v>1848</v>
      </c>
      <c r="B56" s="180"/>
      <c r="C56" s="253">
        <v>922299</v>
      </c>
      <c r="D56" s="181">
        <v>762650.2690704</v>
      </c>
    </row>
  </sheetData>
  <mergeCells count="3">
    <mergeCell ref="A2:D2"/>
    <mergeCell ref="A5:B5"/>
    <mergeCell ref="A56:B56"/>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workbookViewId="0">
      <pane xSplit="1" ySplit="4" topLeftCell="B5" activePane="bottomRight" state="frozen"/>
      <selection/>
      <selection pane="topRight"/>
      <selection pane="bottomLeft"/>
      <selection pane="bottomRight" activeCell="T20" sqref="T20"/>
    </sheetView>
  </sheetViews>
  <sheetFormatPr defaultColWidth="9" defaultRowHeight="24.95" customHeight="1" outlineLevelCol="5"/>
  <cols>
    <col min="1" max="1" width="13.75" style="208" customWidth="1"/>
    <col min="2" max="2" width="29.75" style="209" customWidth="1"/>
    <col min="3" max="4" width="19.5" style="210" customWidth="1"/>
  </cols>
  <sheetData>
    <row r="1" s="2" customFormat="1" customHeight="1" spans="1:4">
      <c r="A1" s="20" t="s">
        <v>2004</v>
      </c>
      <c r="B1" s="211"/>
      <c r="C1" s="19"/>
      <c r="D1" s="19"/>
    </row>
    <row r="2" s="2" customFormat="1" ht="30" customHeight="1" spans="1:5">
      <c r="A2" s="167" t="s">
        <v>2005</v>
      </c>
      <c r="B2" s="212"/>
      <c r="C2" s="167"/>
      <c r="D2" s="167"/>
      <c r="E2" s="213"/>
    </row>
    <row r="3" s="2" customFormat="1" customHeight="1" spans="1:5">
      <c r="A3" s="214"/>
      <c r="B3" s="215"/>
      <c r="C3" s="216"/>
      <c r="D3" s="217" t="s">
        <v>56</v>
      </c>
      <c r="E3" s="218"/>
    </row>
    <row r="4" s="62" customFormat="1" ht="25" customHeight="1" spans="1:5">
      <c r="A4" s="219" t="s">
        <v>2006</v>
      </c>
      <c r="B4" s="219" t="s">
        <v>129</v>
      </c>
      <c r="C4" s="220" t="s">
        <v>2007</v>
      </c>
      <c r="D4" s="220" t="s">
        <v>2008</v>
      </c>
      <c r="E4" s="221"/>
    </row>
    <row r="5" ht="21" customHeight="1" spans="1:6">
      <c r="A5" s="222" t="s">
        <v>2009</v>
      </c>
      <c r="B5" s="223" t="s">
        <v>2010</v>
      </c>
      <c r="C5" s="224">
        <v>45004</v>
      </c>
      <c r="D5" s="224">
        <v>48679</v>
      </c>
      <c r="E5" s="213"/>
      <c r="F5" s="16"/>
    </row>
    <row r="6" ht="21" customHeight="1" spans="1:6">
      <c r="A6" s="219" t="s">
        <v>2011</v>
      </c>
      <c r="B6" s="225" t="s">
        <v>83</v>
      </c>
      <c r="C6" s="226">
        <v>16642</v>
      </c>
      <c r="D6" s="226">
        <v>19556</v>
      </c>
      <c r="E6" s="213"/>
      <c r="F6" s="16"/>
    </row>
    <row r="7" ht="21" customHeight="1" spans="1:6">
      <c r="A7" s="219" t="s">
        <v>2012</v>
      </c>
      <c r="B7" s="225" t="s">
        <v>84</v>
      </c>
      <c r="C7" s="226">
        <v>6657</v>
      </c>
      <c r="D7" s="226">
        <v>7202</v>
      </c>
      <c r="E7" s="213"/>
      <c r="F7" s="16"/>
    </row>
    <row r="8" ht="21" customHeight="1" spans="1:6">
      <c r="A8" s="219" t="s">
        <v>2013</v>
      </c>
      <c r="B8" s="225" t="s">
        <v>85</v>
      </c>
      <c r="C8" s="226">
        <v>1715</v>
      </c>
      <c r="D8" s="226">
        <v>1857</v>
      </c>
      <c r="E8" s="213"/>
      <c r="F8" s="16"/>
    </row>
    <row r="9" ht="21" customHeight="1" spans="1:6">
      <c r="A9" s="219" t="s">
        <v>2014</v>
      </c>
      <c r="B9" s="225" t="s">
        <v>86</v>
      </c>
      <c r="C9" s="226">
        <v>264</v>
      </c>
      <c r="D9" s="226">
        <v>286</v>
      </c>
      <c r="E9" s="213"/>
      <c r="F9" s="16"/>
    </row>
    <row r="10" ht="21" customHeight="1" spans="1:6">
      <c r="A10" s="219" t="s">
        <v>2015</v>
      </c>
      <c r="B10" s="225" t="s">
        <v>87</v>
      </c>
      <c r="C10" s="226">
        <v>2021</v>
      </c>
      <c r="D10" s="226">
        <v>2187</v>
      </c>
      <c r="E10" s="213"/>
      <c r="F10" s="16"/>
    </row>
    <row r="11" ht="21" customHeight="1" spans="1:6">
      <c r="A11" s="219" t="s">
        <v>2016</v>
      </c>
      <c r="B11" s="225" t="s">
        <v>88</v>
      </c>
      <c r="C11" s="226">
        <v>5223</v>
      </c>
      <c r="D11" s="226">
        <v>5652</v>
      </c>
      <c r="E11" s="213"/>
      <c r="F11" s="16"/>
    </row>
    <row r="12" ht="21" customHeight="1" spans="1:6">
      <c r="A12" s="219" t="s">
        <v>2017</v>
      </c>
      <c r="B12" s="225" t="s">
        <v>89</v>
      </c>
      <c r="C12" s="226">
        <v>971</v>
      </c>
      <c r="D12" s="226">
        <v>1051</v>
      </c>
      <c r="E12" s="213"/>
      <c r="F12" s="16"/>
    </row>
    <row r="13" ht="21" customHeight="1" spans="1:6">
      <c r="A13" s="219" t="s">
        <v>2018</v>
      </c>
      <c r="B13" s="225" t="s">
        <v>90</v>
      </c>
      <c r="C13" s="226">
        <v>1085</v>
      </c>
      <c r="D13" s="226">
        <v>1174</v>
      </c>
      <c r="E13" s="213"/>
      <c r="F13" s="16"/>
    </row>
    <row r="14" ht="21" customHeight="1" spans="1:6">
      <c r="A14" s="219" t="s">
        <v>2019</v>
      </c>
      <c r="B14" s="225" t="s">
        <v>91</v>
      </c>
      <c r="C14" s="226">
        <v>3380</v>
      </c>
      <c r="D14" s="226">
        <v>3658</v>
      </c>
      <c r="E14" s="213"/>
      <c r="F14" s="16"/>
    </row>
    <row r="15" ht="21" customHeight="1" spans="1:6">
      <c r="A15" s="219" t="s">
        <v>2020</v>
      </c>
      <c r="B15" s="225" t="s">
        <v>92</v>
      </c>
      <c r="C15" s="226">
        <v>2020</v>
      </c>
      <c r="D15" s="226">
        <v>2186</v>
      </c>
      <c r="E15" s="213"/>
      <c r="F15" s="16"/>
    </row>
    <row r="16" ht="21" customHeight="1" spans="1:6">
      <c r="A16" s="219" t="s">
        <v>2021</v>
      </c>
      <c r="B16" s="225" t="s">
        <v>93</v>
      </c>
      <c r="C16" s="226">
        <v>2106</v>
      </c>
      <c r="D16" s="226">
        <v>711</v>
      </c>
      <c r="E16" s="213"/>
      <c r="F16" s="16"/>
    </row>
    <row r="17" ht="21" customHeight="1" spans="1:6">
      <c r="A17" s="219" t="s">
        <v>2022</v>
      </c>
      <c r="B17" s="225" t="s">
        <v>94</v>
      </c>
      <c r="C17" s="226">
        <v>2858</v>
      </c>
      <c r="D17" s="226">
        <v>3093</v>
      </c>
      <c r="E17" s="213"/>
      <c r="F17" s="16"/>
    </row>
    <row r="18" ht="21" customHeight="1" spans="1:6">
      <c r="A18" s="219" t="s">
        <v>2023</v>
      </c>
      <c r="B18" s="225" t="s">
        <v>95</v>
      </c>
      <c r="C18" s="226" t="s">
        <v>96</v>
      </c>
      <c r="D18" s="226" t="s">
        <v>96</v>
      </c>
      <c r="E18" s="213"/>
      <c r="F18" s="16"/>
    </row>
    <row r="19" ht="21" customHeight="1" spans="1:6">
      <c r="A19" s="219" t="s">
        <v>2024</v>
      </c>
      <c r="B19" s="225" t="s">
        <v>97</v>
      </c>
      <c r="C19" s="226">
        <v>62</v>
      </c>
      <c r="D19" s="226">
        <v>66</v>
      </c>
      <c r="E19" s="213"/>
      <c r="F19" s="16"/>
    </row>
    <row r="20" ht="21" customHeight="1" spans="1:6">
      <c r="A20" s="219" t="s">
        <v>2025</v>
      </c>
      <c r="B20" s="225" t="s">
        <v>98</v>
      </c>
      <c r="C20" s="226">
        <v>0</v>
      </c>
      <c r="D20" s="226">
        <v>0</v>
      </c>
      <c r="E20" s="213"/>
      <c r="F20" s="16"/>
    </row>
    <row r="21" s="33" customFormat="1" ht="21" customHeight="1" spans="1:6">
      <c r="A21" s="222" t="s">
        <v>2026</v>
      </c>
      <c r="B21" s="223" t="s">
        <v>2027</v>
      </c>
      <c r="C21" s="224">
        <v>102020.84</v>
      </c>
      <c r="D21" s="224">
        <v>102021.01</v>
      </c>
      <c r="F21" s="227"/>
    </row>
    <row r="22" ht="21" customHeight="1" spans="1:6">
      <c r="A22" s="219" t="s">
        <v>2028</v>
      </c>
      <c r="B22" s="225" t="s">
        <v>100</v>
      </c>
      <c r="C22" s="226">
        <v>4247.96</v>
      </c>
      <c r="D22" s="226">
        <v>4386</v>
      </c>
      <c r="F22" s="16"/>
    </row>
    <row r="23" ht="21" customHeight="1" spans="1:4">
      <c r="A23" s="219" t="s">
        <v>2029</v>
      </c>
      <c r="B23" s="225" t="s">
        <v>101</v>
      </c>
      <c r="C23" s="226">
        <v>6597.89</v>
      </c>
      <c r="D23" s="226">
        <v>7847.7</v>
      </c>
    </row>
    <row r="24" ht="21" customHeight="1" spans="1:4">
      <c r="A24" s="219" t="s">
        <v>2030</v>
      </c>
      <c r="B24" s="225" t="s">
        <v>102</v>
      </c>
      <c r="C24" s="226">
        <v>19214.13</v>
      </c>
      <c r="D24" s="226">
        <v>8819.2</v>
      </c>
    </row>
    <row r="25" ht="21" customHeight="1" spans="1:4">
      <c r="A25" s="219" t="s">
        <v>2031</v>
      </c>
      <c r="B25" s="225" t="s">
        <v>103</v>
      </c>
      <c r="C25" s="226" t="s">
        <v>96</v>
      </c>
      <c r="D25" s="226" t="s">
        <v>96</v>
      </c>
    </row>
    <row r="26" ht="21" customHeight="1" spans="1:4">
      <c r="A26" s="219" t="s">
        <v>2032</v>
      </c>
      <c r="B26" s="225" t="s">
        <v>104</v>
      </c>
      <c r="C26" s="226">
        <v>71896.77</v>
      </c>
      <c r="D26" s="226">
        <v>79968.11</v>
      </c>
    </row>
    <row r="27" ht="21" customHeight="1" spans="1:4">
      <c r="A27" s="219" t="s">
        <v>2033</v>
      </c>
      <c r="B27" s="225" t="s">
        <v>105</v>
      </c>
      <c r="C27" s="226">
        <v>43</v>
      </c>
      <c r="D27" s="226">
        <v>0</v>
      </c>
    </row>
    <row r="28" ht="21" customHeight="1" spans="1:4">
      <c r="A28" s="219" t="s">
        <v>2034</v>
      </c>
      <c r="B28" s="225" t="s">
        <v>106</v>
      </c>
      <c r="C28" s="226" t="s">
        <v>96</v>
      </c>
      <c r="D28" s="226" t="s">
        <v>96</v>
      </c>
    </row>
    <row r="29" ht="21" customHeight="1" spans="1:4">
      <c r="A29" s="219" t="s">
        <v>2035</v>
      </c>
      <c r="B29" s="225" t="s">
        <v>107</v>
      </c>
      <c r="C29" s="226">
        <v>21.09</v>
      </c>
      <c r="D29" s="226">
        <v>1000</v>
      </c>
    </row>
    <row r="30" s="33" customFormat="1" ht="21" customHeight="1" spans="1:4">
      <c r="A30" s="228" t="s">
        <v>1322</v>
      </c>
      <c r="B30" s="228"/>
      <c r="C30" s="229">
        <v>147024.84</v>
      </c>
      <c r="D30" s="229">
        <v>150700.01</v>
      </c>
    </row>
  </sheetData>
  <mergeCells count="2">
    <mergeCell ref="A2:D2"/>
    <mergeCell ref="A30:B30"/>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7"/>
  <sheetViews>
    <sheetView showGridLines="0" workbookViewId="0">
      <pane xSplit="1" ySplit="4" topLeftCell="B515" activePane="bottomRight" state="frozen"/>
      <selection/>
      <selection pane="topRight"/>
      <selection pane="bottomLeft"/>
      <selection pane="bottomRight" activeCell="B533" sqref="B533"/>
    </sheetView>
  </sheetViews>
  <sheetFormatPr defaultColWidth="9" defaultRowHeight="24.95" customHeight="1" outlineLevelCol="2"/>
  <cols>
    <col min="1" max="1" width="17.75" style="204" customWidth="1"/>
    <col min="2" max="2" width="39.5" style="1" customWidth="1"/>
    <col min="3" max="3" width="23" style="182" customWidth="1"/>
    <col min="4" max="16384" width="9" style="1"/>
  </cols>
  <sheetData>
    <row r="1" customHeight="1" spans="1:1">
      <c r="A1" s="205" t="s">
        <v>2036</v>
      </c>
    </row>
    <row r="2" customHeight="1" spans="1:3">
      <c r="A2" s="206" t="s">
        <v>2037</v>
      </c>
      <c r="B2" s="183"/>
      <c r="C2" s="184"/>
    </row>
    <row r="3" customHeight="1" spans="1:3">
      <c r="A3" s="207"/>
      <c r="C3" s="186" t="s">
        <v>1156</v>
      </c>
    </row>
    <row r="4" customHeight="1" spans="1:3">
      <c r="A4" s="187" t="s">
        <v>128</v>
      </c>
      <c r="B4" s="188" t="s">
        <v>129</v>
      </c>
      <c r="C4" s="57" t="s">
        <v>2038</v>
      </c>
    </row>
    <row r="5" customHeight="1" spans="1:3">
      <c r="A5" s="189">
        <v>201</v>
      </c>
      <c r="B5" s="146" t="s">
        <v>132</v>
      </c>
      <c r="C5" s="190">
        <v>55226.906367</v>
      </c>
    </row>
    <row r="6" customHeight="1" spans="1:3">
      <c r="A6" s="189">
        <v>202</v>
      </c>
      <c r="B6" s="146" t="s">
        <v>264</v>
      </c>
      <c r="C6" s="190">
        <v>0</v>
      </c>
    </row>
    <row r="7" customFormat="1" customHeight="1" spans="1:3">
      <c r="A7" s="189">
        <v>203</v>
      </c>
      <c r="B7" s="146" t="s">
        <v>295</v>
      </c>
      <c r="C7" s="190">
        <v>350.54</v>
      </c>
    </row>
    <row r="8" customHeight="1" spans="1:3">
      <c r="A8" s="189">
        <v>204</v>
      </c>
      <c r="B8" s="146" t="s">
        <v>314</v>
      </c>
      <c r="C8" s="190">
        <v>19360.1300952</v>
      </c>
    </row>
    <row r="9" customHeight="1" spans="1:3">
      <c r="A9" s="189">
        <v>205</v>
      </c>
      <c r="B9" s="146" t="s">
        <v>365</v>
      </c>
      <c r="C9" s="190">
        <v>113974.4094</v>
      </c>
    </row>
    <row r="10" customFormat="1" customHeight="1" spans="1:3">
      <c r="A10" s="189">
        <v>206</v>
      </c>
      <c r="B10" s="146" t="s">
        <v>414</v>
      </c>
      <c r="C10" s="190">
        <v>9955.7481016</v>
      </c>
    </row>
    <row r="11" customFormat="1" customHeight="1" spans="1:3">
      <c r="A11" s="189">
        <v>207</v>
      </c>
      <c r="B11" s="146" t="s">
        <v>463</v>
      </c>
      <c r="C11" s="190">
        <v>6435.3826704</v>
      </c>
    </row>
    <row r="12" customHeight="1" spans="1:3">
      <c r="A12" s="189">
        <v>208</v>
      </c>
      <c r="B12" s="146" t="s">
        <v>505</v>
      </c>
      <c r="C12" s="190">
        <v>134280.1674832</v>
      </c>
    </row>
    <row r="13" customFormat="1" customHeight="1" spans="1:3">
      <c r="A13" s="189">
        <v>210</v>
      </c>
      <c r="B13" s="146" t="s">
        <v>614</v>
      </c>
      <c r="C13" s="190">
        <v>43746.8636576</v>
      </c>
    </row>
    <row r="14" customFormat="1" customHeight="1" spans="1:3">
      <c r="A14" s="189">
        <v>211</v>
      </c>
      <c r="B14" s="146" t="s">
        <v>681</v>
      </c>
      <c r="C14" s="190">
        <v>13943.5529</v>
      </c>
    </row>
    <row r="15" customHeight="1" spans="1:3">
      <c r="A15" s="189">
        <v>212</v>
      </c>
      <c r="B15" s="146" t="s">
        <v>750</v>
      </c>
      <c r="C15" s="190">
        <v>48248.7882946</v>
      </c>
    </row>
    <row r="16" customHeight="1" spans="1:3">
      <c r="A16" s="189">
        <v>213</v>
      </c>
      <c r="B16" s="146" t="s">
        <v>770</v>
      </c>
      <c r="C16" s="190">
        <v>133987.0282568</v>
      </c>
    </row>
    <row r="17" customHeight="1" spans="1:3">
      <c r="A17" s="189">
        <v>214</v>
      </c>
      <c r="B17" s="146" t="s">
        <v>862</v>
      </c>
      <c r="C17" s="190">
        <v>38772.9505288</v>
      </c>
    </row>
    <row r="18" customFormat="1" customHeight="1" spans="1:3">
      <c r="A18" s="189">
        <v>215</v>
      </c>
      <c r="B18" s="146" t="s">
        <v>907</v>
      </c>
      <c r="C18" s="190">
        <v>2204.5714496</v>
      </c>
    </row>
    <row r="19" customFormat="1" customHeight="1" spans="1:3">
      <c r="A19" s="189">
        <v>216</v>
      </c>
      <c r="B19" s="146" t="s">
        <v>952</v>
      </c>
      <c r="C19" s="190">
        <v>2234.7300232</v>
      </c>
    </row>
    <row r="20" customFormat="1" customHeight="1" spans="1:3">
      <c r="A20" s="189">
        <v>217</v>
      </c>
      <c r="B20" s="146" t="s">
        <v>965</v>
      </c>
      <c r="C20" s="190">
        <v>0</v>
      </c>
    </row>
    <row r="21" customFormat="1" customHeight="1" spans="1:3">
      <c r="A21" s="189">
        <v>219</v>
      </c>
      <c r="B21" s="146" t="s">
        <v>991</v>
      </c>
      <c r="C21" s="190">
        <v>0</v>
      </c>
    </row>
    <row r="22" customFormat="1" customHeight="1" spans="1:3">
      <c r="A22" s="189">
        <v>220</v>
      </c>
      <c r="B22" s="146" t="s">
        <v>1000</v>
      </c>
      <c r="C22" s="190">
        <v>19462.0226672</v>
      </c>
    </row>
    <row r="23" customHeight="1" spans="1:3">
      <c r="A23" s="189">
        <v>221</v>
      </c>
      <c r="B23" s="146" t="s">
        <v>1038</v>
      </c>
      <c r="C23" s="190">
        <v>16049.0138128</v>
      </c>
    </row>
    <row r="24" customHeight="1" spans="1:3">
      <c r="A24" s="189">
        <v>222</v>
      </c>
      <c r="B24" s="146" t="s">
        <v>1059</v>
      </c>
      <c r="C24" s="190">
        <v>6359.5935744</v>
      </c>
    </row>
    <row r="25" customHeight="1" spans="1:3">
      <c r="A25" s="189">
        <v>224</v>
      </c>
      <c r="B25" s="146" t="s">
        <v>1099</v>
      </c>
      <c r="C25" s="190">
        <v>6365.709788</v>
      </c>
    </row>
    <row r="26" customFormat="1" customHeight="1" spans="1:3">
      <c r="A26" s="191">
        <v>227</v>
      </c>
      <c r="B26" s="192" t="s">
        <v>1988</v>
      </c>
      <c r="C26" s="193">
        <v>6000</v>
      </c>
    </row>
    <row r="27" customFormat="1" customHeight="1" spans="1:3">
      <c r="A27" s="189">
        <v>229</v>
      </c>
      <c r="B27" s="146" t="s">
        <v>1215</v>
      </c>
      <c r="C27" s="190">
        <v>23133.16</v>
      </c>
    </row>
    <row r="28" customHeight="1" spans="1:3">
      <c r="A28" s="189" t="s">
        <v>1826</v>
      </c>
      <c r="B28" s="146" t="s">
        <v>1827</v>
      </c>
      <c r="C28" s="190">
        <v>50850</v>
      </c>
    </row>
    <row r="29" customFormat="1" customHeight="1" spans="1:3">
      <c r="A29" s="189">
        <v>231</v>
      </c>
      <c r="B29" s="146" t="s">
        <v>2039</v>
      </c>
      <c r="C29" s="190">
        <v>200</v>
      </c>
    </row>
    <row r="30" customFormat="1" customHeight="1" spans="1:3">
      <c r="A30" s="189">
        <v>232</v>
      </c>
      <c r="B30" s="146" t="s">
        <v>1137</v>
      </c>
      <c r="C30" s="190">
        <v>11509</v>
      </c>
    </row>
    <row r="31" customHeight="1" spans="1:3">
      <c r="A31" s="189">
        <v>233</v>
      </c>
      <c r="B31" s="146" t="s">
        <v>1149</v>
      </c>
      <c r="C31" s="190">
        <v>0</v>
      </c>
    </row>
    <row r="32" customHeight="1" spans="1:3">
      <c r="A32" s="189">
        <v>20101</v>
      </c>
      <c r="B32" s="146" t="s">
        <v>2040</v>
      </c>
      <c r="C32" s="190">
        <v>4412.876696</v>
      </c>
    </row>
    <row r="33" customFormat="1" customHeight="1" spans="1:3">
      <c r="A33" s="189">
        <v>20102</v>
      </c>
      <c r="B33" s="146" t="s">
        <v>2041</v>
      </c>
      <c r="C33" s="190">
        <v>2630.2987264</v>
      </c>
    </row>
    <row r="34" customFormat="1" customHeight="1" spans="1:3">
      <c r="A34" s="189">
        <v>20103</v>
      </c>
      <c r="B34" s="146" t="s">
        <v>2042</v>
      </c>
      <c r="C34" s="190">
        <v>16336.9821186</v>
      </c>
    </row>
    <row r="35" customFormat="1" customHeight="1" spans="1:3">
      <c r="A35" s="189">
        <v>20104</v>
      </c>
      <c r="B35" s="146" t="s">
        <v>2043</v>
      </c>
      <c r="C35" s="190">
        <v>672.3980192</v>
      </c>
    </row>
    <row r="36" customFormat="1" customHeight="1" spans="1:3">
      <c r="A36" s="189">
        <v>20105</v>
      </c>
      <c r="B36" s="146" t="s">
        <v>2044</v>
      </c>
      <c r="C36" s="190">
        <v>266.776976</v>
      </c>
    </row>
    <row r="37" customFormat="1" customHeight="1" spans="1:3">
      <c r="A37" s="189">
        <v>20106</v>
      </c>
      <c r="B37" s="146" t="s">
        <v>2045</v>
      </c>
      <c r="C37" s="190">
        <v>6502.8156704</v>
      </c>
    </row>
    <row r="38" customFormat="1" customHeight="1" spans="1:3">
      <c r="A38" s="189">
        <v>20107</v>
      </c>
      <c r="B38" s="146" t="s">
        <v>2046</v>
      </c>
      <c r="C38" s="190">
        <v>3914</v>
      </c>
    </row>
    <row r="39" customFormat="1" customHeight="1" spans="1:3">
      <c r="A39" s="189">
        <v>20108</v>
      </c>
      <c r="B39" s="146" t="s">
        <v>2047</v>
      </c>
      <c r="C39" s="190">
        <v>897.8578848</v>
      </c>
    </row>
    <row r="40" customFormat="1" customHeight="1" spans="1:3">
      <c r="A40" s="189">
        <v>20109</v>
      </c>
      <c r="B40" s="146" t="s">
        <v>2048</v>
      </c>
      <c r="C40" s="190">
        <v>0</v>
      </c>
    </row>
    <row r="41" customHeight="1" spans="1:3">
      <c r="A41" s="189">
        <v>20111</v>
      </c>
      <c r="B41" s="146" t="s">
        <v>2049</v>
      </c>
      <c r="C41" s="190">
        <v>2541.2393024</v>
      </c>
    </row>
    <row r="42" customHeight="1" spans="1:3">
      <c r="A42" s="189">
        <v>20113</v>
      </c>
      <c r="B42" s="146" t="s">
        <v>2050</v>
      </c>
      <c r="C42" s="190">
        <v>1095.936192</v>
      </c>
    </row>
    <row r="43" customHeight="1" spans="1:3">
      <c r="A43" s="189">
        <v>20114</v>
      </c>
      <c r="B43" s="146" t="s">
        <v>2051</v>
      </c>
      <c r="C43" s="190">
        <v>1</v>
      </c>
    </row>
    <row r="44" customFormat="1" customHeight="1" spans="1:3">
      <c r="A44" s="189">
        <v>20123</v>
      </c>
      <c r="B44" s="146" t="s">
        <v>2052</v>
      </c>
      <c r="C44" s="190">
        <v>3</v>
      </c>
    </row>
    <row r="45" customFormat="1" customHeight="1" spans="1:3">
      <c r="A45" s="189">
        <v>20125</v>
      </c>
      <c r="B45" s="146" t="s">
        <v>2053</v>
      </c>
      <c r="C45" s="190">
        <v>0</v>
      </c>
    </row>
    <row r="46" customFormat="1" customHeight="1" spans="1:3">
      <c r="A46" s="189">
        <v>20126</v>
      </c>
      <c r="B46" s="146" t="s">
        <v>2054</v>
      </c>
      <c r="C46" s="190">
        <v>119.05288</v>
      </c>
    </row>
    <row r="47" customFormat="1" customHeight="1" spans="1:3">
      <c r="A47" s="189">
        <v>20128</v>
      </c>
      <c r="B47" s="146" t="s">
        <v>2055</v>
      </c>
      <c r="C47" s="190">
        <v>75.2844608</v>
      </c>
    </row>
    <row r="48" customFormat="1" customHeight="1" spans="1:3">
      <c r="A48" s="189">
        <v>20129</v>
      </c>
      <c r="B48" s="146" t="s">
        <v>2056</v>
      </c>
      <c r="C48" s="190">
        <v>419.0262372</v>
      </c>
    </row>
    <row r="49" customFormat="1" customHeight="1" spans="1:3">
      <c r="A49" s="189">
        <v>20131</v>
      </c>
      <c r="B49" s="146" t="s">
        <v>2057</v>
      </c>
      <c r="C49" s="190">
        <v>1604.3479648</v>
      </c>
    </row>
    <row r="50" customFormat="1" customHeight="1" spans="1:3">
      <c r="A50" s="189">
        <v>20132</v>
      </c>
      <c r="B50" s="146" t="s">
        <v>2058</v>
      </c>
      <c r="C50" s="190">
        <v>1062.9206984</v>
      </c>
    </row>
    <row r="51" customFormat="1" customHeight="1" spans="1:3">
      <c r="A51" s="189">
        <v>20133</v>
      </c>
      <c r="B51" s="146" t="s">
        <v>2059</v>
      </c>
      <c r="C51" s="190">
        <v>285.8114432</v>
      </c>
    </row>
    <row r="52" customHeight="1" spans="1:3">
      <c r="A52" s="189">
        <v>20134</v>
      </c>
      <c r="B52" s="146" t="s">
        <v>2060</v>
      </c>
      <c r="C52" s="190">
        <v>207.5162656</v>
      </c>
    </row>
    <row r="53" customHeight="1" spans="1:3">
      <c r="A53" s="189">
        <v>20135</v>
      </c>
      <c r="B53" s="146" t="s">
        <v>2061</v>
      </c>
      <c r="C53" s="190">
        <v>0</v>
      </c>
    </row>
    <row r="54" customFormat="1" customHeight="1" spans="1:3">
      <c r="A54" s="189">
        <v>20136</v>
      </c>
      <c r="B54" s="146" t="s">
        <v>2062</v>
      </c>
      <c r="C54" s="190">
        <v>62</v>
      </c>
    </row>
    <row r="55" customFormat="1" customHeight="1" spans="1:3">
      <c r="A55" s="189">
        <v>20137</v>
      </c>
      <c r="B55" s="146" t="s">
        <v>2063</v>
      </c>
      <c r="C55" s="190">
        <v>0</v>
      </c>
    </row>
    <row r="56" customHeight="1" spans="1:3">
      <c r="A56" s="189">
        <v>20138</v>
      </c>
      <c r="B56" s="146" t="s">
        <v>2064</v>
      </c>
      <c r="C56" s="190">
        <v>4410.9485312</v>
      </c>
    </row>
    <row r="57" customFormat="1" customHeight="1" spans="1:3">
      <c r="A57" s="189">
        <v>20139</v>
      </c>
      <c r="B57" s="146" t="s">
        <v>2065</v>
      </c>
      <c r="C57" s="190">
        <v>0</v>
      </c>
    </row>
    <row r="58" customHeight="1" spans="1:3">
      <c r="A58" s="189">
        <v>20140</v>
      </c>
      <c r="B58" s="146" t="s">
        <v>258</v>
      </c>
      <c r="C58" s="190">
        <v>315</v>
      </c>
    </row>
    <row r="59" customFormat="1" customHeight="1" spans="1:3">
      <c r="A59" s="189">
        <v>20199</v>
      </c>
      <c r="B59" s="146" t="s">
        <v>2066</v>
      </c>
      <c r="C59" s="190">
        <v>7389.8163</v>
      </c>
    </row>
    <row r="60" customFormat="1" customHeight="1" spans="1:3">
      <c r="A60" s="189">
        <v>20201</v>
      </c>
      <c r="B60" s="146" t="s">
        <v>2067</v>
      </c>
      <c r="C60" s="190">
        <v>0</v>
      </c>
    </row>
    <row r="61" customHeight="1" spans="1:3">
      <c r="A61" s="189">
        <v>20202</v>
      </c>
      <c r="B61" s="146" t="s">
        <v>2068</v>
      </c>
      <c r="C61" s="190">
        <v>0</v>
      </c>
    </row>
    <row r="62" customHeight="1" spans="1:3">
      <c r="A62" s="189">
        <v>20203</v>
      </c>
      <c r="B62" s="146" t="s">
        <v>2069</v>
      </c>
      <c r="C62" s="190">
        <v>0</v>
      </c>
    </row>
    <row r="63" customFormat="1" customHeight="1" spans="1:3">
      <c r="A63" s="189">
        <v>20204</v>
      </c>
      <c r="B63" s="146" t="s">
        <v>2070</v>
      </c>
      <c r="C63" s="190">
        <v>0</v>
      </c>
    </row>
    <row r="64" customFormat="1" customHeight="1" spans="1:3">
      <c r="A64" s="189">
        <v>20205</v>
      </c>
      <c r="B64" s="146" t="s">
        <v>2071</v>
      </c>
      <c r="C64" s="190">
        <v>0</v>
      </c>
    </row>
    <row r="65" customFormat="1" customHeight="1" spans="1:3">
      <c r="A65" s="189">
        <v>20206</v>
      </c>
      <c r="B65" s="146" t="s">
        <v>2072</v>
      </c>
      <c r="C65" s="190">
        <v>0</v>
      </c>
    </row>
    <row r="66" customFormat="1" customHeight="1" spans="1:3">
      <c r="A66" s="189">
        <v>20207</v>
      </c>
      <c r="B66" s="146" t="s">
        <v>2073</v>
      </c>
      <c r="C66" s="190">
        <v>0</v>
      </c>
    </row>
    <row r="67" customFormat="1" customHeight="1" spans="1:3">
      <c r="A67" s="189">
        <v>20208</v>
      </c>
      <c r="B67" s="146" t="s">
        <v>2074</v>
      </c>
      <c r="C67" s="190">
        <v>0</v>
      </c>
    </row>
    <row r="68" customHeight="1" spans="1:3">
      <c r="A68" s="189">
        <v>20299</v>
      </c>
      <c r="B68" s="146" t="s">
        <v>2075</v>
      </c>
      <c r="C68" s="190">
        <v>0</v>
      </c>
    </row>
    <row r="69" customHeight="1" spans="1:3">
      <c r="A69" s="189">
        <v>20301</v>
      </c>
      <c r="B69" s="146" t="s">
        <v>2076</v>
      </c>
      <c r="C69" s="190">
        <v>0</v>
      </c>
    </row>
    <row r="70" customFormat="1" customHeight="1" spans="1:3">
      <c r="A70" s="189">
        <v>20304</v>
      </c>
      <c r="B70" s="146" t="s">
        <v>2077</v>
      </c>
      <c r="C70" s="190">
        <v>0</v>
      </c>
    </row>
    <row r="71" customFormat="1" customHeight="1" spans="1:3">
      <c r="A71" s="189">
        <v>20305</v>
      </c>
      <c r="B71" s="146" t="s">
        <v>2078</v>
      </c>
      <c r="C71" s="190">
        <v>0</v>
      </c>
    </row>
    <row r="72" customHeight="1" spans="1:3">
      <c r="A72" s="189">
        <v>20306</v>
      </c>
      <c r="B72" s="146" t="s">
        <v>2079</v>
      </c>
      <c r="C72" s="190">
        <v>350.54</v>
      </c>
    </row>
    <row r="73" customFormat="1" customHeight="1" spans="1:3">
      <c r="A73" s="189">
        <v>20399</v>
      </c>
      <c r="B73" s="146" t="s">
        <v>2080</v>
      </c>
      <c r="C73" s="190">
        <v>0</v>
      </c>
    </row>
    <row r="74" customFormat="1" customHeight="1" spans="1:3">
      <c r="A74" s="189">
        <v>20401</v>
      </c>
      <c r="B74" s="146" t="s">
        <v>2081</v>
      </c>
      <c r="C74" s="190">
        <v>231.94</v>
      </c>
    </row>
    <row r="75" customFormat="1" customHeight="1" spans="1:3">
      <c r="A75" s="189">
        <v>20402</v>
      </c>
      <c r="B75" s="146" t="s">
        <v>2082</v>
      </c>
      <c r="C75" s="190">
        <v>16358.6158552</v>
      </c>
    </row>
    <row r="76" customFormat="1" customHeight="1" spans="1:3">
      <c r="A76" s="189">
        <v>20403</v>
      </c>
      <c r="B76" s="146" t="s">
        <v>2083</v>
      </c>
      <c r="C76" s="190">
        <v>0</v>
      </c>
    </row>
    <row r="77" customFormat="1" customHeight="1" spans="1:3">
      <c r="A77" s="189">
        <v>20404</v>
      </c>
      <c r="B77" s="146" t="s">
        <v>2084</v>
      </c>
      <c r="C77" s="190">
        <v>50</v>
      </c>
    </row>
    <row r="78" customFormat="1" customHeight="1" spans="1:3">
      <c r="A78" s="189">
        <v>20405</v>
      </c>
      <c r="B78" s="146" t="s">
        <v>2085</v>
      </c>
      <c r="C78" s="190">
        <v>570.5796</v>
      </c>
    </row>
    <row r="79" customFormat="1" customHeight="1" spans="1:3">
      <c r="A79" s="189">
        <v>20406</v>
      </c>
      <c r="B79" s="146" t="s">
        <v>2086</v>
      </c>
      <c r="C79" s="190">
        <v>880.99464</v>
      </c>
    </row>
    <row r="80" customFormat="1" customHeight="1" spans="1:3">
      <c r="A80" s="189">
        <v>20407</v>
      </c>
      <c r="B80" s="146" t="s">
        <v>2087</v>
      </c>
      <c r="C80" s="190">
        <v>0</v>
      </c>
    </row>
    <row r="81" customFormat="1" customHeight="1" spans="1:3">
      <c r="A81" s="189">
        <v>20408</v>
      </c>
      <c r="B81" s="146" t="s">
        <v>2088</v>
      </c>
      <c r="C81" s="190">
        <v>0</v>
      </c>
    </row>
    <row r="82" customFormat="1" customHeight="1" spans="1:3">
      <c r="A82" s="189">
        <v>20409</v>
      </c>
      <c r="B82" s="146" t="s">
        <v>2089</v>
      </c>
      <c r="C82" s="190">
        <v>0</v>
      </c>
    </row>
    <row r="83" customFormat="1" customHeight="1" spans="1:3">
      <c r="A83" s="189">
        <v>20410</v>
      </c>
      <c r="B83" s="146" t="s">
        <v>2090</v>
      </c>
      <c r="C83" s="190">
        <v>0</v>
      </c>
    </row>
    <row r="84" customFormat="1" customHeight="1" spans="1:3">
      <c r="A84" s="189">
        <v>20499</v>
      </c>
      <c r="B84" s="146" t="s">
        <v>2091</v>
      </c>
      <c r="C84" s="190">
        <v>1268</v>
      </c>
    </row>
    <row r="85" customFormat="1" customHeight="1" spans="1:3">
      <c r="A85" s="189">
        <v>20501</v>
      </c>
      <c r="B85" s="146" t="s">
        <v>2092</v>
      </c>
      <c r="C85" s="190">
        <v>1654.635776</v>
      </c>
    </row>
    <row r="86" customFormat="1" customHeight="1" spans="1:3">
      <c r="A86" s="189">
        <v>20502</v>
      </c>
      <c r="B86" s="146" t="s">
        <v>2093</v>
      </c>
      <c r="C86" s="190">
        <v>86077.5792232</v>
      </c>
    </row>
    <row r="87" customFormat="1" customHeight="1" spans="1:3">
      <c r="A87" s="189">
        <v>20503</v>
      </c>
      <c r="B87" s="146" t="s">
        <v>2094</v>
      </c>
      <c r="C87" s="190">
        <v>6914.34</v>
      </c>
    </row>
    <row r="88" customFormat="1" customHeight="1" spans="1:3">
      <c r="A88" s="189">
        <v>20504</v>
      </c>
      <c r="B88" s="146" t="s">
        <v>2095</v>
      </c>
      <c r="C88" s="190">
        <v>156.2116096</v>
      </c>
    </row>
    <row r="89" customHeight="1" spans="1:3">
      <c r="A89" s="189">
        <v>20505</v>
      </c>
      <c r="B89" s="146" t="s">
        <v>2096</v>
      </c>
      <c r="C89" s="190">
        <v>0</v>
      </c>
    </row>
    <row r="90" customFormat="1" customHeight="1" spans="1:3">
      <c r="A90" s="189">
        <v>20506</v>
      </c>
      <c r="B90" s="146" t="s">
        <v>2097</v>
      </c>
      <c r="C90" s="190">
        <v>0</v>
      </c>
    </row>
    <row r="91" customFormat="1" customHeight="1" spans="1:3">
      <c r="A91" s="189">
        <v>20507</v>
      </c>
      <c r="B91" s="146" t="s">
        <v>2098</v>
      </c>
      <c r="C91" s="190">
        <v>259.12</v>
      </c>
    </row>
    <row r="92" customFormat="1" customHeight="1" spans="1:3">
      <c r="A92" s="189">
        <v>20508</v>
      </c>
      <c r="B92" s="146" t="s">
        <v>2099</v>
      </c>
      <c r="C92" s="190">
        <v>832.3927912</v>
      </c>
    </row>
    <row r="93" customFormat="1" customHeight="1" spans="1:3">
      <c r="A93" s="189">
        <v>20509</v>
      </c>
      <c r="B93" s="146" t="s">
        <v>2100</v>
      </c>
      <c r="C93" s="190">
        <v>2149.32</v>
      </c>
    </row>
    <row r="94" customFormat="1" customHeight="1" spans="1:3">
      <c r="A94" s="189">
        <v>20599</v>
      </c>
      <c r="B94" s="146" t="s">
        <v>2101</v>
      </c>
      <c r="C94" s="190">
        <v>15930.81</v>
      </c>
    </row>
    <row r="95" customFormat="1" customHeight="1" spans="1:3">
      <c r="A95" s="189">
        <v>20601</v>
      </c>
      <c r="B95" s="146" t="s">
        <v>2102</v>
      </c>
      <c r="C95" s="190">
        <v>96.3968576</v>
      </c>
    </row>
    <row r="96" customHeight="1" spans="1:3">
      <c r="A96" s="189">
        <v>20602</v>
      </c>
      <c r="B96" s="146" t="s">
        <v>2103</v>
      </c>
      <c r="C96" s="190">
        <v>31</v>
      </c>
    </row>
    <row r="97" customHeight="1" spans="1:3">
      <c r="A97" s="189">
        <v>20603</v>
      </c>
      <c r="B97" s="146" t="s">
        <v>2104</v>
      </c>
      <c r="C97" s="190">
        <v>0</v>
      </c>
    </row>
    <row r="98" customFormat="1" customHeight="1" spans="1:3">
      <c r="A98" s="189">
        <v>20604</v>
      </c>
      <c r="B98" s="146" t="s">
        <v>2105</v>
      </c>
      <c r="C98" s="190">
        <v>142</v>
      </c>
    </row>
    <row r="99" customFormat="1" customHeight="1" spans="1:3">
      <c r="A99" s="189">
        <v>20605</v>
      </c>
      <c r="B99" s="146" t="s">
        <v>2106</v>
      </c>
      <c r="C99" s="190">
        <v>130.4567</v>
      </c>
    </row>
    <row r="100" customFormat="1" customHeight="1" spans="1:3">
      <c r="A100" s="189">
        <v>20606</v>
      </c>
      <c r="B100" s="146" t="s">
        <v>2107</v>
      </c>
      <c r="C100" s="190">
        <v>0</v>
      </c>
    </row>
    <row r="101" customFormat="1" customHeight="1" spans="1:3">
      <c r="A101" s="189">
        <v>20607</v>
      </c>
      <c r="B101" s="146" t="s">
        <v>2108</v>
      </c>
      <c r="C101" s="190">
        <v>136.134544</v>
      </c>
    </row>
    <row r="102" customFormat="1" customHeight="1" spans="1:3">
      <c r="A102" s="189">
        <v>20608</v>
      </c>
      <c r="B102" s="146" t="s">
        <v>2109</v>
      </c>
      <c r="C102" s="190">
        <v>0</v>
      </c>
    </row>
    <row r="103" customFormat="1" customHeight="1" spans="1:3">
      <c r="A103" s="189">
        <v>20609</v>
      </c>
      <c r="B103" s="146" t="s">
        <v>2110</v>
      </c>
      <c r="C103" s="190">
        <v>50</v>
      </c>
    </row>
    <row r="104" customHeight="1" spans="1:3">
      <c r="A104" s="189">
        <v>20699</v>
      </c>
      <c r="B104" s="146" t="s">
        <v>2111</v>
      </c>
      <c r="C104" s="190">
        <v>9369.76</v>
      </c>
    </row>
    <row r="105" customHeight="1" spans="1:3">
      <c r="A105" s="189">
        <v>20701</v>
      </c>
      <c r="B105" s="146" t="s">
        <v>2112</v>
      </c>
      <c r="C105" s="190">
        <v>2647.9033624</v>
      </c>
    </row>
    <row r="106" customHeight="1" spans="1:3">
      <c r="A106" s="189">
        <v>20702</v>
      </c>
      <c r="B106" s="146" t="s">
        <v>2113</v>
      </c>
      <c r="C106" s="190">
        <v>1867.147984</v>
      </c>
    </row>
    <row r="107" customFormat="1" customHeight="1" spans="1:3">
      <c r="A107" s="189">
        <v>20703</v>
      </c>
      <c r="B107" s="146" t="s">
        <v>2114</v>
      </c>
      <c r="C107" s="190">
        <v>227.669024</v>
      </c>
    </row>
    <row r="108" customFormat="1" customHeight="1" spans="1:3">
      <c r="A108" s="189">
        <v>20706</v>
      </c>
      <c r="B108" s="146" t="s">
        <v>2115</v>
      </c>
      <c r="C108" s="190">
        <v>117</v>
      </c>
    </row>
    <row r="109" customFormat="1" customHeight="1" spans="1:3">
      <c r="A109" s="189">
        <v>20708</v>
      </c>
      <c r="B109" s="146" t="s">
        <v>2116</v>
      </c>
      <c r="C109" s="190">
        <v>713.18</v>
      </c>
    </row>
    <row r="110" customFormat="1" customHeight="1" spans="1:3">
      <c r="A110" s="189">
        <v>20799</v>
      </c>
      <c r="B110" s="146" t="s">
        <v>2117</v>
      </c>
      <c r="C110" s="190">
        <v>862.4823</v>
      </c>
    </row>
    <row r="111" customHeight="1" spans="1:3">
      <c r="A111" s="189">
        <v>20801</v>
      </c>
      <c r="B111" s="146" t="s">
        <v>2118</v>
      </c>
      <c r="C111" s="190">
        <v>694.019168</v>
      </c>
    </row>
    <row r="112" customFormat="1" customHeight="1" spans="1:3">
      <c r="A112" s="189">
        <v>20802</v>
      </c>
      <c r="B112" s="146" t="s">
        <v>2119</v>
      </c>
      <c r="C112" s="190">
        <v>493.1588512</v>
      </c>
    </row>
    <row r="113" customFormat="1" customHeight="1" spans="1:3">
      <c r="A113" s="189">
        <v>20805</v>
      </c>
      <c r="B113" s="146" t="s">
        <v>2120</v>
      </c>
      <c r="C113" s="190">
        <v>61491.5</v>
      </c>
    </row>
    <row r="114" customFormat="1" customHeight="1" spans="1:3">
      <c r="A114" s="189">
        <v>20806</v>
      </c>
      <c r="B114" s="146" t="s">
        <v>2121</v>
      </c>
      <c r="C114" s="190">
        <v>2024.56</v>
      </c>
    </row>
    <row r="115" customFormat="1" customHeight="1" spans="1:3">
      <c r="A115" s="189">
        <v>20807</v>
      </c>
      <c r="B115" s="146" t="s">
        <v>2122</v>
      </c>
      <c r="C115" s="190">
        <v>2384.2344</v>
      </c>
    </row>
    <row r="116" customFormat="1" customHeight="1" spans="1:3">
      <c r="A116" s="189">
        <v>20808</v>
      </c>
      <c r="B116" s="146" t="s">
        <v>2123</v>
      </c>
      <c r="C116" s="190">
        <v>11438.6697296</v>
      </c>
    </row>
    <row r="117" customHeight="1" spans="1:3">
      <c r="A117" s="189">
        <v>20809</v>
      </c>
      <c r="B117" s="146" t="s">
        <v>2124</v>
      </c>
      <c r="C117" s="190">
        <v>741.8815368</v>
      </c>
    </row>
    <row r="118" customFormat="1" customHeight="1" spans="1:3">
      <c r="A118" s="189">
        <v>20810</v>
      </c>
      <c r="B118" s="146" t="s">
        <v>2125</v>
      </c>
      <c r="C118" s="190">
        <v>1961.6854128</v>
      </c>
    </row>
    <row r="119" customFormat="1" customHeight="1" spans="1:3">
      <c r="A119" s="189">
        <v>20811</v>
      </c>
      <c r="B119" s="146" t="s">
        <v>2126</v>
      </c>
      <c r="C119" s="190">
        <v>4128.9354112</v>
      </c>
    </row>
    <row r="120" customFormat="1" customHeight="1" spans="1:3">
      <c r="A120" s="189">
        <v>20816</v>
      </c>
      <c r="B120" s="146" t="s">
        <v>2127</v>
      </c>
      <c r="C120" s="190">
        <v>14</v>
      </c>
    </row>
    <row r="121" customFormat="1" customHeight="1" spans="1:3">
      <c r="A121" s="189">
        <v>20819</v>
      </c>
      <c r="B121" s="146" t="s">
        <v>2128</v>
      </c>
      <c r="C121" s="190">
        <v>7440</v>
      </c>
    </row>
    <row r="122" customFormat="1" customHeight="1" spans="1:3">
      <c r="A122" s="189">
        <v>20820</v>
      </c>
      <c r="B122" s="146" t="s">
        <v>2129</v>
      </c>
      <c r="C122" s="190">
        <v>1501.9306</v>
      </c>
    </row>
    <row r="123" customFormat="1" customHeight="1" spans="1:3">
      <c r="A123" s="189">
        <v>20821</v>
      </c>
      <c r="B123" s="146" t="s">
        <v>2130</v>
      </c>
      <c r="C123" s="190">
        <v>3986.9931</v>
      </c>
    </row>
    <row r="124" customFormat="1" customHeight="1" spans="1:3">
      <c r="A124" s="189">
        <v>20824</v>
      </c>
      <c r="B124" s="146" t="s">
        <v>2131</v>
      </c>
      <c r="C124" s="190">
        <v>0</v>
      </c>
    </row>
    <row r="125" customFormat="1" customHeight="1" spans="1:3">
      <c r="A125" s="189">
        <v>20825</v>
      </c>
      <c r="B125" s="146" t="s">
        <v>2132</v>
      </c>
      <c r="C125" s="190">
        <v>1192.094</v>
      </c>
    </row>
    <row r="126" customFormat="1" customHeight="1" spans="1:3">
      <c r="A126" s="189">
        <v>20826</v>
      </c>
      <c r="B126" s="146" t="s">
        <v>2133</v>
      </c>
      <c r="C126" s="190">
        <v>28634.36</v>
      </c>
    </row>
    <row r="127" customFormat="1" customHeight="1" spans="1:3">
      <c r="A127" s="189">
        <v>20827</v>
      </c>
      <c r="B127" s="146" t="s">
        <v>2134</v>
      </c>
      <c r="C127" s="190">
        <v>0</v>
      </c>
    </row>
    <row r="128" customFormat="1" customHeight="1" spans="1:3">
      <c r="A128" s="189">
        <v>20828</v>
      </c>
      <c r="B128" s="146" t="s">
        <v>2135</v>
      </c>
      <c r="C128" s="190">
        <v>304.1052736</v>
      </c>
    </row>
    <row r="129" customFormat="1" customHeight="1" spans="1:3">
      <c r="A129" s="189">
        <v>20830</v>
      </c>
      <c r="B129" s="146" t="s">
        <v>2136</v>
      </c>
      <c r="C129" s="190">
        <v>0</v>
      </c>
    </row>
    <row r="130" customFormat="1" customHeight="1" spans="1:3">
      <c r="A130" s="189">
        <v>20899</v>
      </c>
      <c r="B130" s="146" t="s">
        <v>2137</v>
      </c>
      <c r="C130" s="190">
        <v>5848.04</v>
      </c>
    </row>
    <row r="131" customFormat="1" customHeight="1" spans="1:3">
      <c r="A131" s="189">
        <v>21001</v>
      </c>
      <c r="B131" s="146" t="s">
        <v>2138</v>
      </c>
      <c r="C131" s="190">
        <v>649.3371744</v>
      </c>
    </row>
    <row r="132" customFormat="1" customHeight="1" spans="1:3">
      <c r="A132" s="189">
        <v>21002</v>
      </c>
      <c r="B132" s="146" t="s">
        <v>2139</v>
      </c>
      <c r="C132" s="190">
        <v>600</v>
      </c>
    </row>
    <row r="133" customFormat="1" customHeight="1" spans="1:3">
      <c r="A133" s="189">
        <v>21003</v>
      </c>
      <c r="B133" s="146" t="s">
        <v>2140</v>
      </c>
      <c r="C133" s="190">
        <v>4922.414</v>
      </c>
    </row>
    <row r="134" customHeight="1" spans="1:3">
      <c r="A134" s="189">
        <v>21004</v>
      </c>
      <c r="B134" s="146" t="s">
        <v>2141</v>
      </c>
      <c r="C134" s="190">
        <v>12283.4672456</v>
      </c>
    </row>
    <row r="135" customFormat="1" customHeight="1" spans="1:3">
      <c r="A135" s="189">
        <v>21007</v>
      </c>
      <c r="B135" s="146" t="s">
        <v>2142</v>
      </c>
      <c r="C135" s="190">
        <v>14360.925</v>
      </c>
    </row>
    <row r="136" customHeight="1" spans="1:3">
      <c r="A136" s="189">
        <v>21011</v>
      </c>
      <c r="B136" s="146" t="s">
        <v>2143</v>
      </c>
      <c r="C136" s="190">
        <v>0</v>
      </c>
    </row>
    <row r="137" customHeight="1" spans="1:3">
      <c r="A137" s="189">
        <v>21012</v>
      </c>
      <c r="B137" s="146" t="s">
        <v>2144</v>
      </c>
      <c r="C137" s="190">
        <v>4323.43</v>
      </c>
    </row>
    <row r="138" customFormat="1" customHeight="1" spans="1:3">
      <c r="A138" s="189">
        <v>21013</v>
      </c>
      <c r="B138" s="146" t="s">
        <v>2145</v>
      </c>
      <c r="C138" s="190">
        <v>3554.34</v>
      </c>
    </row>
    <row r="139" customFormat="1" customHeight="1" spans="1:3">
      <c r="A139" s="189">
        <v>21014</v>
      </c>
      <c r="B139" s="146" t="s">
        <v>2146</v>
      </c>
      <c r="C139" s="190">
        <v>533.4562</v>
      </c>
    </row>
    <row r="140" customFormat="1" customHeight="1" spans="1:3">
      <c r="A140" s="189">
        <v>21015</v>
      </c>
      <c r="B140" s="146" t="s">
        <v>2147</v>
      </c>
      <c r="C140" s="190">
        <v>883.1440376</v>
      </c>
    </row>
    <row r="141" customFormat="1" customHeight="1" spans="1:3">
      <c r="A141" s="189">
        <v>21016</v>
      </c>
      <c r="B141" s="146" t="s">
        <v>2148</v>
      </c>
      <c r="C141" s="190">
        <v>0</v>
      </c>
    </row>
    <row r="142" customHeight="1" spans="1:3">
      <c r="A142" s="189">
        <v>21017</v>
      </c>
      <c r="B142" s="146" t="s">
        <v>677</v>
      </c>
      <c r="C142" s="190">
        <v>21</v>
      </c>
    </row>
    <row r="143" customHeight="1" spans="1:3">
      <c r="A143" s="189">
        <v>21018</v>
      </c>
      <c r="B143" s="146" t="s">
        <v>2149</v>
      </c>
      <c r="C143" s="190">
        <v>0</v>
      </c>
    </row>
    <row r="144" customFormat="1" customHeight="1" spans="1:3">
      <c r="A144" s="189">
        <v>21099</v>
      </c>
      <c r="B144" s="146" t="s">
        <v>2150</v>
      </c>
      <c r="C144" s="190">
        <v>1615.35</v>
      </c>
    </row>
    <row r="145" customHeight="1" spans="1:3">
      <c r="A145" s="189">
        <v>21101</v>
      </c>
      <c r="B145" s="146" t="s">
        <v>2151</v>
      </c>
      <c r="C145" s="190">
        <v>40.09</v>
      </c>
    </row>
    <row r="146" customFormat="1" customHeight="1" spans="1:3">
      <c r="A146" s="189">
        <v>21102</v>
      </c>
      <c r="B146" s="146" t="s">
        <v>2152</v>
      </c>
      <c r="C146" s="190">
        <v>0</v>
      </c>
    </row>
    <row r="147" customHeight="1" spans="1:3">
      <c r="A147" s="189">
        <v>21103</v>
      </c>
      <c r="B147" s="146" t="s">
        <v>2153</v>
      </c>
      <c r="C147" s="190">
        <v>7658.27</v>
      </c>
    </row>
    <row r="148" customHeight="1" spans="1:3">
      <c r="A148" s="189">
        <v>21104</v>
      </c>
      <c r="B148" s="146" t="s">
        <v>2154</v>
      </c>
      <c r="C148" s="190">
        <v>5845.9129</v>
      </c>
    </row>
    <row r="149" customHeight="1" spans="1:3">
      <c r="A149" s="189">
        <v>21105</v>
      </c>
      <c r="B149" s="146" t="s">
        <v>2155</v>
      </c>
      <c r="C149" s="190">
        <v>14.28</v>
      </c>
    </row>
    <row r="150" customFormat="1" customHeight="1" spans="1:3">
      <c r="A150" s="189">
        <v>21107</v>
      </c>
      <c r="B150" s="146" t="s">
        <v>2156</v>
      </c>
      <c r="C150" s="190">
        <v>0</v>
      </c>
    </row>
    <row r="151" customFormat="1" customHeight="1" spans="1:3">
      <c r="A151" s="189">
        <v>21108</v>
      </c>
      <c r="B151" s="146" t="s">
        <v>2157</v>
      </c>
      <c r="C151" s="190">
        <v>0</v>
      </c>
    </row>
    <row r="152" customFormat="1" customHeight="1" spans="1:3">
      <c r="A152" s="189">
        <v>21109</v>
      </c>
      <c r="B152" s="146" t="s">
        <v>2158</v>
      </c>
      <c r="C152" s="190">
        <v>0</v>
      </c>
    </row>
    <row r="153" customFormat="1" customHeight="1" spans="1:3">
      <c r="A153" s="189">
        <v>21110</v>
      </c>
      <c r="B153" s="146" t="s">
        <v>2159</v>
      </c>
      <c r="C153" s="190">
        <v>75</v>
      </c>
    </row>
    <row r="154" customHeight="1" spans="1:3">
      <c r="A154" s="189">
        <v>21111</v>
      </c>
      <c r="B154" s="146" t="s">
        <v>2160</v>
      </c>
      <c r="C154" s="190">
        <v>0</v>
      </c>
    </row>
    <row r="155" customHeight="1" spans="1:3">
      <c r="A155" s="189">
        <v>21112</v>
      </c>
      <c r="B155" s="146" t="s">
        <v>2161</v>
      </c>
      <c r="C155" s="190">
        <v>0</v>
      </c>
    </row>
    <row r="156" customFormat="1" customHeight="1" spans="1:3">
      <c r="A156" s="189">
        <v>21113</v>
      </c>
      <c r="B156" s="146" t="s">
        <v>2162</v>
      </c>
      <c r="C156" s="190">
        <v>0</v>
      </c>
    </row>
    <row r="157" customFormat="1" customHeight="1" spans="1:3">
      <c r="A157" s="189">
        <v>21114</v>
      </c>
      <c r="B157" s="146" t="s">
        <v>2163</v>
      </c>
      <c r="C157" s="190">
        <v>0</v>
      </c>
    </row>
    <row r="158" customFormat="1" customHeight="1" spans="1:3">
      <c r="A158" s="189">
        <v>21199</v>
      </c>
      <c r="B158" s="146" t="s">
        <v>2164</v>
      </c>
      <c r="C158" s="190">
        <v>310</v>
      </c>
    </row>
    <row r="159" customHeight="1" spans="1:3">
      <c r="A159" s="189">
        <v>21201</v>
      </c>
      <c r="B159" s="146" t="s">
        <v>2165</v>
      </c>
      <c r="C159" s="190">
        <v>6930.8048096</v>
      </c>
    </row>
    <row r="160" customHeight="1" spans="1:3">
      <c r="A160" s="189">
        <v>21202</v>
      </c>
      <c r="B160" s="146" t="s">
        <v>2166</v>
      </c>
      <c r="C160" s="190">
        <v>0</v>
      </c>
    </row>
    <row r="161" customHeight="1" spans="1:3">
      <c r="A161" s="189">
        <v>21203</v>
      </c>
      <c r="B161" s="146" t="s">
        <v>2167</v>
      </c>
      <c r="C161" s="190">
        <v>3582.01</v>
      </c>
    </row>
    <row r="162" customFormat="1" customHeight="1" spans="1:3">
      <c r="A162" s="189">
        <v>21205</v>
      </c>
      <c r="B162" s="146" t="s">
        <v>2168</v>
      </c>
      <c r="C162" s="190">
        <v>11048.950224</v>
      </c>
    </row>
    <row r="163" customFormat="1" customHeight="1" spans="1:3">
      <c r="A163" s="189">
        <v>21206</v>
      </c>
      <c r="B163" s="146" t="s">
        <v>2169</v>
      </c>
      <c r="C163" s="190">
        <v>14667.383261</v>
      </c>
    </row>
    <row r="164" customFormat="1" customHeight="1" spans="1:3">
      <c r="A164" s="189">
        <v>21299</v>
      </c>
      <c r="B164" s="146" t="s">
        <v>1495</v>
      </c>
      <c r="C164" s="190">
        <v>12019.64</v>
      </c>
    </row>
    <row r="165" customHeight="1" spans="1:3">
      <c r="A165" s="189">
        <v>21301</v>
      </c>
      <c r="B165" s="146" t="s">
        <v>2170</v>
      </c>
      <c r="C165" s="190">
        <v>50461.1486648</v>
      </c>
    </row>
    <row r="166" customHeight="1" spans="1:3">
      <c r="A166" s="189">
        <v>21302</v>
      </c>
      <c r="B166" s="146" t="s">
        <v>2171</v>
      </c>
      <c r="C166" s="190">
        <v>3759.4522944</v>
      </c>
    </row>
    <row r="167" customHeight="1" spans="1:3">
      <c r="A167" s="189">
        <v>21303</v>
      </c>
      <c r="B167" s="146" t="s">
        <v>2172</v>
      </c>
      <c r="C167" s="190">
        <v>31838.5256976</v>
      </c>
    </row>
    <row r="168" customFormat="1" customHeight="1" spans="1:3">
      <c r="A168" s="189">
        <v>21305</v>
      </c>
      <c r="B168" s="194" t="s">
        <v>2173</v>
      </c>
      <c r="C168" s="190">
        <v>12292.9059</v>
      </c>
    </row>
    <row r="169" customHeight="1" spans="1:3">
      <c r="A169" s="189">
        <v>21307</v>
      </c>
      <c r="B169" s="146" t="s">
        <v>2174</v>
      </c>
      <c r="C169" s="190">
        <v>15981.9035</v>
      </c>
    </row>
    <row r="170" customHeight="1" spans="1:3">
      <c r="A170" s="189">
        <v>21308</v>
      </c>
      <c r="B170" s="146" t="s">
        <v>2175</v>
      </c>
      <c r="C170" s="190">
        <v>5856.2222</v>
      </c>
    </row>
    <row r="171" customFormat="1" customHeight="1" spans="1:3">
      <c r="A171" s="189">
        <v>21309</v>
      </c>
      <c r="B171" s="146" t="s">
        <v>2176</v>
      </c>
      <c r="C171" s="190">
        <v>7412.26</v>
      </c>
    </row>
    <row r="172" customHeight="1" spans="1:3">
      <c r="A172" s="189">
        <v>21399</v>
      </c>
      <c r="B172" s="146" t="s">
        <v>2177</v>
      </c>
      <c r="C172" s="190">
        <v>6384.61</v>
      </c>
    </row>
    <row r="173" customFormat="1" customHeight="1" spans="1:3">
      <c r="A173" s="189">
        <v>21401</v>
      </c>
      <c r="B173" s="146" t="s">
        <v>2178</v>
      </c>
      <c r="C173" s="190">
        <v>28479.6900288</v>
      </c>
    </row>
    <row r="174" customFormat="1" customHeight="1" spans="1:3">
      <c r="A174" s="189">
        <v>21402</v>
      </c>
      <c r="B174" s="146" t="s">
        <v>2179</v>
      </c>
      <c r="C174" s="190">
        <v>3177</v>
      </c>
    </row>
    <row r="175" customFormat="1" customHeight="1" spans="1:3">
      <c r="A175" s="189">
        <v>21403</v>
      </c>
      <c r="B175" s="146" t="s">
        <v>2180</v>
      </c>
      <c r="C175" s="190">
        <v>0</v>
      </c>
    </row>
    <row r="176" customFormat="1" customHeight="1" spans="1:3">
      <c r="A176" s="189">
        <v>21405</v>
      </c>
      <c r="B176" s="146" t="s">
        <v>2181</v>
      </c>
      <c r="C176" s="190">
        <v>0</v>
      </c>
    </row>
    <row r="177" customFormat="1" customHeight="1" spans="1:3">
      <c r="A177" s="189">
        <v>21499</v>
      </c>
      <c r="B177" s="146" t="s">
        <v>2182</v>
      </c>
      <c r="C177" s="190">
        <v>7116.2605</v>
      </c>
    </row>
    <row r="178" customFormat="1" customHeight="1" spans="1:3">
      <c r="A178" s="189">
        <v>21501</v>
      </c>
      <c r="B178" s="146" t="s">
        <v>2183</v>
      </c>
      <c r="C178" s="190">
        <v>0</v>
      </c>
    </row>
    <row r="179" customHeight="1" spans="1:3">
      <c r="A179" s="189">
        <v>21502</v>
      </c>
      <c r="B179" s="146" t="s">
        <v>2184</v>
      </c>
      <c r="C179" s="190">
        <v>367</v>
      </c>
    </row>
    <row r="180" customFormat="1" customHeight="1" spans="1:3">
      <c r="A180" s="189">
        <v>21503</v>
      </c>
      <c r="B180" s="146" t="s">
        <v>2185</v>
      </c>
      <c r="C180" s="190">
        <v>0</v>
      </c>
    </row>
    <row r="181" customFormat="1" customHeight="1" spans="1:3">
      <c r="A181" s="189">
        <v>21505</v>
      </c>
      <c r="B181" s="146" t="s">
        <v>2186</v>
      </c>
      <c r="C181" s="190">
        <v>337.157408</v>
      </c>
    </row>
    <row r="182" customFormat="1" customHeight="1" spans="1:3">
      <c r="A182" s="189">
        <v>21507</v>
      </c>
      <c r="B182" s="146" t="s">
        <v>2187</v>
      </c>
      <c r="C182" s="190">
        <v>199.4140416</v>
      </c>
    </row>
    <row r="183" customFormat="1" customHeight="1" spans="1:3">
      <c r="A183" s="189">
        <v>21508</v>
      </c>
      <c r="B183" s="146" t="s">
        <v>2188</v>
      </c>
      <c r="C183" s="190">
        <v>981</v>
      </c>
    </row>
    <row r="184" customFormat="1" customHeight="1" spans="1:3">
      <c r="A184" s="189">
        <v>21599</v>
      </c>
      <c r="B184" s="146" t="s">
        <v>2189</v>
      </c>
      <c r="C184" s="190">
        <v>320</v>
      </c>
    </row>
    <row r="185" customFormat="1" customHeight="1" spans="1:3">
      <c r="A185" s="189">
        <v>21602</v>
      </c>
      <c r="B185" s="146" t="s">
        <v>2190</v>
      </c>
      <c r="C185" s="190">
        <v>1865.2800232</v>
      </c>
    </row>
    <row r="186" customFormat="1" customHeight="1" spans="1:3">
      <c r="A186" s="189">
        <v>21606</v>
      </c>
      <c r="B186" s="146" t="s">
        <v>2191</v>
      </c>
      <c r="C186" s="190">
        <v>169.45</v>
      </c>
    </row>
    <row r="187" customFormat="1" customHeight="1" spans="1:3">
      <c r="A187" s="189">
        <v>21699</v>
      </c>
      <c r="B187" s="146" t="s">
        <v>2192</v>
      </c>
      <c r="C187" s="190">
        <v>200</v>
      </c>
    </row>
    <row r="188" customFormat="1" customHeight="1" spans="1:3">
      <c r="A188" s="189">
        <v>21701</v>
      </c>
      <c r="B188" s="146" t="s">
        <v>2193</v>
      </c>
      <c r="C188" s="190">
        <v>0</v>
      </c>
    </row>
    <row r="189" customHeight="1" spans="1:3">
      <c r="A189" s="189">
        <v>21702</v>
      </c>
      <c r="B189" s="146" t="s">
        <v>2194</v>
      </c>
      <c r="C189" s="190">
        <v>0</v>
      </c>
    </row>
    <row r="190" customHeight="1" spans="1:3">
      <c r="A190" s="189">
        <v>21703</v>
      </c>
      <c r="B190" s="146" t="s">
        <v>2195</v>
      </c>
      <c r="C190" s="190">
        <v>0</v>
      </c>
    </row>
    <row r="191" customFormat="1" customHeight="1" spans="1:3">
      <c r="A191" s="189">
        <v>21704</v>
      </c>
      <c r="B191" s="146" t="s">
        <v>2196</v>
      </c>
      <c r="C191" s="190">
        <v>0</v>
      </c>
    </row>
    <row r="192" customFormat="1" customHeight="1" spans="1:3">
      <c r="A192" s="189">
        <v>21799</v>
      </c>
      <c r="B192" s="146" t="s">
        <v>2197</v>
      </c>
      <c r="C192" s="190">
        <v>0</v>
      </c>
    </row>
    <row r="193" customHeight="1" spans="1:3">
      <c r="A193" s="189">
        <v>21901</v>
      </c>
      <c r="B193" s="146" t="s">
        <v>2198</v>
      </c>
      <c r="C193" s="190">
        <v>0</v>
      </c>
    </row>
    <row r="194" customFormat="1" customHeight="1" spans="1:3">
      <c r="A194" s="189">
        <v>21902</v>
      </c>
      <c r="B194" s="146" t="s">
        <v>2199</v>
      </c>
      <c r="C194" s="190">
        <v>0</v>
      </c>
    </row>
    <row r="195" customHeight="1" spans="1:3">
      <c r="A195" s="189">
        <v>21903</v>
      </c>
      <c r="B195" s="146" t="s">
        <v>2200</v>
      </c>
      <c r="C195" s="190">
        <v>0</v>
      </c>
    </row>
    <row r="196" customHeight="1" spans="1:3">
      <c r="A196" s="189">
        <v>21904</v>
      </c>
      <c r="B196" s="146" t="s">
        <v>2201</v>
      </c>
      <c r="C196" s="190">
        <v>0</v>
      </c>
    </row>
    <row r="197" customFormat="1" customHeight="1" spans="1:3">
      <c r="A197" s="189">
        <v>21905</v>
      </c>
      <c r="B197" s="146" t="s">
        <v>2202</v>
      </c>
      <c r="C197" s="190">
        <v>0</v>
      </c>
    </row>
    <row r="198" customFormat="1" customHeight="1" spans="1:3">
      <c r="A198" s="189">
        <v>21906</v>
      </c>
      <c r="B198" s="146" t="s">
        <v>2170</v>
      </c>
      <c r="C198" s="190">
        <v>0</v>
      </c>
    </row>
    <row r="199" customFormat="1" customHeight="1" spans="1:3">
      <c r="A199" s="189">
        <v>21907</v>
      </c>
      <c r="B199" s="146" t="s">
        <v>2203</v>
      </c>
      <c r="C199" s="190">
        <v>0</v>
      </c>
    </row>
    <row r="200" customHeight="1" spans="1:3">
      <c r="A200" s="189">
        <v>21908</v>
      </c>
      <c r="B200" s="146" t="s">
        <v>2204</v>
      </c>
      <c r="C200" s="190">
        <v>0</v>
      </c>
    </row>
    <row r="201" customHeight="1" spans="1:3">
      <c r="A201" s="189">
        <v>21999</v>
      </c>
      <c r="B201" s="146" t="s">
        <v>1215</v>
      </c>
      <c r="C201" s="190">
        <v>0</v>
      </c>
    </row>
    <row r="202" customHeight="1" spans="1:3">
      <c r="A202" s="189">
        <v>22001</v>
      </c>
      <c r="B202" s="146" t="s">
        <v>2205</v>
      </c>
      <c r="C202" s="190">
        <v>18922.0226672</v>
      </c>
    </row>
    <row r="203" customFormat="1" customHeight="1" spans="1:3">
      <c r="A203" s="189">
        <v>22005</v>
      </c>
      <c r="B203" s="146" t="s">
        <v>2206</v>
      </c>
      <c r="C203" s="190">
        <v>40</v>
      </c>
    </row>
    <row r="204" customFormat="1" customHeight="1" spans="1:3">
      <c r="A204" s="189">
        <v>22099</v>
      </c>
      <c r="B204" s="146" t="s">
        <v>2207</v>
      </c>
      <c r="C204" s="190">
        <v>500</v>
      </c>
    </row>
    <row r="205" customFormat="1" customHeight="1" spans="1:3">
      <c r="A205" s="189">
        <v>22101</v>
      </c>
      <c r="B205" s="146" t="s">
        <v>2208</v>
      </c>
      <c r="C205" s="190">
        <v>14942.8782</v>
      </c>
    </row>
    <row r="206" customFormat="1" customHeight="1" spans="1:3">
      <c r="A206" s="189">
        <v>22102</v>
      </c>
      <c r="B206" s="146" t="s">
        <v>2209</v>
      </c>
      <c r="C206" s="190">
        <v>0</v>
      </c>
    </row>
    <row r="207" customFormat="1" customHeight="1" spans="1:3">
      <c r="A207" s="189">
        <v>22103</v>
      </c>
      <c r="B207" s="146" t="s">
        <v>2210</v>
      </c>
      <c r="C207" s="190">
        <v>1106.1356128</v>
      </c>
    </row>
    <row r="208" customFormat="1" customHeight="1" spans="1:3">
      <c r="A208" s="189">
        <v>22201</v>
      </c>
      <c r="B208" s="146" t="s">
        <v>2211</v>
      </c>
      <c r="C208" s="190">
        <v>5373.08</v>
      </c>
    </row>
    <row r="209" customFormat="1" customHeight="1" spans="1:3">
      <c r="A209" s="189">
        <v>22203</v>
      </c>
      <c r="B209" s="146" t="s">
        <v>2212</v>
      </c>
      <c r="C209" s="190">
        <v>0</v>
      </c>
    </row>
    <row r="210" customFormat="1" customHeight="1" spans="1:3">
      <c r="A210" s="189">
        <v>22204</v>
      </c>
      <c r="B210" s="146" t="s">
        <v>2213</v>
      </c>
      <c r="C210" s="190">
        <v>900.23</v>
      </c>
    </row>
    <row r="211" customFormat="1" customHeight="1" spans="1:3">
      <c r="A211" s="189">
        <v>22205</v>
      </c>
      <c r="B211" s="146" t="s">
        <v>2214</v>
      </c>
      <c r="C211" s="190">
        <v>86.2835744</v>
      </c>
    </row>
    <row r="212" customHeight="1" spans="1:3">
      <c r="A212" s="189">
        <v>22401</v>
      </c>
      <c r="B212" s="146" t="s">
        <v>2215</v>
      </c>
      <c r="C212" s="190">
        <v>2082.2007416</v>
      </c>
    </row>
    <row r="213" customHeight="1" spans="1:3">
      <c r="A213" s="189">
        <v>22402</v>
      </c>
      <c r="B213" s="146" t="s">
        <v>2216</v>
      </c>
      <c r="C213" s="190">
        <v>1645.874</v>
      </c>
    </row>
    <row r="214" customFormat="1" customHeight="1" spans="1:3">
      <c r="A214" s="189">
        <v>22404</v>
      </c>
      <c r="B214" s="146" t="s">
        <v>2217</v>
      </c>
      <c r="C214" s="190">
        <v>0</v>
      </c>
    </row>
    <row r="215" customHeight="1" spans="1:3">
      <c r="A215" s="189">
        <v>22405</v>
      </c>
      <c r="B215" s="146" t="s">
        <v>2218</v>
      </c>
      <c r="C215" s="190">
        <v>39.4950464</v>
      </c>
    </row>
    <row r="216" customFormat="1" customHeight="1" spans="1:3">
      <c r="A216" s="189">
        <v>22406</v>
      </c>
      <c r="B216" s="146" t="s">
        <v>2219</v>
      </c>
      <c r="C216" s="190">
        <v>107.14</v>
      </c>
    </row>
    <row r="217" customFormat="1" customHeight="1" spans="1:3">
      <c r="A217" s="189">
        <v>22407</v>
      </c>
      <c r="B217" s="146" t="s">
        <v>2220</v>
      </c>
      <c r="C217" s="190">
        <v>2091</v>
      </c>
    </row>
    <row r="218" customFormat="1" customHeight="1" spans="1:3">
      <c r="A218" s="189">
        <v>22499</v>
      </c>
      <c r="B218" s="146" t="s">
        <v>2221</v>
      </c>
      <c r="C218" s="190">
        <v>400</v>
      </c>
    </row>
    <row r="219" customFormat="1" customHeight="1" spans="1:3">
      <c r="A219" s="189">
        <v>22902</v>
      </c>
      <c r="B219" s="146" t="s">
        <v>2222</v>
      </c>
      <c r="C219" s="190">
        <v>0</v>
      </c>
    </row>
    <row r="220" customFormat="1" customHeight="1" spans="1:3">
      <c r="A220" s="189">
        <v>22999</v>
      </c>
      <c r="B220" s="146" t="s">
        <v>1215</v>
      </c>
      <c r="C220" s="190">
        <v>23133.16</v>
      </c>
    </row>
    <row r="221" customFormat="1" customHeight="1" spans="1:3">
      <c r="A221" s="189">
        <v>23006</v>
      </c>
      <c r="B221" s="146" t="s">
        <v>1989</v>
      </c>
      <c r="C221" s="190">
        <v>9725</v>
      </c>
    </row>
    <row r="222" customFormat="1" customHeight="1" spans="1:3">
      <c r="A222" s="189">
        <v>23008</v>
      </c>
      <c r="B222" s="146" t="s">
        <v>1990</v>
      </c>
      <c r="C222" s="190">
        <v>0</v>
      </c>
    </row>
    <row r="223" customFormat="1" customHeight="1" spans="1:3">
      <c r="A223" s="189">
        <v>23009</v>
      </c>
      <c r="B223" s="146" t="s">
        <v>1992</v>
      </c>
      <c r="C223" s="190">
        <v>41125</v>
      </c>
    </row>
    <row r="224" customFormat="1" customHeight="1" spans="1:3">
      <c r="A224" s="189">
        <v>23011</v>
      </c>
      <c r="B224" s="146" t="s">
        <v>1994</v>
      </c>
      <c r="C224" s="190">
        <v>0</v>
      </c>
    </row>
    <row r="225" customFormat="1" customHeight="1" spans="1:3">
      <c r="A225" s="189">
        <v>23015</v>
      </c>
      <c r="B225" s="146" t="s">
        <v>1997</v>
      </c>
      <c r="C225" s="190">
        <v>0</v>
      </c>
    </row>
    <row r="226" customFormat="1" customHeight="1" spans="1:3">
      <c r="A226" s="189">
        <v>23016</v>
      </c>
      <c r="B226" s="146" t="s">
        <v>1998</v>
      </c>
      <c r="C226" s="190"/>
    </row>
    <row r="227" customFormat="1" customHeight="1" spans="1:3">
      <c r="A227" s="189">
        <v>23103</v>
      </c>
      <c r="B227" s="146" t="s">
        <v>1999</v>
      </c>
      <c r="C227" s="190">
        <v>200</v>
      </c>
    </row>
    <row r="228" customFormat="1" customHeight="1" spans="1:3">
      <c r="A228" s="189">
        <v>23203</v>
      </c>
      <c r="B228" s="146" t="s">
        <v>2223</v>
      </c>
      <c r="C228" s="190">
        <v>11509</v>
      </c>
    </row>
    <row r="229" customFormat="1" customHeight="1" spans="1:3">
      <c r="A229" s="189">
        <v>23303</v>
      </c>
      <c r="B229" s="146" t="s">
        <v>2224</v>
      </c>
      <c r="C229" s="190">
        <v>0</v>
      </c>
    </row>
    <row r="230" customFormat="1" customHeight="1" spans="1:3">
      <c r="A230" s="195">
        <v>2010101</v>
      </c>
      <c r="B230" s="196" t="s">
        <v>2225</v>
      </c>
      <c r="C230" s="197">
        <v>4233.186696</v>
      </c>
    </row>
    <row r="231" customFormat="1" customHeight="1" spans="1:3">
      <c r="A231" s="195">
        <v>2010102</v>
      </c>
      <c r="B231" s="196" t="s">
        <v>2226</v>
      </c>
      <c r="C231" s="197">
        <v>9</v>
      </c>
    </row>
    <row r="232" customFormat="1" customHeight="1" spans="1:3">
      <c r="A232" s="195">
        <v>2010104</v>
      </c>
      <c r="B232" s="192" t="s">
        <v>2227</v>
      </c>
      <c r="C232" s="193">
        <v>60</v>
      </c>
    </row>
    <row r="233" customFormat="1" customHeight="1" spans="1:3">
      <c r="A233" s="198">
        <v>2010105</v>
      </c>
      <c r="B233" s="199" t="s">
        <v>2228</v>
      </c>
      <c r="C233" s="197">
        <v>1</v>
      </c>
    </row>
    <row r="234" customFormat="1" customHeight="1" spans="1:3">
      <c r="A234" s="198">
        <v>2010108</v>
      </c>
      <c r="B234" s="199" t="s">
        <v>2229</v>
      </c>
      <c r="C234" s="197">
        <v>109.69</v>
      </c>
    </row>
    <row r="235" customFormat="1" customHeight="1" spans="1:3">
      <c r="A235" s="191">
        <v>2010199</v>
      </c>
      <c r="B235" s="200" t="s">
        <v>2230</v>
      </c>
      <c r="C235" s="193">
        <v>0</v>
      </c>
    </row>
    <row r="236" customFormat="1" customHeight="1" spans="1:3">
      <c r="A236" s="191">
        <v>2010201</v>
      </c>
      <c r="B236" s="200" t="s">
        <v>2225</v>
      </c>
      <c r="C236" s="193">
        <v>664.3387264</v>
      </c>
    </row>
    <row r="237" customFormat="1" customHeight="1" spans="1:3">
      <c r="A237" s="195">
        <v>2010202</v>
      </c>
      <c r="B237" s="201" t="s">
        <v>2226</v>
      </c>
      <c r="C237" s="197">
        <v>1965.96</v>
      </c>
    </row>
    <row r="238" customFormat="1" customHeight="1" spans="1:3">
      <c r="A238" s="191">
        <v>2010204</v>
      </c>
      <c r="B238" s="200" t="s">
        <v>2231</v>
      </c>
      <c r="C238" s="193">
        <v>0</v>
      </c>
    </row>
    <row r="239" customFormat="1" customHeight="1" spans="1:3">
      <c r="A239" s="191">
        <v>2010299</v>
      </c>
      <c r="B239" s="200" t="s">
        <v>2232</v>
      </c>
      <c r="C239" s="193">
        <v>0</v>
      </c>
    </row>
    <row r="240" customFormat="1" customHeight="1" spans="1:3">
      <c r="A240" s="195">
        <v>2010301</v>
      </c>
      <c r="B240" s="196" t="s">
        <v>2225</v>
      </c>
      <c r="C240" s="197">
        <v>14507.1825856</v>
      </c>
    </row>
    <row r="241" customFormat="1" customHeight="1" spans="1:3">
      <c r="A241" s="195">
        <v>2010302</v>
      </c>
      <c r="B241" s="201" t="s">
        <v>2226</v>
      </c>
      <c r="C241" s="197">
        <v>1151.9</v>
      </c>
    </row>
    <row r="242" customFormat="1" customHeight="1" spans="1:3">
      <c r="A242" s="195">
        <v>2010306</v>
      </c>
      <c r="B242" s="201" t="s">
        <v>2233</v>
      </c>
      <c r="C242" s="197">
        <v>10.5</v>
      </c>
    </row>
    <row r="243" customFormat="1" customHeight="1" spans="1:3">
      <c r="A243" s="191">
        <v>2010350</v>
      </c>
      <c r="B243" s="192" t="s">
        <v>2234</v>
      </c>
      <c r="C243" s="193">
        <v>0</v>
      </c>
    </row>
    <row r="244" customFormat="1" customHeight="1" spans="1:3">
      <c r="A244" s="191">
        <v>2010399</v>
      </c>
      <c r="B244" s="192" t="s">
        <v>2235</v>
      </c>
      <c r="C244" s="193">
        <v>667.399533</v>
      </c>
    </row>
    <row r="245" customFormat="1" customHeight="1" spans="1:3">
      <c r="A245" s="191">
        <v>2010401</v>
      </c>
      <c r="B245" s="192" t="s">
        <v>2225</v>
      </c>
      <c r="C245" s="193">
        <v>531.1380192</v>
      </c>
    </row>
    <row r="246" customFormat="1" customHeight="1" spans="1:3">
      <c r="A246" s="191">
        <v>2010402</v>
      </c>
      <c r="B246" s="192" t="s">
        <v>2226</v>
      </c>
      <c r="C246" s="193">
        <v>0</v>
      </c>
    </row>
    <row r="247" customFormat="1" customHeight="1" spans="1:3">
      <c r="A247" s="191">
        <v>2010408</v>
      </c>
      <c r="B247" s="192" t="s">
        <v>2236</v>
      </c>
      <c r="C247" s="193">
        <v>1</v>
      </c>
    </row>
    <row r="248" customFormat="1" customHeight="1" spans="1:3">
      <c r="A248" s="195">
        <v>2010499</v>
      </c>
      <c r="B248" s="201" t="s">
        <v>2237</v>
      </c>
      <c r="C248" s="197">
        <v>140.26</v>
      </c>
    </row>
    <row r="249" customFormat="1" customHeight="1" spans="1:3">
      <c r="A249" s="195">
        <v>2010501</v>
      </c>
      <c r="B249" s="201" t="s">
        <v>2225</v>
      </c>
      <c r="C249" s="197">
        <v>253.276976</v>
      </c>
    </row>
    <row r="250" customFormat="1" customHeight="1" spans="1:3">
      <c r="A250" s="195">
        <v>2010502</v>
      </c>
      <c r="B250" s="201" t="s">
        <v>2226</v>
      </c>
      <c r="C250" s="197">
        <v>13.5</v>
      </c>
    </row>
    <row r="251" customHeight="1" spans="1:3">
      <c r="A251" s="191">
        <v>2010601</v>
      </c>
      <c r="B251" s="192" t="s">
        <v>2225</v>
      </c>
      <c r="C251" s="193">
        <v>1183.4616704</v>
      </c>
    </row>
    <row r="252" customFormat="1" customHeight="1" spans="1:3">
      <c r="A252" s="191">
        <v>2010602</v>
      </c>
      <c r="B252" s="192" t="s">
        <v>2226</v>
      </c>
      <c r="C252" s="193">
        <v>334.054</v>
      </c>
    </row>
    <row r="253" customHeight="1" spans="1:3">
      <c r="A253" s="191">
        <v>2010605</v>
      </c>
      <c r="B253" s="192" t="s">
        <v>2238</v>
      </c>
      <c r="C253" s="193">
        <v>7</v>
      </c>
    </row>
    <row r="254" customFormat="1" customHeight="1" spans="1:3">
      <c r="A254" s="195">
        <v>2010607</v>
      </c>
      <c r="B254" s="201" t="s">
        <v>2239</v>
      </c>
      <c r="C254" s="197">
        <v>175</v>
      </c>
    </row>
    <row r="255" customFormat="1" customHeight="1" spans="1:3">
      <c r="A255" s="191">
        <v>2010699</v>
      </c>
      <c r="B255" s="192" t="s">
        <v>2240</v>
      </c>
      <c r="C255" s="193">
        <v>4803.3</v>
      </c>
    </row>
    <row r="256" customFormat="1" customHeight="1" spans="1:3">
      <c r="A256" s="191">
        <v>2010701</v>
      </c>
      <c r="B256" s="192" t="s">
        <v>2225</v>
      </c>
      <c r="C256" s="193">
        <v>0</v>
      </c>
    </row>
    <row r="257" customFormat="1" customHeight="1" spans="1:3">
      <c r="A257" s="195">
        <v>2010799</v>
      </c>
      <c r="B257" s="201" t="s">
        <v>2241</v>
      </c>
      <c r="C257" s="197">
        <v>3914</v>
      </c>
    </row>
    <row r="258" customFormat="1" customHeight="1" spans="1:3">
      <c r="A258" s="195">
        <v>2010801</v>
      </c>
      <c r="B258" s="201" t="s">
        <v>2225</v>
      </c>
      <c r="C258" s="197">
        <v>886.8578848</v>
      </c>
    </row>
    <row r="259" customHeight="1" spans="1:3">
      <c r="A259" s="191">
        <v>2010802</v>
      </c>
      <c r="B259" s="192" t="s">
        <v>2226</v>
      </c>
      <c r="C259" s="193">
        <v>11</v>
      </c>
    </row>
    <row r="260" customFormat="1" customHeight="1" spans="1:3">
      <c r="A260" s="191">
        <v>2010804</v>
      </c>
      <c r="B260" s="192" t="s">
        <v>2242</v>
      </c>
      <c r="C260" s="193">
        <v>0</v>
      </c>
    </row>
    <row r="261" customHeight="1" spans="1:3">
      <c r="A261" s="191">
        <v>2010899</v>
      </c>
      <c r="B261" s="192" t="s">
        <v>2243</v>
      </c>
      <c r="C261" s="193">
        <v>0</v>
      </c>
    </row>
    <row r="262" customHeight="1" spans="1:3">
      <c r="A262" s="191">
        <v>2011101</v>
      </c>
      <c r="B262" s="192" t="s">
        <v>2225</v>
      </c>
      <c r="C262" s="193">
        <v>2371.2393024</v>
      </c>
    </row>
    <row r="263" customFormat="1" customHeight="1" spans="1:3">
      <c r="A263" s="191">
        <v>2011102</v>
      </c>
      <c r="B263" s="192" t="s">
        <v>2226</v>
      </c>
      <c r="C263" s="193">
        <v>170</v>
      </c>
    </row>
    <row r="264" customFormat="1" customHeight="1" spans="1:3">
      <c r="A264" s="191">
        <v>2011199</v>
      </c>
      <c r="B264" s="192" t="s">
        <v>2244</v>
      </c>
      <c r="C264" s="193">
        <v>0</v>
      </c>
    </row>
    <row r="265" customHeight="1" spans="1:3">
      <c r="A265" s="191">
        <v>2011301</v>
      </c>
      <c r="B265" s="192" t="s">
        <v>2225</v>
      </c>
      <c r="C265" s="193">
        <v>257.2849312</v>
      </c>
    </row>
    <row r="266" customFormat="1" customHeight="1" spans="1:3">
      <c r="A266" s="191">
        <v>2011302</v>
      </c>
      <c r="B266" s="192" t="s">
        <v>2226</v>
      </c>
      <c r="C266" s="193">
        <v>47.2</v>
      </c>
    </row>
    <row r="267" customFormat="1" customHeight="1" spans="1:3">
      <c r="A267" s="195">
        <v>2011308</v>
      </c>
      <c r="B267" s="201" t="s">
        <v>2245</v>
      </c>
      <c r="C267" s="197">
        <v>620</v>
      </c>
    </row>
    <row r="268" customFormat="1" customHeight="1" spans="1:3">
      <c r="A268" s="195">
        <v>2011350</v>
      </c>
      <c r="B268" s="201" t="s">
        <v>2234</v>
      </c>
      <c r="C268" s="197">
        <v>129.4512608</v>
      </c>
    </row>
    <row r="269" customFormat="1" customHeight="1" spans="1:3">
      <c r="A269" s="195">
        <v>2011399</v>
      </c>
      <c r="B269" s="201" t="s">
        <v>2246</v>
      </c>
      <c r="C269" s="197">
        <v>42</v>
      </c>
    </row>
    <row r="270" customHeight="1" spans="1:3">
      <c r="A270" s="191">
        <v>2011405</v>
      </c>
      <c r="B270" s="192" t="s">
        <v>2247</v>
      </c>
      <c r="C270" s="193">
        <v>1</v>
      </c>
    </row>
    <row r="271" customFormat="1" customHeight="1" spans="1:3">
      <c r="A271" s="191">
        <v>2011499</v>
      </c>
      <c r="B271" s="192" t="s">
        <v>2248</v>
      </c>
      <c r="C271" s="193">
        <v>0</v>
      </c>
    </row>
    <row r="272" customFormat="1" customHeight="1" spans="1:3">
      <c r="A272" s="191">
        <v>2012304</v>
      </c>
      <c r="B272" s="192" t="s">
        <v>2249</v>
      </c>
      <c r="C272" s="193">
        <v>3</v>
      </c>
    </row>
    <row r="273" customFormat="1" customHeight="1" spans="1:3">
      <c r="A273" s="191">
        <v>2012601</v>
      </c>
      <c r="B273" s="192" t="s">
        <v>2225</v>
      </c>
      <c r="C273" s="193">
        <v>0</v>
      </c>
    </row>
    <row r="274" customFormat="1" customHeight="1" spans="1:3">
      <c r="A274" s="191">
        <v>2012604</v>
      </c>
      <c r="B274" s="192" t="s">
        <v>2250</v>
      </c>
      <c r="C274" s="193">
        <v>119.05288</v>
      </c>
    </row>
    <row r="275" customFormat="1" customHeight="1" spans="1:3">
      <c r="A275" s="191">
        <v>2012801</v>
      </c>
      <c r="B275" s="192" t="s">
        <v>2225</v>
      </c>
      <c r="C275" s="193">
        <v>53.2844608</v>
      </c>
    </row>
    <row r="276" customFormat="1" customHeight="1" spans="1:3">
      <c r="A276" s="191">
        <v>2012802</v>
      </c>
      <c r="B276" s="192" t="s">
        <v>2226</v>
      </c>
      <c r="C276" s="193">
        <v>0</v>
      </c>
    </row>
    <row r="277" customFormat="1" customHeight="1" spans="1:3">
      <c r="A277" s="191">
        <v>2012850</v>
      </c>
      <c r="B277" s="192" t="s">
        <v>2234</v>
      </c>
      <c r="C277" s="193">
        <v>20</v>
      </c>
    </row>
    <row r="278" customFormat="1" customHeight="1" spans="1:3">
      <c r="A278" s="195">
        <v>2012899</v>
      </c>
      <c r="B278" s="201" t="s">
        <v>2251</v>
      </c>
      <c r="C278" s="197">
        <v>2</v>
      </c>
    </row>
    <row r="279" customFormat="1" customHeight="1" spans="1:3">
      <c r="A279" s="195">
        <v>2012901</v>
      </c>
      <c r="B279" s="201" t="s">
        <v>2225</v>
      </c>
      <c r="C279" s="197">
        <v>59.3099072</v>
      </c>
    </row>
    <row r="280" customFormat="1" customHeight="1" spans="1:3">
      <c r="A280" s="191">
        <v>2012902</v>
      </c>
      <c r="B280" s="192" t="s">
        <v>2226</v>
      </c>
      <c r="C280" s="193">
        <v>8.17</v>
      </c>
    </row>
    <row r="281" customFormat="1" customHeight="1" spans="1:3">
      <c r="A281" s="191">
        <v>2012906</v>
      </c>
      <c r="B281" s="192" t="s">
        <v>2252</v>
      </c>
      <c r="C281" s="193">
        <v>315.75633</v>
      </c>
    </row>
    <row r="282" customFormat="1" customHeight="1" spans="1:3">
      <c r="A282" s="195">
        <v>2012999</v>
      </c>
      <c r="B282" s="201" t="s">
        <v>2253</v>
      </c>
      <c r="C282" s="197">
        <v>35.79</v>
      </c>
    </row>
    <row r="283" customHeight="1" spans="1:3">
      <c r="A283" s="191">
        <v>2013101</v>
      </c>
      <c r="B283" s="192" t="s">
        <v>2225</v>
      </c>
      <c r="C283" s="193">
        <v>1442.3479648</v>
      </c>
    </row>
    <row r="284" customFormat="1" customHeight="1" spans="1:3">
      <c r="A284" s="195">
        <v>2013102</v>
      </c>
      <c r="B284" s="201" t="s">
        <v>2226</v>
      </c>
      <c r="C284" s="197">
        <v>0</v>
      </c>
    </row>
    <row r="285" customFormat="1" customHeight="1" spans="1:3">
      <c r="A285" s="191">
        <v>2013199</v>
      </c>
      <c r="B285" s="192" t="s">
        <v>2254</v>
      </c>
      <c r="C285" s="193">
        <v>162</v>
      </c>
    </row>
    <row r="286" customFormat="1" customHeight="1" spans="1:3">
      <c r="A286" s="191">
        <v>2013201</v>
      </c>
      <c r="B286" s="192" t="s">
        <v>2225</v>
      </c>
      <c r="C286" s="193">
        <v>1035.9006984</v>
      </c>
    </row>
    <row r="287" customFormat="1" customHeight="1" spans="1:3">
      <c r="A287" s="195">
        <v>2013202</v>
      </c>
      <c r="B287" s="201" t="s">
        <v>2226</v>
      </c>
      <c r="C287" s="197">
        <v>0</v>
      </c>
    </row>
    <row r="288" customFormat="1" customHeight="1" spans="1:3">
      <c r="A288" s="195">
        <v>2013299</v>
      </c>
      <c r="B288" s="201" t="s">
        <v>2255</v>
      </c>
      <c r="C288" s="197">
        <v>27.02</v>
      </c>
    </row>
    <row r="289" customFormat="1" customHeight="1" spans="1:3">
      <c r="A289" s="191">
        <v>2013301</v>
      </c>
      <c r="B289" s="192" t="s">
        <v>2225</v>
      </c>
      <c r="C289" s="193">
        <v>249.8114432</v>
      </c>
    </row>
    <row r="290" customFormat="1" customHeight="1" spans="1:3">
      <c r="A290" s="191">
        <v>2013302</v>
      </c>
      <c r="B290" s="192" t="s">
        <v>2226</v>
      </c>
      <c r="C290" s="193">
        <v>36</v>
      </c>
    </row>
    <row r="291" customHeight="1" spans="1:3">
      <c r="A291" s="191">
        <v>2013399</v>
      </c>
      <c r="B291" s="192" t="s">
        <v>2256</v>
      </c>
      <c r="C291" s="193">
        <v>0</v>
      </c>
    </row>
    <row r="292" customHeight="1" spans="1:3">
      <c r="A292" s="191">
        <v>2013401</v>
      </c>
      <c r="B292" s="192" t="s">
        <v>2225</v>
      </c>
      <c r="C292" s="193">
        <v>109.4084</v>
      </c>
    </row>
    <row r="293" customHeight="1" spans="1:3">
      <c r="A293" s="191">
        <v>2013402</v>
      </c>
      <c r="B293" s="192" t="s">
        <v>2226</v>
      </c>
      <c r="C293" s="193">
        <v>6</v>
      </c>
    </row>
    <row r="294" customFormat="1" customHeight="1" spans="1:3">
      <c r="A294" s="195">
        <v>2013404</v>
      </c>
      <c r="B294" s="201" t="s">
        <v>2257</v>
      </c>
      <c r="C294" s="197">
        <v>20</v>
      </c>
    </row>
    <row r="295" customHeight="1" spans="1:3">
      <c r="A295" s="195">
        <v>2013405</v>
      </c>
      <c r="B295" s="201" t="s">
        <v>2258</v>
      </c>
      <c r="C295" s="197">
        <v>57.1078656</v>
      </c>
    </row>
    <row r="296" customHeight="1" spans="1:3">
      <c r="A296" s="191">
        <v>2013499</v>
      </c>
      <c r="B296" s="192" t="s">
        <v>2259</v>
      </c>
      <c r="C296" s="193">
        <v>15</v>
      </c>
    </row>
    <row r="297" customFormat="1" customHeight="1" spans="1:3">
      <c r="A297" s="191">
        <v>2013602</v>
      </c>
      <c r="B297" s="192" t="s">
        <v>2226</v>
      </c>
      <c r="C297" s="193">
        <v>62</v>
      </c>
    </row>
    <row r="298" customHeight="1" spans="1:3">
      <c r="A298" s="195">
        <v>2013801</v>
      </c>
      <c r="B298" s="201" t="s">
        <v>2225</v>
      </c>
      <c r="C298" s="197">
        <v>3374.4485312</v>
      </c>
    </row>
    <row r="299" customFormat="1" customHeight="1" spans="1:3">
      <c r="A299" s="191">
        <v>2013802</v>
      </c>
      <c r="B299" s="192" t="s">
        <v>2226</v>
      </c>
      <c r="C299" s="193">
        <v>12</v>
      </c>
    </row>
    <row r="300" customHeight="1" spans="1:3">
      <c r="A300" s="191">
        <v>2013805</v>
      </c>
      <c r="B300" s="192" t="s">
        <v>2260</v>
      </c>
      <c r="C300" s="193">
        <v>820.5</v>
      </c>
    </row>
    <row r="301" customHeight="1" spans="1:3">
      <c r="A301" s="191">
        <v>2013810</v>
      </c>
      <c r="B301" s="192" t="s">
        <v>2261</v>
      </c>
      <c r="C301" s="193">
        <v>10</v>
      </c>
    </row>
    <row r="302" customFormat="1" customHeight="1" spans="1:3">
      <c r="A302" s="191">
        <v>2013812</v>
      </c>
      <c r="B302" s="192" t="s">
        <v>2262</v>
      </c>
      <c r="C302" s="193">
        <v>3</v>
      </c>
    </row>
    <row r="303" customFormat="1" customHeight="1" spans="1:3">
      <c r="A303" s="191">
        <v>2013815</v>
      </c>
      <c r="B303" s="192" t="s">
        <v>2263</v>
      </c>
      <c r="C303" s="193">
        <v>20</v>
      </c>
    </row>
    <row r="304" customHeight="1" spans="1:3">
      <c r="A304" s="191">
        <v>2013816</v>
      </c>
      <c r="B304" s="192" t="s">
        <v>2264</v>
      </c>
      <c r="C304" s="193">
        <v>92</v>
      </c>
    </row>
    <row r="305" customFormat="1" customHeight="1" spans="1:3">
      <c r="A305" s="191">
        <v>2013850</v>
      </c>
      <c r="B305" s="192" t="s">
        <v>2234</v>
      </c>
      <c r="C305" s="193">
        <v>0</v>
      </c>
    </row>
    <row r="306" customFormat="1" customHeight="1" spans="1:3">
      <c r="A306" s="191">
        <v>2013899</v>
      </c>
      <c r="B306" s="192" t="s">
        <v>2265</v>
      </c>
      <c r="C306" s="193">
        <v>79</v>
      </c>
    </row>
    <row r="307" customFormat="1" customHeight="1" spans="1:3">
      <c r="A307" s="191">
        <v>2014004</v>
      </c>
      <c r="B307" s="192" t="s">
        <v>259</v>
      </c>
      <c r="C307" s="193">
        <v>34</v>
      </c>
    </row>
    <row r="308" customFormat="1" customHeight="1" spans="1:3">
      <c r="A308" s="191">
        <v>2014099</v>
      </c>
      <c r="B308" s="192" t="s">
        <v>260</v>
      </c>
      <c r="C308" s="193">
        <v>281</v>
      </c>
    </row>
    <row r="309" customFormat="1" customHeight="1" spans="1:3">
      <c r="A309" s="191">
        <v>2019999</v>
      </c>
      <c r="B309" s="192" t="s">
        <v>2066</v>
      </c>
      <c r="C309" s="193">
        <v>7389.8163</v>
      </c>
    </row>
    <row r="310" customFormat="1" customHeight="1" spans="1:3">
      <c r="A310" s="191">
        <v>2030601</v>
      </c>
      <c r="B310" s="192" t="s">
        <v>2266</v>
      </c>
      <c r="C310" s="193">
        <v>16</v>
      </c>
    </row>
    <row r="311" customFormat="1" customHeight="1" spans="1:3">
      <c r="A311" s="191">
        <v>2030603</v>
      </c>
      <c r="B311" s="192" t="s">
        <v>2267</v>
      </c>
      <c r="C311" s="193">
        <v>314.54</v>
      </c>
    </row>
    <row r="312" customFormat="1" customHeight="1" spans="1:3">
      <c r="A312" s="191">
        <v>2030699</v>
      </c>
      <c r="B312" s="192" t="s">
        <v>2268</v>
      </c>
      <c r="C312" s="193">
        <v>20</v>
      </c>
    </row>
    <row r="313" customFormat="1" customHeight="1" spans="1:3">
      <c r="A313" s="191">
        <v>2040101</v>
      </c>
      <c r="B313" s="192" t="s">
        <v>2081</v>
      </c>
      <c r="C313" s="193">
        <v>38</v>
      </c>
    </row>
    <row r="314" customFormat="1" customHeight="1" spans="1:3">
      <c r="A314" s="191">
        <v>2040199</v>
      </c>
      <c r="B314" s="192" t="s">
        <v>2269</v>
      </c>
      <c r="C314" s="193">
        <v>193.94</v>
      </c>
    </row>
    <row r="315" customFormat="1" customHeight="1" spans="1:3">
      <c r="A315" s="195">
        <v>2040201</v>
      </c>
      <c r="B315" s="201" t="s">
        <v>2225</v>
      </c>
      <c r="C315" s="197">
        <v>11686.5719552</v>
      </c>
    </row>
    <row r="316" customFormat="1" customHeight="1" spans="1:3">
      <c r="A316" s="191">
        <v>2040202</v>
      </c>
      <c r="B316" s="192" t="s">
        <v>2226</v>
      </c>
      <c r="C316" s="193">
        <v>336</v>
      </c>
    </row>
    <row r="317" customFormat="1" customHeight="1" spans="1:3">
      <c r="A317" s="191">
        <v>2040219</v>
      </c>
      <c r="B317" s="192" t="s">
        <v>2239</v>
      </c>
      <c r="C317" s="193">
        <v>120</v>
      </c>
    </row>
    <row r="318" customFormat="1" customHeight="1" spans="1:3">
      <c r="A318" s="191">
        <v>2040220</v>
      </c>
      <c r="B318" s="192" t="s">
        <v>2270</v>
      </c>
      <c r="C318" s="193">
        <v>335.5</v>
      </c>
    </row>
    <row r="319" customFormat="1" customHeight="1" spans="1:3">
      <c r="A319" s="191">
        <v>2040299</v>
      </c>
      <c r="B319" s="192" t="s">
        <v>2271</v>
      </c>
      <c r="C319" s="193">
        <v>3880.5439</v>
      </c>
    </row>
    <row r="320" customFormat="1" customHeight="1" spans="1:3">
      <c r="A320" s="191">
        <v>2040499</v>
      </c>
      <c r="B320" s="192" t="s">
        <v>2272</v>
      </c>
      <c r="C320" s="193">
        <v>50</v>
      </c>
    </row>
    <row r="321" customFormat="1" customHeight="1" spans="1:3">
      <c r="A321" s="191">
        <v>2040599</v>
      </c>
      <c r="B321" s="192" t="s">
        <v>2273</v>
      </c>
      <c r="C321" s="193">
        <v>570.5796</v>
      </c>
    </row>
    <row r="322" customFormat="1" customHeight="1" spans="1:3">
      <c r="A322" s="195">
        <v>2040601</v>
      </c>
      <c r="B322" s="201" t="s">
        <v>2225</v>
      </c>
      <c r="C322" s="197">
        <v>552.54264</v>
      </c>
    </row>
    <row r="323" customFormat="1" customHeight="1" spans="1:3">
      <c r="A323" s="195">
        <v>2040602</v>
      </c>
      <c r="B323" s="201" t="s">
        <v>2226</v>
      </c>
      <c r="C323" s="197">
        <v>0</v>
      </c>
    </row>
    <row r="324" customFormat="1" customHeight="1" spans="1:3">
      <c r="A324" s="191">
        <v>2040604</v>
      </c>
      <c r="B324" s="192" t="s">
        <v>2274</v>
      </c>
      <c r="C324" s="193">
        <v>48</v>
      </c>
    </row>
    <row r="325" customFormat="1" customHeight="1" spans="1:3">
      <c r="A325" s="191">
        <v>2040605</v>
      </c>
      <c r="B325" s="192" t="s">
        <v>2275</v>
      </c>
      <c r="C325" s="193">
        <v>10</v>
      </c>
    </row>
    <row r="326" customFormat="1" customHeight="1" spans="1:3">
      <c r="A326" s="191">
        <v>2040607</v>
      </c>
      <c r="B326" s="192" t="s">
        <v>2276</v>
      </c>
      <c r="C326" s="193">
        <v>66.452</v>
      </c>
    </row>
    <row r="327" customFormat="1" customHeight="1" spans="1:3">
      <c r="A327" s="191">
        <v>2040610</v>
      </c>
      <c r="B327" s="192" t="s">
        <v>2277</v>
      </c>
      <c r="C327" s="193">
        <v>39</v>
      </c>
    </row>
    <row r="328" customFormat="1" customHeight="1" spans="1:3">
      <c r="A328" s="191">
        <v>2040612</v>
      </c>
      <c r="B328" s="192" t="s">
        <v>2278</v>
      </c>
      <c r="C328" s="193">
        <v>24</v>
      </c>
    </row>
    <row r="329" customFormat="1" customHeight="1" spans="1:3">
      <c r="A329" s="191">
        <v>2040613</v>
      </c>
      <c r="B329" s="192" t="s">
        <v>2239</v>
      </c>
      <c r="C329" s="193">
        <v>3</v>
      </c>
    </row>
    <row r="330" customFormat="1" customHeight="1" spans="1:3">
      <c r="A330" s="195">
        <v>2040699</v>
      </c>
      <c r="B330" s="201" t="s">
        <v>2279</v>
      </c>
      <c r="C330" s="197">
        <v>138</v>
      </c>
    </row>
    <row r="331" customFormat="1" customHeight="1" spans="1:3">
      <c r="A331" s="195">
        <v>2049902</v>
      </c>
      <c r="B331" s="201" t="s">
        <v>2280</v>
      </c>
      <c r="C331" s="197">
        <v>18</v>
      </c>
    </row>
    <row r="332" customFormat="1" customHeight="1" spans="1:3">
      <c r="A332" s="195">
        <v>2049999</v>
      </c>
      <c r="B332" s="201" t="s">
        <v>2091</v>
      </c>
      <c r="C332" s="197">
        <v>1250</v>
      </c>
    </row>
    <row r="333" customFormat="1" customHeight="1" spans="1:3">
      <c r="A333" s="191">
        <v>2050101</v>
      </c>
      <c r="B333" s="192" t="s">
        <v>2225</v>
      </c>
      <c r="C333" s="193">
        <v>1190.635776</v>
      </c>
    </row>
    <row r="334" customFormat="1" customHeight="1" spans="1:3">
      <c r="A334" s="191">
        <v>2050102</v>
      </c>
      <c r="B334" s="192" t="s">
        <v>2226</v>
      </c>
      <c r="C334" s="193">
        <v>100</v>
      </c>
    </row>
    <row r="335" customHeight="1" spans="1:3">
      <c r="A335" s="191">
        <v>2050199</v>
      </c>
      <c r="B335" s="192" t="s">
        <v>2281</v>
      </c>
      <c r="C335" s="193">
        <v>364</v>
      </c>
    </row>
    <row r="336" customHeight="1" spans="1:3">
      <c r="A336" s="191">
        <v>2050201</v>
      </c>
      <c r="B336" s="192" t="s">
        <v>2282</v>
      </c>
      <c r="C336" s="193">
        <v>5520.7524</v>
      </c>
    </row>
    <row r="337" customHeight="1" spans="1:3">
      <c r="A337" s="195">
        <v>2050202</v>
      </c>
      <c r="B337" s="201" t="s">
        <v>2283</v>
      </c>
      <c r="C337" s="197">
        <v>16013.0105864</v>
      </c>
    </row>
    <row r="338" customFormat="1" customHeight="1" spans="1:3">
      <c r="A338" s="191">
        <v>2050203</v>
      </c>
      <c r="B338" s="192" t="s">
        <v>2284</v>
      </c>
      <c r="C338" s="193">
        <v>39877.2873</v>
      </c>
    </row>
    <row r="339" customFormat="1" customHeight="1" spans="1:3">
      <c r="A339" s="191">
        <v>2050204</v>
      </c>
      <c r="B339" s="192" t="s">
        <v>2285</v>
      </c>
      <c r="C339" s="193">
        <v>18249.156</v>
      </c>
    </row>
    <row r="340" customFormat="1" customHeight="1" spans="1:3">
      <c r="A340" s="191">
        <v>2050205</v>
      </c>
      <c r="B340" s="192" t="s">
        <v>2286</v>
      </c>
      <c r="C340" s="193">
        <v>9.66</v>
      </c>
    </row>
    <row r="341" customHeight="1" spans="1:3">
      <c r="A341" s="191">
        <v>2050299</v>
      </c>
      <c r="B341" s="192" t="s">
        <v>2287</v>
      </c>
      <c r="C341" s="193">
        <v>6407.7129368</v>
      </c>
    </row>
    <row r="342" customHeight="1" spans="1:3">
      <c r="A342" s="191">
        <v>2050302</v>
      </c>
      <c r="B342" s="192" t="s">
        <v>2288</v>
      </c>
      <c r="C342" s="193">
        <v>6911.34</v>
      </c>
    </row>
    <row r="343" customHeight="1" spans="1:3">
      <c r="A343" s="195">
        <v>2050303</v>
      </c>
      <c r="B343" s="201" t="s">
        <v>2289</v>
      </c>
      <c r="C343" s="197">
        <v>3</v>
      </c>
    </row>
    <row r="344" customHeight="1" spans="1:3">
      <c r="A344" s="191">
        <v>2050399</v>
      </c>
      <c r="B344" s="192" t="s">
        <v>2290</v>
      </c>
      <c r="C344" s="193">
        <v>0</v>
      </c>
    </row>
    <row r="345" customFormat="1" customHeight="1" spans="1:3">
      <c r="A345" s="191">
        <v>2050403</v>
      </c>
      <c r="B345" s="192" t="s">
        <v>2291</v>
      </c>
      <c r="C345" s="193">
        <v>62.9269184</v>
      </c>
    </row>
    <row r="346" customHeight="1" spans="1:3">
      <c r="A346" s="191">
        <v>2050499</v>
      </c>
      <c r="B346" s="192" t="s">
        <v>2292</v>
      </c>
      <c r="C346" s="193">
        <v>93.2846912</v>
      </c>
    </row>
    <row r="347" customFormat="1" customHeight="1" spans="1:3">
      <c r="A347" s="191">
        <v>2050701</v>
      </c>
      <c r="B347" s="192" t="s">
        <v>2293</v>
      </c>
      <c r="C347" s="193">
        <v>259.12</v>
      </c>
    </row>
    <row r="348" customHeight="1" spans="1:3">
      <c r="A348" s="191">
        <v>2050799</v>
      </c>
      <c r="B348" s="192" t="s">
        <v>2294</v>
      </c>
      <c r="C348" s="193">
        <v>0</v>
      </c>
    </row>
    <row r="349" customHeight="1" spans="1:3">
      <c r="A349" s="191">
        <v>2050801</v>
      </c>
      <c r="B349" s="192" t="s">
        <v>2295</v>
      </c>
      <c r="C349" s="193">
        <v>483.7161</v>
      </c>
    </row>
    <row r="350" customFormat="1" customHeight="1" spans="1:3">
      <c r="A350" s="191">
        <v>2050802</v>
      </c>
      <c r="B350" s="192" t="s">
        <v>2296</v>
      </c>
      <c r="C350" s="193">
        <v>348.6766912</v>
      </c>
    </row>
    <row r="351" customHeight="1" spans="1:3">
      <c r="A351" s="191">
        <v>2050899</v>
      </c>
      <c r="B351" s="192" t="s">
        <v>2297</v>
      </c>
      <c r="C351" s="193">
        <v>0</v>
      </c>
    </row>
    <row r="352" customFormat="1" customHeight="1" spans="1:3">
      <c r="A352" s="191">
        <v>2050999</v>
      </c>
      <c r="B352" s="192" t="s">
        <v>2298</v>
      </c>
      <c r="C352" s="193">
        <v>2149.32</v>
      </c>
    </row>
    <row r="353" customFormat="1" customHeight="1" spans="1:3">
      <c r="A353" s="191">
        <v>2059999</v>
      </c>
      <c r="B353" s="192" t="s">
        <v>2101</v>
      </c>
      <c r="C353" s="193">
        <v>15930.81</v>
      </c>
    </row>
    <row r="354" customHeight="1" spans="1:3">
      <c r="A354" s="191">
        <v>2060101</v>
      </c>
      <c r="B354" s="192" t="s">
        <v>2225</v>
      </c>
      <c r="C354" s="193">
        <v>96.3968576</v>
      </c>
    </row>
    <row r="355" customFormat="1" customHeight="1" spans="1:3">
      <c r="A355" s="191">
        <v>2060199</v>
      </c>
      <c r="B355" s="192" t="s">
        <v>2299</v>
      </c>
      <c r="C355" s="193">
        <v>0</v>
      </c>
    </row>
    <row r="356" customHeight="1" spans="1:3">
      <c r="A356" s="191">
        <v>2060208</v>
      </c>
      <c r="B356" s="192" t="s">
        <v>2300</v>
      </c>
      <c r="C356" s="193">
        <v>31</v>
      </c>
    </row>
    <row r="357" customFormat="1" customHeight="1" spans="1:3">
      <c r="A357" s="191">
        <v>2060404</v>
      </c>
      <c r="B357" s="192" t="s">
        <v>2301</v>
      </c>
      <c r="C357" s="193">
        <v>80</v>
      </c>
    </row>
    <row r="358" customFormat="1" customHeight="1" spans="1:3">
      <c r="A358" s="191">
        <v>2060499</v>
      </c>
      <c r="B358" s="192" t="s">
        <v>2302</v>
      </c>
      <c r="C358" s="193">
        <v>62</v>
      </c>
    </row>
    <row r="359" customFormat="1" customHeight="1" spans="1:3">
      <c r="A359" s="191">
        <v>2060599</v>
      </c>
      <c r="B359" s="192" t="s">
        <v>2303</v>
      </c>
      <c r="C359" s="193">
        <v>130.4567</v>
      </c>
    </row>
    <row r="360" customFormat="1" customHeight="1" spans="1:3">
      <c r="A360" s="195">
        <v>2060701</v>
      </c>
      <c r="B360" s="201" t="s">
        <v>2304</v>
      </c>
      <c r="C360" s="197">
        <v>122.134544</v>
      </c>
    </row>
    <row r="361" customFormat="1" customHeight="1" spans="1:3">
      <c r="A361" s="191">
        <v>2060702</v>
      </c>
      <c r="B361" s="192" t="s">
        <v>2305</v>
      </c>
      <c r="C361" s="193">
        <v>14</v>
      </c>
    </row>
    <row r="362" customFormat="1" customHeight="1" spans="1:3">
      <c r="A362" s="195">
        <v>2060799</v>
      </c>
      <c r="B362" s="201" t="s">
        <v>2306</v>
      </c>
      <c r="C362" s="197">
        <v>0</v>
      </c>
    </row>
    <row r="363" customHeight="1" spans="1:3">
      <c r="A363" s="195">
        <v>2060901</v>
      </c>
      <c r="B363" s="201" t="s">
        <v>2307</v>
      </c>
      <c r="C363" s="197">
        <v>50</v>
      </c>
    </row>
    <row r="364" customFormat="1" customHeight="1" spans="1:3">
      <c r="A364" s="191">
        <v>2060999</v>
      </c>
      <c r="B364" s="192" t="s">
        <v>2308</v>
      </c>
      <c r="C364" s="193">
        <v>0</v>
      </c>
    </row>
    <row r="365" customHeight="1" spans="1:3">
      <c r="A365" s="191">
        <v>2069901</v>
      </c>
      <c r="B365" s="192" t="s">
        <v>2309</v>
      </c>
      <c r="C365" s="193">
        <v>71.5</v>
      </c>
    </row>
    <row r="366" customHeight="1" spans="1:3">
      <c r="A366" s="191">
        <v>2069999</v>
      </c>
      <c r="B366" s="192" t="s">
        <v>2111</v>
      </c>
      <c r="C366" s="193">
        <v>9298.26</v>
      </c>
    </row>
    <row r="367" customHeight="1" spans="1:3">
      <c r="A367" s="191">
        <v>2070101</v>
      </c>
      <c r="B367" s="192" t="s">
        <v>2225</v>
      </c>
      <c r="C367" s="193">
        <v>186.3716544</v>
      </c>
    </row>
    <row r="368" customFormat="1" customHeight="1" spans="1:3">
      <c r="A368" s="195">
        <v>2070104</v>
      </c>
      <c r="B368" s="201" t="s">
        <v>2310</v>
      </c>
      <c r="C368" s="197">
        <v>168.715536</v>
      </c>
    </row>
    <row r="369" customFormat="1" customHeight="1" spans="1:3">
      <c r="A369" s="195">
        <v>2070105</v>
      </c>
      <c r="B369" s="201" t="s">
        <v>2311</v>
      </c>
      <c r="C369" s="197">
        <v>10</v>
      </c>
    </row>
    <row r="370" customHeight="1" spans="1:3">
      <c r="A370" s="191">
        <v>2070106</v>
      </c>
      <c r="B370" s="192" t="s">
        <v>2312</v>
      </c>
      <c r="C370" s="193">
        <v>0</v>
      </c>
    </row>
    <row r="371" customFormat="1" customHeight="1" spans="1:3">
      <c r="A371" s="195">
        <v>2070109</v>
      </c>
      <c r="B371" s="201" t="s">
        <v>2313</v>
      </c>
      <c r="C371" s="197">
        <v>373.9484464</v>
      </c>
    </row>
    <row r="372" customFormat="1" customHeight="1" spans="1:3">
      <c r="A372" s="191">
        <v>2070111</v>
      </c>
      <c r="B372" s="192" t="s">
        <v>2314</v>
      </c>
      <c r="C372" s="193">
        <v>958.7559464</v>
      </c>
    </row>
    <row r="373" customFormat="1" customHeight="1" spans="1:3">
      <c r="A373" s="195">
        <v>2070112</v>
      </c>
      <c r="B373" s="201" t="s">
        <v>2315</v>
      </c>
      <c r="C373" s="197">
        <v>289.7417792</v>
      </c>
    </row>
    <row r="374" customFormat="1" customHeight="1" spans="1:3">
      <c r="A374" s="195">
        <v>2070199</v>
      </c>
      <c r="B374" s="201" t="s">
        <v>2316</v>
      </c>
      <c r="C374" s="197">
        <v>660.37</v>
      </c>
    </row>
    <row r="375" customFormat="1" customHeight="1" spans="1:3">
      <c r="A375" s="195">
        <v>2070201</v>
      </c>
      <c r="B375" s="201" t="s">
        <v>2225</v>
      </c>
      <c r="C375" s="197">
        <v>12.5</v>
      </c>
    </row>
    <row r="376" customHeight="1" spans="1:3">
      <c r="A376" s="191">
        <v>2070204</v>
      </c>
      <c r="B376" s="192" t="s">
        <v>2317</v>
      </c>
      <c r="C376" s="193">
        <v>177</v>
      </c>
    </row>
    <row r="377" customHeight="1" spans="1:3">
      <c r="A377" s="191">
        <v>2070205</v>
      </c>
      <c r="B377" s="192" t="s">
        <v>2318</v>
      </c>
      <c r="C377" s="193">
        <v>329.6797696</v>
      </c>
    </row>
    <row r="378" customHeight="1" spans="1:3">
      <c r="A378" s="191">
        <v>2070206</v>
      </c>
      <c r="B378" s="192" t="s">
        <v>2319</v>
      </c>
      <c r="C378" s="193">
        <v>303.6362144</v>
      </c>
    </row>
    <row r="379" customFormat="1" customHeight="1" spans="1:3">
      <c r="A379" s="191">
        <v>2070299</v>
      </c>
      <c r="B379" s="192" t="s">
        <v>2320</v>
      </c>
      <c r="C379" s="193">
        <v>1044.332</v>
      </c>
    </row>
    <row r="380" customFormat="1" customHeight="1" spans="1:3">
      <c r="A380" s="195">
        <v>2070307</v>
      </c>
      <c r="B380" s="201" t="s">
        <v>2321</v>
      </c>
      <c r="C380" s="197">
        <v>79.8</v>
      </c>
    </row>
    <row r="381" customHeight="1" spans="1:3">
      <c r="A381" s="195">
        <v>2070308</v>
      </c>
      <c r="B381" s="201" t="s">
        <v>2322</v>
      </c>
      <c r="C381" s="197">
        <v>147.869024</v>
      </c>
    </row>
    <row r="382" customFormat="1" customHeight="1" spans="1:3">
      <c r="A382" s="191">
        <v>2070605</v>
      </c>
      <c r="B382" s="192" t="s">
        <v>2323</v>
      </c>
      <c r="C382" s="193">
        <v>0</v>
      </c>
    </row>
    <row r="383" customFormat="1" customHeight="1" spans="1:3">
      <c r="A383" s="191">
        <v>2070607</v>
      </c>
      <c r="B383" s="192" t="s">
        <v>2324</v>
      </c>
      <c r="C383" s="193">
        <v>117</v>
      </c>
    </row>
    <row r="384" customHeight="1" spans="1:3">
      <c r="A384" s="191">
        <v>2070808</v>
      </c>
      <c r="B384" s="192" t="s">
        <v>2325</v>
      </c>
      <c r="C384" s="193">
        <v>713.18</v>
      </c>
    </row>
    <row r="385" customHeight="1" spans="1:3">
      <c r="A385" s="195">
        <v>2079999</v>
      </c>
      <c r="B385" s="201" t="s">
        <v>2117</v>
      </c>
      <c r="C385" s="197">
        <v>862.4823</v>
      </c>
    </row>
    <row r="386" customHeight="1" spans="1:3">
      <c r="A386" s="195">
        <v>2080101</v>
      </c>
      <c r="B386" s="201" t="s">
        <v>2225</v>
      </c>
      <c r="C386" s="197">
        <v>0</v>
      </c>
    </row>
    <row r="387" customHeight="1" spans="1:3">
      <c r="A387" s="195">
        <v>2080109</v>
      </c>
      <c r="B387" s="201" t="s">
        <v>2326</v>
      </c>
      <c r="C387" s="197">
        <v>678.279168</v>
      </c>
    </row>
    <row r="388" customHeight="1" spans="1:3">
      <c r="A388" s="191">
        <v>2080199</v>
      </c>
      <c r="B388" s="192" t="s">
        <v>2327</v>
      </c>
      <c r="C388" s="193">
        <v>15.74</v>
      </c>
    </row>
    <row r="389" customHeight="1" spans="1:3">
      <c r="A389" s="191">
        <v>2080201</v>
      </c>
      <c r="B389" s="192" t="s">
        <v>2225</v>
      </c>
      <c r="C389" s="193">
        <v>385.9988512</v>
      </c>
    </row>
    <row r="390" customHeight="1" spans="1:3">
      <c r="A390" s="191">
        <v>2080299</v>
      </c>
      <c r="B390" s="192" t="s">
        <v>2328</v>
      </c>
      <c r="C390" s="193">
        <v>107.16</v>
      </c>
    </row>
    <row r="391" customHeight="1" spans="1:3">
      <c r="A391" s="195">
        <v>2080501</v>
      </c>
      <c r="B391" s="201" t="s">
        <v>2329</v>
      </c>
      <c r="C391" s="197">
        <v>65.5</v>
      </c>
    </row>
    <row r="392" customHeight="1" spans="1:3">
      <c r="A392" s="195">
        <v>2080505</v>
      </c>
      <c r="B392" s="201" t="s">
        <v>2330</v>
      </c>
      <c r="C392" s="197">
        <v>70</v>
      </c>
    </row>
    <row r="393" customHeight="1" spans="1:3">
      <c r="A393" s="195">
        <v>2080506</v>
      </c>
      <c r="B393" s="201" t="s">
        <v>2331</v>
      </c>
      <c r="C393" s="197">
        <v>0</v>
      </c>
    </row>
    <row r="394" customHeight="1" spans="1:3">
      <c r="A394" s="191">
        <v>2080507</v>
      </c>
      <c r="B394" s="192" t="s">
        <v>2332</v>
      </c>
      <c r="C394" s="193">
        <v>56556</v>
      </c>
    </row>
    <row r="395" customHeight="1" spans="1:3">
      <c r="A395" s="195">
        <v>2080508</v>
      </c>
      <c r="B395" s="201" t="s">
        <v>2333</v>
      </c>
      <c r="C395" s="197">
        <v>4800</v>
      </c>
    </row>
    <row r="396" customHeight="1" spans="1:3">
      <c r="A396" s="195">
        <v>2080599</v>
      </c>
      <c r="B396" s="201" t="s">
        <v>2334</v>
      </c>
      <c r="C396" s="197">
        <v>0</v>
      </c>
    </row>
    <row r="397" customHeight="1" spans="1:3">
      <c r="A397" s="191">
        <v>2080601</v>
      </c>
      <c r="B397" s="192" t="s">
        <v>2335</v>
      </c>
      <c r="C397" s="193">
        <v>2024.56</v>
      </c>
    </row>
    <row r="398" customHeight="1" spans="1:3">
      <c r="A398" s="195">
        <v>2080799</v>
      </c>
      <c r="B398" s="201" t="s">
        <v>2336</v>
      </c>
      <c r="C398" s="197">
        <v>2384.2344</v>
      </c>
    </row>
    <row r="399" customHeight="1" spans="1:3">
      <c r="A399" s="191">
        <v>2080801</v>
      </c>
      <c r="B399" s="192" t="s">
        <v>2337</v>
      </c>
      <c r="C399" s="193">
        <v>2223</v>
      </c>
    </row>
    <row r="400" customHeight="1" spans="1:3">
      <c r="A400" s="191">
        <v>2080805</v>
      </c>
      <c r="B400" s="192" t="s">
        <v>2338</v>
      </c>
      <c r="C400" s="193">
        <v>1215.05</v>
      </c>
    </row>
    <row r="401" customHeight="1" spans="1:3">
      <c r="A401" s="191">
        <v>2080807</v>
      </c>
      <c r="B401" s="192" t="s">
        <v>2339</v>
      </c>
      <c r="C401" s="193">
        <v>96.8163296</v>
      </c>
    </row>
    <row r="402" customHeight="1" spans="1:3">
      <c r="A402" s="191">
        <v>2080808</v>
      </c>
      <c r="B402" s="192" t="s">
        <v>2340</v>
      </c>
      <c r="C402" s="193">
        <v>17.04</v>
      </c>
    </row>
    <row r="403" customHeight="1" spans="1:3">
      <c r="A403" s="191">
        <v>2080899</v>
      </c>
      <c r="B403" s="192" t="s">
        <v>2341</v>
      </c>
      <c r="C403" s="193">
        <v>7886.7634</v>
      </c>
    </row>
    <row r="404" customHeight="1" spans="1:3">
      <c r="A404" s="191">
        <v>2080902</v>
      </c>
      <c r="B404" s="192" t="s">
        <v>2342</v>
      </c>
      <c r="C404" s="193">
        <v>69.9479368</v>
      </c>
    </row>
    <row r="405" customHeight="1" spans="1:3">
      <c r="A405" s="195">
        <v>2080903</v>
      </c>
      <c r="B405" s="201" t="s">
        <v>2343</v>
      </c>
      <c r="C405" s="197">
        <v>27.5237</v>
      </c>
    </row>
    <row r="406" customHeight="1" spans="1:3">
      <c r="A406" s="191">
        <v>2080904</v>
      </c>
      <c r="B406" s="192" t="s">
        <v>2344</v>
      </c>
      <c r="C406" s="193">
        <v>45</v>
      </c>
    </row>
    <row r="407" customHeight="1" spans="1:3">
      <c r="A407" s="191">
        <v>2080905</v>
      </c>
      <c r="B407" s="192" t="s">
        <v>2345</v>
      </c>
      <c r="C407" s="193">
        <v>204.9549</v>
      </c>
    </row>
    <row r="408" customHeight="1" spans="1:3">
      <c r="A408" s="191">
        <v>2080999</v>
      </c>
      <c r="B408" s="192" t="s">
        <v>2346</v>
      </c>
      <c r="C408" s="193">
        <v>394.455</v>
      </c>
    </row>
    <row r="409" customHeight="1" spans="1:3">
      <c r="A409" s="191">
        <v>2081001</v>
      </c>
      <c r="B409" s="192" t="s">
        <v>2347</v>
      </c>
      <c r="C409" s="193">
        <v>478.0398</v>
      </c>
    </row>
    <row r="410" customHeight="1" spans="1:3">
      <c r="A410" s="191">
        <v>2081002</v>
      </c>
      <c r="B410" s="192" t="s">
        <v>2348</v>
      </c>
      <c r="C410" s="193">
        <v>835.85</v>
      </c>
    </row>
    <row r="411" customHeight="1" spans="1:3">
      <c r="A411" s="191">
        <v>2081004</v>
      </c>
      <c r="B411" s="192" t="s">
        <v>2349</v>
      </c>
      <c r="C411" s="193">
        <v>441.8371072</v>
      </c>
    </row>
    <row r="412" customHeight="1" spans="1:3">
      <c r="A412" s="191">
        <v>2081005</v>
      </c>
      <c r="B412" s="192" t="s">
        <v>2350</v>
      </c>
      <c r="C412" s="193">
        <v>205.9585056</v>
      </c>
    </row>
    <row r="413" customHeight="1" spans="1:3">
      <c r="A413" s="191">
        <v>2081101</v>
      </c>
      <c r="B413" s="192" t="s">
        <v>2225</v>
      </c>
      <c r="C413" s="193">
        <v>161.7754112</v>
      </c>
    </row>
    <row r="414" customHeight="1" spans="1:3">
      <c r="A414" s="191">
        <v>2081104</v>
      </c>
      <c r="B414" s="192" t="s">
        <v>2351</v>
      </c>
      <c r="C414" s="193">
        <v>994</v>
      </c>
    </row>
    <row r="415" customHeight="1" spans="1:3">
      <c r="A415" s="195">
        <v>2081105</v>
      </c>
      <c r="B415" s="201" t="s">
        <v>2352</v>
      </c>
      <c r="C415" s="197">
        <v>155</v>
      </c>
    </row>
    <row r="416" customHeight="1" spans="1:3">
      <c r="A416" s="195">
        <v>2081106</v>
      </c>
      <c r="B416" s="201" t="s">
        <v>2353</v>
      </c>
      <c r="C416" s="197">
        <v>5</v>
      </c>
    </row>
    <row r="417" customHeight="1" spans="1:3">
      <c r="A417" s="191">
        <v>2081107</v>
      </c>
      <c r="B417" s="192" t="s">
        <v>2354</v>
      </c>
      <c r="C417" s="193">
        <v>2244</v>
      </c>
    </row>
    <row r="418" customHeight="1" spans="1:3">
      <c r="A418" s="191">
        <v>2081199</v>
      </c>
      <c r="B418" s="192" t="s">
        <v>2355</v>
      </c>
      <c r="C418" s="193">
        <v>569.16</v>
      </c>
    </row>
    <row r="419" customHeight="1" spans="1:3">
      <c r="A419" s="195">
        <v>2081699</v>
      </c>
      <c r="B419" s="201" t="s">
        <v>2356</v>
      </c>
      <c r="C419" s="197">
        <v>14</v>
      </c>
    </row>
    <row r="420" customHeight="1" spans="1:3">
      <c r="A420" s="191">
        <v>2081901</v>
      </c>
      <c r="B420" s="192" t="s">
        <v>2357</v>
      </c>
      <c r="C420" s="193">
        <v>6625</v>
      </c>
    </row>
    <row r="421" customHeight="1" spans="1:3">
      <c r="A421" s="195">
        <v>2081902</v>
      </c>
      <c r="B421" s="201" t="s">
        <v>2358</v>
      </c>
      <c r="C421" s="197">
        <v>815</v>
      </c>
    </row>
    <row r="422" customHeight="1" spans="1:3">
      <c r="A422" s="195">
        <v>2082001</v>
      </c>
      <c r="B422" s="201" t="s">
        <v>2359</v>
      </c>
      <c r="C422" s="197">
        <v>1422.28</v>
      </c>
    </row>
    <row r="423" customHeight="1" spans="1:3">
      <c r="A423" s="191">
        <v>2082002</v>
      </c>
      <c r="B423" s="192" t="s">
        <v>2360</v>
      </c>
      <c r="C423" s="193">
        <v>79.6506</v>
      </c>
    </row>
    <row r="424" customHeight="1" spans="1:3">
      <c r="A424" s="191">
        <v>2082102</v>
      </c>
      <c r="B424" s="192" t="s">
        <v>2361</v>
      </c>
      <c r="C424" s="193">
        <v>3986.9931</v>
      </c>
    </row>
    <row r="425" customHeight="1" spans="1:3">
      <c r="A425" s="191">
        <v>2082501</v>
      </c>
      <c r="B425" s="192" t="s">
        <v>2362</v>
      </c>
      <c r="C425" s="193">
        <v>64.12</v>
      </c>
    </row>
    <row r="426" customHeight="1" spans="1:3">
      <c r="A426" s="195">
        <v>2082502</v>
      </c>
      <c r="B426" s="201" t="s">
        <v>2363</v>
      </c>
      <c r="C426" s="197">
        <v>1127.974</v>
      </c>
    </row>
    <row r="427" customHeight="1" spans="1:3">
      <c r="A427" s="195">
        <v>2082602</v>
      </c>
      <c r="B427" s="201" t="s">
        <v>2364</v>
      </c>
      <c r="C427" s="197">
        <v>28634.36</v>
      </c>
    </row>
    <row r="428" customHeight="1" spans="1:3">
      <c r="A428" s="195">
        <v>2082699</v>
      </c>
      <c r="B428" s="201" t="s">
        <v>2365</v>
      </c>
      <c r="C428" s="197">
        <v>0</v>
      </c>
    </row>
    <row r="429" customHeight="1" spans="1:3">
      <c r="A429" s="191">
        <v>2082801</v>
      </c>
      <c r="B429" s="192" t="s">
        <v>2225</v>
      </c>
      <c r="C429" s="193">
        <v>236.0652736</v>
      </c>
    </row>
    <row r="430" customHeight="1" spans="1:3">
      <c r="A430" s="191">
        <v>2082802</v>
      </c>
      <c r="B430" s="192" t="s">
        <v>2226</v>
      </c>
      <c r="C430" s="193">
        <v>0</v>
      </c>
    </row>
    <row r="431" customHeight="1" spans="1:3">
      <c r="A431" s="191">
        <v>2082850</v>
      </c>
      <c r="B431" s="192" t="s">
        <v>2234</v>
      </c>
      <c r="C431" s="193">
        <v>0</v>
      </c>
    </row>
    <row r="432" customHeight="1" spans="1:3">
      <c r="A432" s="191">
        <v>2082899</v>
      </c>
      <c r="B432" s="192" t="s">
        <v>2366</v>
      </c>
      <c r="C432" s="193">
        <v>68.04</v>
      </c>
    </row>
    <row r="433" customHeight="1" spans="1:3">
      <c r="A433" s="191">
        <v>2089999</v>
      </c>
      <c r="B433" s="192" t="s">
        <v>2137</v>
      </c>
      <c r="C433" s="193">
        <v>5848.04</v>
      </c>
    </row>
    <row r="434" customHeight="1" spans="1:3">
      <c r="A434" s="191">
        <v>2100101</v>
      </c>
      <c r="B434" s="192" t="s">
        <v>2225</v>
      </c>
      <c r="C434" s="193">
        <v>619.3371744</v>
      </c>
    </row>
    <row r="435" customHeight="1" spans="1:3">
      <c r="A435" s="191">
        <v>2100199</v>
      </c>
      <c r="B435" s="192" t="s">
        <v>2367</v>
      </c>
      <c r="C435" s="193">
        <v>30</v>
      </c>
    </row>
    <row r="436" customHeight="1" spans="1:3">
      <c r="A436" s="191">
        <v>2100201</v>
      </c>
      <c r="B436" s="192" t="s">
        <v>2368</v>
      </c>
      <c r="C436" s="193">
        <v>200</v>
      </c>
    </row>
    <row r="437" customHeight="1" spans="1:3">
      <c r="A437" s="191">
        <v>2100202</v>
      </c>
      <c r="B437" s="192" t="s">
        <v>2369</v>
      </c>
      <c r="C437" s="193">
        <v>0</v>
      </c>
    </row>
    <row r="438" customHeight="1" spans="1:3">
      <c r="A438" s="195">
        <v>2100299</v>
      </c>
      <c r="B438" s="201" t="s">
        <v>2370</v>
      </c>
      <c r="C438" s="197">
        <v>400</v>
      </c>
    </row>
    <row r="439" customHeight="1" spans="1:3">
      <c r="A439" s="195">
        <v>2100302</v>
      </c>
      <c r="B439" s="201" t="s">
        <v>2371</v>
      </c>
      <c r="C439" s="197">
        <v>3664.014</v>
      </c>
    </row>
    <row r="440" customHeight="1" spans="1:3">
      <c r="A440" s="191">
        <v>2100399</v>
      </c>
      <c r="B440" s="192" t="s">
        <v>2372</v>
      </c>
      <c r="C440" s="193">
        <v>1258.4</v>
      </c>
    </row>
    <row r="441" customHeight="1" spans="1:3">
      <c r="A441" s="195">
        <v>2100401</v>
      </c>
      <c r="B441" s="201" t="s">
        <v>2373</v>
      </c>
      <c r="C441" s="197">
        <v>2409.144384</v>
      </c>
    </row>
    <row r="442" customHeight="1" spans="1:3">
      <c r="A442" s="191">
        <v>2100402</v>
      </c>
      <c r="B442" s="192" t="s">
        <v>2374</v>
      </c>
      <c r="C442" s="193">
        <v>175.1753056</v>
      </c>
    </row>
    <row r="443" customHeight="1" spans="1:3">
      <c r="A443" s="191">
        <v>2100403</v>
      </c>
      <c r="B443" s="192" t="s">
        <v>2375</v>
      </c>
      <c r="C443" s="193">
        <v>1744.696656</v>
      </c>
    </row>
    <row r="444" customHeight="1" spans="1:3">
      <c r="A444" s="191">
        <v>2100408</v>
      </c>
      <c r="B444" s="192" t="s">
        <v>2376</v>
      </c>
      <c r="C444" s="193">
        <v>6734</v>
      </c>
    </row>
    <row r="445" customHeight="1" spans="1:3">
      <c r="A445" s="191">
        <v>2100409</v>
      </c>
      <c r="B445" s="192" t="s">
        <v>2377</v>
      </c>
      <c r="C445" s="193">
        <v>1060.289</v>
      </c>
    </row>
    <row r="446" customHeight="1" spans="1:3">
      <c r="A446" s="191">
        <v>2100410</v>
      </c>
      <c r="B446" s="192" t="s">
        <v>2378</v>
      </c>
      <c r="C446" s="193">
        <v>0</v>
      </c>
    </row>
    <row r="447" customHeight="1" spans="1:3">
      <c r="A447" s="191">
        <v>2100499</v>
      </c>
      <c r="B447" s="192" t="s">
        <v>2379</v>
      </c>
      <c r="C447" s="193">
        <v>160.1619</v>
      </c>
    </row>
    <row r="448" customHeight="1" spans="1:3">
      <c r="A448" s="191">
        <v>2100717</v>
      </c>
      <c r="B448" s="192" t="s">
        <v>2380</v>
      </c>
      <c r="C448" s="193">
        <v>14327.045</v>
      </c>
    </row>
    <row r="449" customHeight="1" spans="1:3">
      <c r="A449" s="191">
        <v>2100799</v>
      </c>
      <c r="B449" s="192" t="s">
        <v>2381</v>
      </c>
      <c r="C449" s="193">
        <v>33.88</v>
      </c>
    </row>
    <row r="450" customHeight="1" spans="1:3">
      <c r="A450" s="191">
        <v>2101101</v>
      </c>
      <c r="B450" s="192" t="s">
        <v>2382</v>
      </c>
      <c r="C450" s="193">
        <v>0</v>
      </c>
    </row>
    <row r="451" customHeight="1" spans="1:3">
      <c r="A451" s="191">
        <v>2101102</v>
      </c>
      <c r="B451" s="192" t="s">
        <v>2383</v>
      </c>
      <c r="C451" s="193">
        <v>0</v>
      </c>
    </row>
    <row r="452" customHeight="1" spans="1:3">
      <c r="A452" s="191">
        <v>2101201</v>
      </c>
      <c r="B452" s="192" t="s">
        <v>2384</v>
      </c>
      <c r="C452" s="193">
        <v>1551.72</v>
      </c>
    </row>
    <row r="453" customHeight="1" spans="1:3">
      <c r="A453" s="191">
        <v>2101202</v>
      </c>
      <c r="B453" s="192" t="s">
        <v>2385</v>
      </c>
      <c r="C453" s="193">
        <v>2771.71</v>
      </c>
    </row>
    <row r="454" customHeight="1" spans="1:3">
      <c r="A454" s="191">
        <v>2101299</v>
      </c>
      <c r="B454" s="192" t="s">
        <v>2386</v>
      </c>
      <c r="C454" s="193">
        <v>0</v>
      </c>
    </row>
    <row r="455" customHeight="1" spans="1:3">
      <c r="A455" s="191">
        <v>2101301</v>
      </c>
      <c r="B455" s="192" t="s">
        <v>2387</v>
      </c>
      <c r="C455" s="193">
        <v>3425.34</v>
      </c>
    </row>
    <row r="456" customHeight="1" spans="1:3">
      <c r="A456" s="191">
        <v>2101399</v>
      </c>
      <c r="B456" s="192" t="s">
        <v>2388</v>
      </c>
      <c r="C456" s="193">
        <v>129</v>
      </c>
    </row>
    <row r="457" customHeight="1" spans="1:3">
      <c r="A457" s="191">
        <v>2101401</v>
      </c>
      <c r="B457" s="192" t="s">
        <v>2389</v>
      </c>
      <c r="C457" s="193">
        <v>533.4562</v>
      </c>
    </row>
    <row r="458" customHeight="1" spans="1:3">
      <c r="A458" s="191">
        <v>2101501</v>
      </c>
      <c r="B458" s="192" t="s">
        <v>2225</v>
      </c>
      <c r="C458" s="193">
        <v>825.2137376</v>
      </c>
    </row>
    <row r="459" customHeight="1" spans="1:3">
      <c r="A459" s="191">
        <v>2101505</v>
      </c>
      <c r="B459" s="192" t="s">
        <v>2390</v>
      </c>
      <c r="C459" s="193">
        <v>0</v>
      </c>
    </row>
    <row r="460" customHeight="1" spans="1:3">
      <c r="A460" s="191">
        <v>2101599</v>
      </c>
      <c r="B460" s="192" t="s">
        <v>2391</v>
      </c>
      <c r="C460" s="193">
        <v>57.9303</v>
      </c>
    </row>
    <row r="461" customHeight="1" spans="1:3">
      <c r="A461" s="191">
        <v>2101704</v>
      </c>
      <c r="B461" s="192" t="s">
        <v>678</v>
      </c>
      <c r="C461" s="193">
        <v>21</v>
      </c>
    </row>
    <row r="462" customHeight="1" spans="1:3">
      <c r="A462" s="191">
        <v>2109999</v>
      </c>
      <c r="B462" s="192" t="s">
        <v>2150</v>
      </c>
      <c r="C462" s="193">
        <v>1615.35</v>
      </c>
    </row>
    <row r="463" customHeight="1" spans="1:3">
      <c r="A463" s="191">
        <v>2110199</v>
      </c>
      <c r="B463" s="192" t="s">
        <v>2392</v>
      </c>
      <c r="C463" s="193">
        <v>40.09</v>
      </c>
    </row>
    <row r="464" customHeight="1" spans="1:3">
      <c r="A464" s="191">
        <v>2110301</v>
      </c>
      <c r="B464" s="192" t="s">
        <v>2393</v>
      </c>
      <c r="C464" s="193">
        <v>544</v>
      </c>
    </row>
    <row r="465" customHeight="1" spans="1:3">
      <c r="A465" s="191">
        <v>2110302</v>
      </c>
      <c r="B465" s="192" t="s">
        <v>2394</v>
      </c>
      <c r="C465" s="193">
        <v>6491.55</v>
      </c>
    </row>
    <row r="466" customHeight="1" spans="1:3">
      <c r="A466" s="191">
        <v>2110307</v>
      </c>
      <c r="B466" s="192" t="s">
        <v>2395</v>
      </c>
      <c r="C466" s="193">
        <v>547.72</v>
      </c>
    </row>
    <row r="467" customHeight="1" spans="1:3">
      <c r="A467" s="191">
        <v>2110399</v>
      </c>
      <c r="B467" s="192" t="s">
        <v>2396</v>
      </c>
      <c r="C467" s="193">
        <v>75</v>
      </c>
    </row>
    <row r="468" customHeight="1" spans="1:3">
      <c r="A468" s="191">
        <v>2110401</v>
      </c>
      <c r="B468" s="192" t="s">
        <v>2397</v>
      </c>
      <c r="C468" s="193">
        <v>473</v>
      </c>
    </row>
    <row r="469" customHeight="1" spans="1:3">
      <c r="A469" s="191">
        <v>2110402</v>
      </c>
      <c r="B469" s="192" t="s">
        <v>2398</v>
      </c>
      <c r="C469" s="193">
        <v>1393.6685</v>
      </c>
    </row>
    <row r="470" customHeight="1" spans="1:3">
      <c r="A470" s="191">
        <v>2110499</v>
      </c>
      <c r="B470" s="192" t="s">
        <v>2399</v>
      </c>
      <c r="C470" s="193">
        <v>3979.2444</v>
      </c>
    </row>
    <row r="471" customHeight="1" spans="1:3">
      <c r="A471" s="191">
        <v>2110501</v>
      </c>
      <c r="B471" s="192" t="s">
        <v>2400</v>
      </c>
      <c r="C471" s="193">
        <v>4.28</v>
      </c>
    </row>
    <row r="472" customHeight="1" spans="1:3">
      <c r="A472" s="191">
        <v>2110507</v>
      </c>
      <c r="B472" s="192" t="s">
        <v>2401</v>
      </c>
      <c r="C472" s="193">
        <v>10</v>
      </c>
    </row>
    <row r="473" customHeight="1" spans="1:3">
      <c r="A473" s="191">
        <v>2111001</v>
      </c>
      <c r="B473" s="192" t="s">
        <v>2159</v>
      </c>
      <c r="C473" s="193">
        <v>75</v>
      </c>
    </row>
    <row r="474" customHeight="1" spans="1:3">
      <c r="A474" s="191">
        <v>2119999</v>
      </c>
      <c r="B474" s="192" t="s">
        <v>2164</v>
      </c>
      <c r="C474" s="193">
        <v>310</v>
      </c>
    </row>
    <row r="475" customHeight="1" spans="1:3">
      <c r="A475" s="191">
        <v>2120101</v>
      </c>
      <c r="B475" s="192" t="s">
        <v>2225</v>
      </c>
      <c r="C475" s="193">
        <v>3451.2961184</v>
      </c>
    </row>
    <row r="476" customHeight="1" spans="1:3">
      <c r="A476" s="191">
        <v>2120104</v>
      </c>
      <c r="B476" s="192" t="s">
        <v>2402</v>
      </c>
      <c r="C476" s="193">
        <v>0</v>
      </c>
    </row>
    <row r="477" customHeight="1" spans="1:3">
      <c r="A477" s="195">
        <v>2120106</v>
      </c>
      <c r="B477" s="201" t="s">
        <v>2403</v>
      </c>
      <c r="C477" s="197">
        <v>0</v>
      </c>
    </row>
    <row r="478" customHeight="1" spans="1:3">
      <c r="A478" s="191">
        <v>2120107</v>
      </c>
      <c r="B478" s="192" t="s">
        <v>2404</v>
      </c>
      <c r="C478" s="193">
        <v>1791.41</v>
      </c>
    </row>
    <row r="479" customHeight="1" spans="1:3">
      <c r="A479" s="195">
        <v>2120199</v>
      </c>
      <c r="B479" s="201" t="s">
        <v>2405</v>
      </c>
      <c r="C479" s="197">
        <v>1688.0986912</v>
      </c>
    </row>
    <row r="480" customHeight="1" spans="1:3">
      <c r="A480" s="191">
        <v>2120303</v>
      </c>
      <c r="B480" s="192" t="s">
        <v>2406</v>
      </c>
      <c r="C480" s="193">
        <v>33</v>
      </c>
    </row>
    <row r="481" customHeight="1" spans="1:3">
      <c r="A481" s="191">
        <v>2120399</v>
      </c>
      <c r="B481" s="192" t="s">
        <v>2407</v>
      </c>
      <c r="C481" s="193">
        <v>3549.01</v>
      </c>
    </row>
    <row r="482" customHeight="1" spans="1:3">
      <c r="A482" s="191">
        <v>2120501</v>
      </c>
      <c r="B482" s="192" t="s">
        <v>2168</v>
      </c>
      <c r="C482" s="193">
        <v>11048.950224</v>
      </c>
    </row>
    <row r="483" customHeight="1" spans="1:3">
      <c r="A483" s="191">
        <v>2120601</v>
      </c>
      <c r="B483" s="192" t="s">
        <v>2169</v>
      </c>
      <c r="C483" s="193">
        <v>14667.383261</v>
      </c>
    </row>
    <row r="484" customHeight="1" spans="1:3">
      <c r="A484" s="191">
        <v>2129999</v>
      </c>
      <c r="B484" s="192" t="s">
        <v>1495</v>
      </c>
      <c r="C484" s="193">
        <v>12019.64</v>
      </c>
    </row>
    <row r="485" customHeight="1" spans="1:3">
      <c r="A485" s="195">
        <v>2130101</v>
      </c>
      <c r="B485" s="201" t="s">
        <v>2225</v>
      </c>
      <c r="C485" s="197">
        <v>10260.446512</v>
      </c>
    </row>
    <row r="486" customHeight="1" spans="1:3">
      <c r="A486" s="191">
        <v>2130102</v>
      </c>
      <c r="B486" s="192" t="s">
        <v>2226</v>
      </c>
      <c r="C486" s="193">
        <v>0</v>
      </c>
    </row>
    <row r="487" customHeight="1" spans="1:3">
      <c r="A487" s="195">
        <v>2130104</v>
      </c>
      <c r="B487" s="201" t="s">
        <v>2234</v>
      </c>
      <c r="C487" s="197">
        <v>3311.7058528</v>
      </c>
    </row>
    <row r="488" customHeight="1" spans="1:3">
      <c r="A488" s="195">
        <v>2130106</v>
      </c>
      <c r="B488" s="201" t="s">
        <v>2408</v>
      </c>
      <c r="C488" s="197">
        <v>942.9099</v>
      </c>
    </row>
    <row r="489" customHeight="1" spans="1:3">
      <c r="A489" s="191">
        <v>2130108</v>
      </c>
      <c r="B489" s="192" t="s">
        <v>2409</v>
      </c>
      <c r="C489" s="193">
        <v>529.9225</v>
      </c>
    </row>
    <row r="490" customHeight="1" spans="1:3">
      <c r="A490" s="191">
        <v>2130109</v>
      </c>
      <c r="B490" s="192" t="s">
        <v>2410</v>
      </c>
      <c r="C490" s="193">
        <v>57.93</v>
      </c>
    </row>
    <row r="491" customHeight="1" spans="1:3">
      <c r="A491" s="195">
        <v>2130111</v>
      </c>
      <c r="B491" s="201" t="s">
        <v>2411</v>
      </c>
      <c r="C491" s="197">
        <v>227.82</v>
      </c>
    </row>
    <row r="492" customHeight="1" spans="1:3">
      <c r="A492" s="191">
        <v>2130119</v>
      </c>
      <c r="B492" s="192" t="s">
        <v>2412</v>
      </c>
      <c r="C492" s="193">
        <v>3568</v>
      </c>
    </row>
    <row r="493" customHeight="1" spans="1:3">
      <c r="A493" s="191">
        <v>2130120</v>
      </c>
      <c r="B493" s="192" t="s">
        <v>2413</v>
      </c>
      <c r="C493" s="193">
        <v>10539.4933</v>
      </c>
    </row>
    <row r="494" customHeight="1" spans="1:3">
      <c r="A494" s="191">
        <v>2130121</v>
      </c>
      <c r="B494" s="192" t="s">
        <v>2414</v>
      </c>
      <c r="C494" s="193">
        <v>1429.256</v>
      </c>
    </row>
    <row r="495" customHeight="1" spans="1:3">
      <c r="A495" s="191">
        <v>2130122</v>
      </c>
      <c r="B495" s="192" t="s">
        <v>2415</v>
      </c>
      <c r="C495" s="193">
        <v>5569.3515</v>
      </c>
    </row>
    <row r="496" customHeight="1" spans="1:3">
      <c r="A496" s="195">
        <v>2130124</v>
      </c>
      <c r="B496" s="201" t="s">
        <v>2416</v>
      </c>
      <c r="C496" s="197">
        <v>996.25</v>
      </c>
    </row>
    <row r="497" customHeight="1" spans="1:3">
      <c r="A497" s="191">
        <v>2130126</v>
      </c>
      <c r="B497" s="192" t="s">
        <v>2417</v>
      </c>
      <c r="C497" s="193">
        <v>490</v>
      </c>
    </row>
    <row r="498" customHeight="1" spans="1:3">
      <c r="A498" s="191">
        <v>2130135</v>
      </c>
      <c r="B498" s="192" t="s">
        <v>2418</v>
      </c>
      <c r="C498" s="193">
        <v>245.36</v>
      </c>
    </row>
    <row r="499" customHeight="1" spans="1:3">
      <c r="A499" s="191">
        <v>2130142</v>
      </c>
      <c r="B499" s="192" t="s">
        <v>2419</v>
      </c>
      <c r="C499" s="193">
        <v>0</v>
      </c>
    </row>
    <row r="500" customHeight="1" spans="1:3">
      <c r="A500" s="191">
        <v>2130148</v>
      </c>
      <c r="B500" s="192" t="s">
        <v>2420</v>
      </c>
      <c r="C500" s="193">
        <v>861.0203</v>
      </c>
    </row>
    <row r="501" customHeight="1" spans="1:3">
      <c r="A501" s="191">
        <v>2130152</v>
      </c>
      <c r="B501" s="192" t="s">
        <v>2421</v>
      </c>
      <c r="C501" s="193">
        <v>61.7714</v>
      </c>
    </row>
    <row r="502" customHeight="1" spans="1:3">
      <c r="A502" s="191">
        <v>2130153</v>
      </c>
      <c r="B502" s="192" t="s">
        <v>2422</v>
      </c>
      <c r="C502" s="193">
        <v>5627.3471</v>
      </c>
    </row>
    <row r="503" customHeight="1" spans="1:3">
      <c r="A503" s="191">
        <v>2130199</v>
      </c>
      <c r="B503" s="192" t="s">
        <v>2423</v>
      </c>
      <c r="C503" s="193">
        <v>5742.5643</v>
      </c>
    </row>
    <row r="504" customHeight="1" spans="1:3">
      <c r="A504" s="191">
        <v>2130201</v>
      </c>
      <c r="B504" s="192" t="s">
        <v>2225</v>
      </c>
      <c r="C504" s="193">
        <v>887.7788928</v>
      </c>
    </row>
    <row r="505" customHeight="1" spans="1:3">
      <c r="A505" s="191">
        <v>2130204</v>
      </c>
      <c r="B505" s="192" t="s">
        <v>2424</v>
      </c>
      <c r="C505" s="193">
        <v>563.66</v>
      </c>
    </row>
    <row r="506" customHeight="1" spans="1:3">
      <c r="A506" s="191">
        <v>2130205</v>
      </c>
      <c r="B506" s="192" t="s">
        <v>2425</v>
      </c>
      <c r="C506" s="193">
        <v>1263.76</v>
      </c>
    </row>
    <row r="507" customHeight="1" spans="1:3">
      <c r="A507" s="191">
        <v>2130206</v>
      </c>
      <c r="B507" s="192" t="s">
        <v>2426</v>
      </c>
      <c r="C507" s="193">
        <v>183.2349024</v>
      </c>
    </row>
    <row r="508" customHeight="1" spans="1:3">
      <c r="A508" s="191">
        <v>2130207</v>
      </c>
      <c r="B508" s="192" t="s">
        <v>2427</v>
      </c>
      <c r="C508" s="193">
        <v>30</v>
      </c>
    </row>
    <row r="509" customHeight="1" spans="1:3">
      <c r="A509" s="195">
        <v>2130209</v>
      </c>
      <c r="B509" s="201" t="s">
        <v>2428</v>
      </c>
      <c r="C509" s="197">
        <v>6.84</v>
      </c>
    </row>
    <row r="510" customHeight="1" spans="1:3">
      <c r="A510" s="191">
        <v>2130212</v>
      </c>
      <c r="B510" s="192" t="s">
        <v>2429</v>
      </c>
      <c r="C510" s="193">
        <v>174.4384992</v>
      </c>
    </row>
    <row r="511" customHeight="1" spans="1:3">
      <c r="A511" s="191">
        <v>2130221</v>
      </c>
      <c r="B511" s="192" t="s">
        <v>2430</v>
      </c>
      <c r="C511" s="193">
        <v>50</v>
      </c>
    </row>
    <row r="512" customHeight="1" spans="1:3">
      <c r="A512" s="191">
        <v>2130234</v>
      </c>
      <c r="B512" s="192" t="s">
        <v>2431</v>
      </c>
      <c r="C512" s="193">
        <v>152</v>
      </c>
    </row>
    <row r="513" customHeight="1" spans="1:3">
      <c r="A513" s="191">
        <v>2130238</v>
      </c>
      <c r="B513" s="192" t="s">
        <v>810</v>
      </c>
      <c r="C513" s="193">
        <v>5</v>
      </c>
    </row>
    <row r="514" customHeight="1" spans="1:3">
      <c r="A514" s="191">
        <v>2130299</v>
      </c>
      <c r="B514" s="192" t="s">
        <v>2432</v>
      </c>
      <c r="C514" s="193">
        <v>442.74</v>
      </c>
    </row>
    <row r="515" customHeight="1" spans="1:3">
      <c r="A515" s="191">
        <v>2130301</v>
      </c>
      <c r="B515" s="192" t="s">
        <v>2225</v>
      </c>
      <c r="C515" s="193">
        <v>221.25</v>
      </c>
    </row>
    <row r="516" customHeight="1" spans="1:3">
      <c r="A516" s="191">
        <v>2130302</v>
      </c>
      <c r="B516" s="192" t="s">
        <v>2226</v>
      </c>
      <c r="C516" s="193">
        <v>10.14</v>
      </c>
    </row>
    <row r="517" customHeight="1" spans="1:3">
      <c r="A517" s="195">
        <v>2130304</v>
      </c>
      <c r="B517" s="201" t="s">
        <v>2433</v>
      </c>
      <c r="C517" s="197">
        <v>1030.6033408</v>
      </c>
    </row>
    <row r="518" customHeight="1" spans="1:3">
      <c r="A518" s="195">
        <v>2130305</v>
      </c>
      <c r="B518" s="201" t="s">
        <v>2434</v>
      </c>
      <c r="C518" s="197">
        <v>8606.2221</v>
      </c>
    </row>
    <row r="519" customHeight="1" spans="1:3">
      <c r="A519" s="195">
        <v>2130306</v>
      </c>
      <c r="B519" s="201" t="s">
        <v>2435</v>
      </c>
      <c r="C519" s="197">
        <v>8552.3352568</v>
      </c>
    </row>
    <row r="520" customHeight="1" spans="1:3">
      <c r="A520" s="191">
        <v>2130310</v>
      </c>
      <c r="B520" s="192" t="s">
        <v>2436</v>
      </c>
      <c r="C520" s="193">
        <v>427.425</v>
      </c>
    </row>
    <row r="521" customHeight="1" spans="1:3">
      <c r="A521" s="195">
        <v>2130311</v>
      </c>
      <c r="B521" s="201" t="s">
        <v>2437</v>
      </c>
      <c r="C521" s="197">
        <v>105.328</v>
      </c>
    </row>
    <row r="522" customHeight="1" spans="1:3">
      <c r="A522" s="195">
        <v>2130313</v>
      </c>
      <c r="B522" s="201" t="s">
        <v>2438</v>
      </c>
      <c r="C522" s="197">
        <v>0.01</v>
      </c>
    </row>
    <row r="523" customHeight="1" spans="1:3">
      <c r="A523" s="191">
        <v>2130314</v>
      </c>
      <c r="B523" s="192" t="s">
        <v>2439</v>
      </c>
      <c r="C523" s="193">
        <v>420.212</v>
      </c>
    </row>
    <row r="524" customHeight="1" spans="1:3">
      <c r="A524" s="195">
        <v>2130315</v>
      </c>
      <c r="B524" s="201" t="s">
        <v>2440</v>
      </c>
      <c r="C524" s="197">
        <v>0</v>
      </c>
    </row>
    <row r="525" customHeight="1" spans="1:3">
      <c r="A525" s="191">
        <v>2130316</v>
      </c>
      <c r="B525" s="192" t="s">
        <v>2441</v>
      </c>
      <c r="C525" s="193">
        <v>1219.25</v>
      </c>
    </row>
    <row r="526" customHeight="1" spans="1:3">
      <c r="A526" s="195">
        <v>2130321</v>
      </c>
      <c r="B526" s="201" t="s">
        <v>2442</v>
      </c>
      <c r="C526" s="197">
        <v>1295.63</v>
      </c>
    </row>
    <row r="527" customHeight="1" spans="1:3">
      <c r="A527" s="195">
        <v>2130399</v>
      </c>
      <c r="B527" s="201" t="s">
        <v>2443</v>
      </c>
      <c r="C527" s="197">
        <v>9950.12</v>
      </c>
    </row>
    <row r="528" customHeight="1" spans="1:3">
      <c r="A528" s="191">
        <v>2130501</v>
      </c>
      <c r="B528" s="192" t="s">
        <v>2225</v>
      </c>
      <c r="C528" s="193">
        <v>0</v>
      </c>
    </row>
    <row r="529" customHeight="1" spans="1:3">
      <c r="A529" s="191">
        <v>2130504</v>
      </c>
      <c r="B529" s="192" t="s">
        <v>2444</v>
      </c>
      <c r="C529" s="193">
        <v>270</v>
      </c>
    </row>
    <row r="530" customHeight="1" spans="1:3">
      <c r="A530" s="195">
        <v>2130505</v>
      </c>
      <c r="B530" s="201" t="s">
        <v>2445</v>
      </c>
      <c r="C530" s="197">
        <v>208.0812</v>
      </c>
    </row>
    <row r="531" customHeight="1" spans="1:3">
      <c r="A531" s="191">
        <v>2130506</v>
      </c>
      <c r="B531" s="192" t="s">
        <v>2446</v>
      </c>
      <c r="C531" s="193">
        <v>0</v>
      </c>
    </row>
    <row r="532" customHeight="1" spans="1:3">
      <c r="A532" s="191">
        <v>2130507</v>
      </c>
      <c r="B532" s="192" t="s">
        <v>2447</v>
      </c>
      <c r="C532" s="193">
        <v>373</v>
      </c>
    </row>
    <row r="533" customHeight="1" spans="1:3">
      <c r="A533" s="191">
        <v>2130599</v>
      </c>
      <c r="B533" s="192" t="s">
        <v>2448</v>
      </c>
      <c r="C533" s="193">
        <v>11441.8247</v>
      </c>
    </row>
    <row r="534" customHeight="1" spans="1:3">
      <c r="A534" s="191">
        <v>2130701</v>
      </c>
      <c r="B534" s="192" t="s">
        <v>2449</v>
      </c>
      <c r="C534" s="193">
        <v>1720</v>
      </c>
    </row>
    <row r="535" customHeight="1" spans="1:3">
      <c r="A535" s="191">
        <v>2130705</v>
      </c>
      <c r="B535" s="192" t="s">
        <v>2450</v>
      </c>
      <c r="C535" s="193">
        <v>14261.9035</v>
      </c>
    </row>
    <row r="536" customHeight="1" spans="1:3">
      <c r="A536" s="191">
        <v>2130707</v>
      </c>
      <c r="B536" s="192" t="s">
        <v>2451</v>
      </c>
      <c r="C536" s="193">
        <v>0</v>
      </c>
    </row>
    <row r="537" customHeight="1" spans="1:3">
      <c r="A537" s="191">
        <v>2130799</v>
      </c>
      <c r="B537" s="192" t="s">
        <v>2452</v>
      </c>
      <c r="C537" s="193">
        <v>0</v>
      </c>
    </row>
    <row r="538" customHeight="1" spans="1:3">
      <c r="A538" s="191">
        <v>2130803</v>
      </c>
      <c r="B538" s="192" t="s">
        <v>2453</v>
      </c>
      <c r="C538" s="193">
        <v>5414.7623</v>
      </c>
    </row>
    <row r="539" customHeight="1" spans="1:3">
      <c r="A539" s="191">
        <v>2130804</v>
      </c>
      <c r="B539" s="192" t="s">
        <v>2454</v>
      </c>
      <c r="C539" s="193">
        <v>441.4599</v>
      </c>
    </row>
    <row r="540" customHeight="1" spans="1:3">
      <c r="A540" s="191">
        <v>2130901</v>
      </c>
      <c r="B540" s="192" t="s">
        <v>2455</v>
      </c>
      <c r="C540" s="193">
        <v>7412.26</v>
      </c>
    </row>
    <row r="541" customHeight="1" spans="1:3">
      <c r="A541" s="191">
        <v>2130999</v>
      </c>
      <c r="B541" s="192" t="s">
        <v>2456</v>
      </c>
      <c r="C541" s="193">
        <v>0</v>
      </c>
    </row>
    <row r="542" customHeight="1" spans="1:3">
      <c r="A542" s="191">
        <v>2139999</v>
      </c>
      <c r="B542" s="192" t="s">
        <v>2177</v>
      </c>
      <c r="C542" s="193">
        <v>6384.61</v>
      </c>
    </row>
    <row r="543" customHeight="1" spans="1:3">
      <c r="A543" s="191">
        <v>2140101</v>
      </c>
      <c r="B543" s="192" t="s">
        <v>2225</v>
      </c>
      <c r="C543" s="193">
        <v>4908.0872288</v>
      </c>
    </row>
    <row r="544" customHeight="1" spans="1:3">
      <c r="A544" s="191">
        <v>2140104</v>
      </c>
      <c r="B544" s="192" t="s">
        <v>2457</v>
      </c>
      <c r="C544" s="193">
        <v>4251.3414</v>
      </c>
    </row>
    <row r="545" customHeight="1" spans="1:3">
      <c r="A545" s="191">
        <v>2140106</v>
      </c>
      <c r="B545" s="192" t="s">
        <v>2458</v>
      </c>
      <c r="C545" s="193">
        <v>7897.5429</v>
      </c>
    </row>
    <row r="546" customHeight="1" spans="1:3">
      <c r="A546" s="191">
        <v>2140110</v>
      </c>
      <c r="B546" s="192" t="s">
        <v>2459</v>
      </c>
      <c r="C546" s="193">
        <v>183</v>
      </c>
    </row>
    <row r="547" customHeight="1" spans="1:3">
      <c r="A547" s="191">
        <v>2140112</v>
      </c>
      <c r="B547" s="192" t="s">
        <v>2460</v>
      </c>
      <c r="C547" s="193">
        <v>164</v>
      </c>
    </row>
    <row r="548" customHeight="1" spans="1:3">
      <c r="A548" s="191">
        <v>2140136</v>
      </c>
      <c r="B548" s="192" t="s">
        <v>2461</v>
      </c>
      <c r="C548" s="193">
        <v>100</v>
      </c>
    </row>
    <row r="549" customHeight="1" spans="1:3">
      <c r="A549" s="191">
        <v>2140199</v>
      </c>
      <c r="B549" s="192" t="s">
        <v>2462</v>
      </c>
      <c r="C549" s="193">
        <v>10975.7185</v>
      </c>
    </row>
    <row r="550" customHeight="1" spans="1:3">
      <c r="A550" s="191">
        <v>2140204</v>
      </c>
      <c r="B550" s="192" t="s">
        <v>2463</v>
      </c>
      <c r="C550" s="193">
        <v>3177</v>
      </c>
    </row>
    <row r="551" customHeight="1" spans="1:3">
      <c r="A551" s="191">
        <v>2149901</v>
      </c>
      <c r="B551" s="192" t="s">
        <v>2464</v>
      </c>
      <c r="C551" s="193">
        <v>61.91</v>
      </c>
    </row>
    <row r="552" customHeight="1" spans="1:3">
      <c r="A552" s="191">
        <v>2149999</v>
      </c>
      <c r="B552" s="192" t="s">
        <v>2182</v>
      </c>
      <c r="C552" s="193">
        <v>7054.3505</v>
      </c>
    </row>
    <row r="553" customHeight="1" spans="1:3">
      <c r="A553" s="191">
        <v>2150299</v>
      </c>
      <c r="B553" s="192" t="s">
        <v>2465</v>
      </c>
      <c r="C553" s="193">
        <v>367</v>
      </c>
    </row>
    <row r="554" customHeight="1" spans="1:3">
      <c r="A554" s="191">
        <v>2150501</v>
      </c>
      <c r="B554" s="192" t="s">
        <v>2225</v>
      </c>
      <c r="C554" s="193">
        <v>307.157408</v>
      </c>
    </row>
    <row r="555" customHeight="1" spans="1:3">
      <c r="A555" s="191">
        <v>2150502</v>
      </c>
      <c r="B555" s="192" t="s">
        <v>2226</v>
      </c>
      <c r="C555" s="193">
        <v>30</v>
      </c>
    </row>
    <row r="556" customHeight="1" spans="1:3">
      <c r="A556" s="191">
        <v>2150599</v>
      </c>
      <c r="B556" s="192" t="s">
        <v>2466</v>
      </c>
      <c r="C556" s="193">
        <v>0</v>
      </c>
    </row>
    <row r="557" customHeight="1" spans="1:3">
      <c r="A557" s="191">
        <v>2150701</v>
      </c>
      <c r="B557" s="192" t="s">
        <v>2225</v>
      </c>
      <c r="C557" s="193">
        <v>0</v>
      </c>
    </row>
    <row r="558" customHeight="1" spans="1:3">
      <c r="A558" s="191">
        <v>2150799</v>
      </c>
      <c r="B558" s="192" t="s">
        <v>2467</v>
      </c>
      <c r="C558" s="193">
        <v>199.4140416</v>
      </c>
    </row>
    <row r="559" customHeight="1" spans="1:3">
      <c r="A559" s="191">
        <v>2150805</v>
      </c>
      <c r="B559" s="192" t="s">
        <v>2468</v>
      </c>
      <c r="C559" s="193">
        <v>320</v>
      </c>
    </row>
    <row r="560" customHeight="1" spans="1:3">
      <c r="A560" s="191">
        <v>2150899</v>
      </c>
      <c r="B560" s="192" t="s">
        <v>2469</v>
      </c>
      <c r="C560" s="193">
        <v>661</v>
      </c>
    </row>
    <row r="561" customHeight="1" spans="1:3">
      <c r="A561" s="195">
        <v>2159999</v>
      </c>
      <c r="B561" s="201" t="s">
        <v>2189</v>
      </c>
      <c r="C561" s="197">
        <v>320</v>
      </c>
    </row>
    <row r="562" customHeight="1" spans="1:3">
      <c r="A562" s="195">
        <v>2160201</v>
      </c>
      <c r="B562" s="201" t="s">
        <v>2225</v>
      </c>
      <c r="C562" s="197">
        <v>222.3531232</v>
      </c>
    </row>
    <row r="563" customHeight="1" spans="1:3">
      <c r="A563" s="195">
        <v>2160299</v>
      </c>
      <c r="B563" s="201" t="s">
        <v>2470</v>
      </c>
      <c r="C563" s="197">
        <v>1642.9269</v>
      </c>
    </row>
    <row r="564" customHeight="1" spans="1:3">
      <c r="A564" s="191">
        <v>2160699</v>
      </c>
      <c r="B564" s="192" t="s">
        <v>2471</v>
      </c>
      <c r="C564" s="193">
        <v>169.45</v>
      </c>
    </row>
    <row r="565" customHeight="1" spans="1:3">
      <c r="A565" s="191">
        <v>2169999</v>
      </c>
      <c r="B565" s="192" t="s">
        <v>2192</v>
      </c>
      <c r="C565" s="193">
        <v>200</v>
      </c>
    </row>
    <row r="566" customHeight="1" spans="1:3">
      <c r="A566" s="191">
        <v>2170399</v>
      </c>
      <c r="B566" s="192" t="s">
        <v>2472</v>
      </c>
      <c r="C566" s="193">
        <v>0</v>
      </c>
    </row>
    <row r="567" customHeight="1" spans="1:3">
      <c r="A567" s="195">
        <v>2200101</v>
      </c>
      <c r="B567" s="201" t="s">
        <v>2225</v>
      </c>
      <c r="C567" s="197">
        <v>3801.3188672</v>
      </c>
    </row>
    <row r="568" customHeight="1" spans="1:3">
      <c r="A568" s="195">
        <v>2200104</v>
      </c>
      <c r="B568" s="201" t="s">
        <v>2473</v>
      </c>
      <c r="C568" s="197">
        <v>262</v>
      </c>
    </row>
    <row r="569" customHeight="1" spans="1:3">
      <c r="A569" s="195">
        <v>2200106</v>
      </c>
      <c r="B569" s="201" t="s">
        <v>2474</v>
      </c>
      <c r="C569" s="197">
        <v>7630.52</v>
      </c>
    </row>
    <row r="570" customHeight="1" spans="1:3">
      <c r="A570" s="195">
        <v>2200114</v>
      </c>
      <c r="B570" s="201" t="s">
        <v>2475</v>
      </c>
      <c r="C570" s="197">
        <v>0</v>
      </c>
    </row>
    <row r="571" customHeight="1" spans="1:3">
      <c r="A571" s="191">
        <v>2200199</v>
      </c>
      <c r="B571" s="192" t="s">
        <v>2476</v>
      </c>
      <c r="C571" s="193">
        <v>7228.1838</v>
      </c>
    </row>
    <row r="572" customHeight="1" spans="1:3">
      <c r="A572" s="195">
        <v>2200508</v>
      </c>
      <c r="B572" s="201" t="s">
        <v>2477</v>
      </c>
      <c r="C572" s="197">
        <v>0</v>
      </c>
    </row>
    <row r="573" customHeight="1" spans="1:3">
      <c r="A573" s="191">
        <v>2200509</v>
      </c>
      <c r="B573" s="192" t="s">
        <v>2478</v>
      </c>
      <c r="C573" s="193">
        <v>40</v>
      </c>
    </row>
    <row r="574" customHeight="1" spans="1:3">
      <c r="A574" s="195">
        <v>2209999</v>
      </c>
      <c r="B574" s="201" t="s">
        <v>2207</v>
      </c>
      <c r="C574" s="197">
        <v>500</v>
      </c>
    </row>
    <row r="575" customHeight="1" spans="1:3">
      <c r="A575" s="195">
        <v>2210103</v>
      </c>
      <c r="B575" s="201" t="s">
        <v>2479</v>
      </c>
      <c r="C575" s="197">
        <v>268.46</v>
      </c>
    </row>
    <row r="576" customHeight="1" spans="1:3">
      <c r="A576" s="191">
        <v>2210105</v>
      </c>
      <c r="B576" s="192" t="s">
        <v>2480</v>
      </c>
      <c r="C576" s="193">
        <v>197.918</v>
      </c>
    </row>
    <row r="577" customHeight="1" spans="1:3">
      <c r="A577" s="195">
        <v>2210106</v>
      </c>
      <c r="B577" s="201" t="s">
        <v>2481</v>
      </c>
      <c r="C577" s="197">
        <v>209.8802</v>
      </c>
    </row>
    <row r="578" customHeight="1" spans="1:3">
      <c r="A578" s="191">
        <v>2210108</v>
      </c>
      <c r="B578" s="192" t="s">
        <v>2482</v>
      </c>
      <c r="C578" s="193">
        <v>2175.62</v>
      </c>
    </row>
    <row r="579" customHeight="1" spans="1:3">
      <c r="A579" s="191">
        <v>2210110</v>
      </c>
      <c r="B579" s="192" t="s">
        <v>2483</v>
      </c>
      <c r="C579" s="193">
        <v>1127</v>
      </c>
    </row>
    <row r="580" customHeight="1" spans="1:3">
      <c r="A580" s="195">
        <v>2210199</v>
      </c>
      <c r="B580" s="201" t="s">
        <v>2484</v>
      </c>
      <c r="C580" s="197">
        <v>10964</v>
      </c>
    </row>
    <row r="581" customHeight="1" spans="1:3">
      <c r="A581" s="191">
        <v>2210201</v>
      </c>
      <c r="B581" s="192" t="s">
        <v>2485</v>
      </c>
      <c r="C581" s="193">
        <v>0</v>
      </c>
    </row>
    <row r="582" customHeight="1" spans="1:3">
      <c r="A582" s="195">
        <v>2210399</v>
      </c>
      <c r="B582" s="201" t="s">
        <v>2486</v>
      </c>
      <c r="C582" s="197">
        <v>1106.1356128</v>
      </c>
    </row>
    <row r="583" customHeight="1" spans="1:3">
      <c r="A583" s="191">
        <v>2220106</v>
      </c>
      <c r="B583" s="192" t="s">
        <v>2487</v>
      </c>
      <c r="C583" s="193">
        <v>0</v>
      </c>
    </row>
    <row r="584" customHeight="1" spans="1:3">
      <c r="A584" s="191">
        <v>2220115</v>
      </c>
      <c r="B584" s="192" t="s">
        <v>2488</v>
      </c>
      <c r="C584" s="193">
        <v>0</v>
      </c>
    </row>
    <row r="585" customHeight="1" spans="1:3">
      <c r="A585" s="191">
        <v>2220199</v>
      </c>
      <c r="B585" s="192" t="s">
        <v>2489</v>
      </c>
      <c r="C585" s="193">
        <v>5373.08</v>
      </c>
    </row>
    <row r="586" customHeight="1" spans="1:3">
      <c r="A586" s="191">
        <v>2220499</v>
      </c>
      <c r="B586" s="192" t="s">
        <v>2490</v>
      </c>
      <c r="C586" s="193">
        <v>900.23</v>
      </c>
    </row>
    <row r="587" customHeight="1" spans="1:3">
      <c r="A587" s="191">
        <v>2220511</v>
      </c>
      <c r="B587" s="192" t="s">
        <v>2491</v>
      </c>
      <c r="C587" s="193">
        <v>86.2835744</v>
      </c>
    </row>
    <row r="588" customHeight="1" spans="1:3">
      <c r="A588" s="191">
        <v>2240101</v>
      </c>
      <c r="B588" s="192" t="s">
        <v>2225</v>
      </c>
      <c r="C588" s="193">
        <v>715.0052416</v>
      </c>
    </row>
    <row r="589" customHeight="1" spans="1:3">
      <c r="A589" s="195">
        <v>2240104</v>
      </c>
      <c r="B589" s="201" t="s">
        <v>2492</v>
      </c>
      <c r="C589" s="197">
        <v>20</v>
      </c>
    </row>
    <row r="590" customHeight="1" spans="1:3">
      <c r="A590" s="191">
        <v>2240106</v>
      </c>
      <c r="B590" s="192" t="s">
        <v>2493</v>
      </c>
      <c r="C590" s="193">
        <v>110</v>
      </c>
    </row>
    <row r="591" customHeight="1" spans="1:3">
      <c r="A591" s="195">
        <v>2240108</v>
      </c>
      <c r="B591" s="201" t="s">
        <v>2494</v>
      </c>
      <c r="C591" s="197">
        <v>0</v>
      </c>
    </row>
    <row r="592" customHeight="1" spans="1:3">
      <c r="A592" s="195">
        <v>2240199</v>
      </c>
      <c r="B592" s="201" t="s">
        <v>2495</v>
      </c>
      <c r="C592" s="197">
        <v>1237.1955</v>
      </c>
    </row>
    <row r="593" customHeight="1" spans="1:3">
      <c r="A593" s="195">
        <v>2240204</v>
      </c>
      <c r="B593" s="201" t="s">
        <v>2496</v>
      </c>
      <c r="C593" s="197">
        <v>1645.874</v>
      </c>
    </row>
    <row r="594" customHeight="1" spans="1:3">
      <c r="A594" s="191">
        <v>2240499</v>
      </c>
      <c r="B594" s="192" t="s">
        <v>2497</v>
      </c>
      <c r="C594" s="193">
        <v>0</v>
      </c>
    </row>
    <row r="595" customHeight="1" spans="1:3">
      <c r="A595" s="191">
        <v>2240501</v>
      </c>
      <c r="B595" s="192" t="s">
        <v>2225</v>
      </c>
      <c r="C595" s="193">
        <v>23.9750464</v>
      </c>
    </row>
    <row r="596" customHeight="1" spans="1:3">
      <c r="A596" s="195">
        <v>2240504</v>
      </c>
      <c r="B596" s="201" t="s">
        <v>2498</v>
      </c>
      <c r="C596" s="197">
        <v>8</v>
      </c>
    </row>
    <row r="597" customHeight="1" spans="1:3">
      <c r="A597" s="191">
        <v>2240506</v>
      </c>
      <c r="B597" s="192" t="s">
        <v>2499</v>
      </c>
      <c r="C597" s="193">
        <v>5</v>
      </c>
    </row>
    <row r="598" customHeight="1" spans="1:3">
      <c r="A598" s="191">
        <v>2240507</v>
      </c>
      <c r="B598" s="192" t="s">
        <v>2500</v>
      </c>
      <c r="C598" s="193">
        <v>2.52</v>
      </c>
    </row>
    <row r="599" customHeight="1" spans="1:3">
      <c r="A599" s="191">
        <v>2240601</v>
      </c>
      <c r="B599" s="192" t="s">
        <v>2501</v>
      </c>
      <c r="C599" s="193">
        <v>107.14</v>
      </c>
    </row>
    <row r="600" customHeight="1" spans="1:3">
      <c r="A600" s="191">
        <v>2240602</v>
      </c>
      <c r="B600" s="192" t="s">
        <v>2502</v>
      </c>
      <c r="C600" s="193">
        <v>0</v>
      </c>
    </row>
    <row r="601" customHeight="1" spans="1:3">
      <c r="A601" s="191">
        <v>2240699</v>
      </c>
      <c r="B601" s="192" t="s">
        <v>2503</v>
      </c>
      <c r="C601" s="193">
        <v>0</v>
      </c>
    </row>
    <row r="602" customHeight="1" spans="1:3">
      <c r="A602" s="195">
        <v>2240703</v>
      </c>
      <c r="B602" s="201" t="s">
        <v>2504</v>
      </c>
      <c r="C602" s="197">
        <v>2081</v>
      </c>
    </row>
    <row r="603" customHeight="1" spans="1:3">
      <c r="A603" s="195">
        <v>2240799</v>
      </c>
      <c r="B603" s="201" t="s">
        <v>2505</v>
      </c>
      <c r="C603" s="197">
        <v>10</v>
      </c>
    </row>
    <row r="604" customHeight="1" spans="1:3">
      <c r="A604" s="195">
        <v>2249999</v>
      </c>
      <c r="B604" s="201" t="s">
        <v>2221</v>
      </c>
      <c r="C604" s="197">
        <v>400</v>
      </c>
    </row>
    <row r="605" customHeight="1" spans="1:3">
      <c r="A605" s="195">
        <v>227</v>
      </c>
      <c r="B605" s="192" t="s">
        <v>1988</v>
      </c>
      <c r="C605" s="197">
        <v>6000</v>
      </c>
    </row>
    <row r="606" customHeight="1" spans="1:3">
      <c r="A606" s="191">
        <v>2299999</v>
      </c>
      <c r="B606" s="192" t="s">
        <v>1215</v>
      </c>
      <c r="C606" s="193">
        <v>23133.16</v>
      </c>
    </row>
    <row r="607" customHeight="1" spans="1:3">
      <c r="A607" s="189">
        <v>2300601</v>
      </c>
      <c r="B607" s="146" t="s">
        <v>115</v>
      </c>
      <c r="C607" s="146">
        <v>293</v>
      </c>
    </row>
    <row r="608" customHeight="1" spans="1:3">
      <c r="A608" s="189">
        <v>2300602</v>
      </c>
      <c r="B608" s="146" t="s">
        <v>116</v>
      </c>
      <c r="C608" s="146">
        <v>9432</v>
      </c>
    </row>
    <row r="609" customHeight="1" spans="1:3">
      <c r="A609" s="189">
        <v>2300899</v>
      </c>
      <c r="B609" s="146" t="s">
        <v>1991</v>
      </c>
      <c r="C609" s="190"/>
    </row>
    <row r="610" customHeight="1" spans="1:3">
      <c r="A610" s="189">
        <v>2300901</v>
      </c>
      <c r="B610" s="146" t="s">
        <v>1993</v>
      </c>
      <c r="C610" s="146">
        <v>41125</v>
      </c>
    </row>
    <row r="611" customHeight="1" spans="1:3">
      <c r="A611" s="189">
        <v>2301101</v>
      </c>
      <c r="B611" s="146" t="s">
        <v>1995</v>
      </c>
      <c r="C611" s="190"/>
    </row>
    <row r="612" customHeight="1" spans="1:3">
      <c r="A612" s="189">
        <v>2301104</v>
      </c>
      <c r="B612" s="146" t="s">
        <v>1996</v>
      </c>
      <c r="C612" s="190"/>
    </row>
    <row r="613" customHeight="1" spans="1:3">
      <c r="A613" s="191">
        <v>2310303</v>
      </c>
      <c r="B613" s="192" t="s">
        <v>2002</v>
      </c>
      <c r="C613" s="193">
        <v>0</v>
      </c>
    </row>
    <row r="614" customHeight="1" spans="1:3">
      <c r="A614" s="189">
        <v>2310303</v>
      </c>
      <c r="B614" s="146" t="s">
        <v>2002</v>
      </c>
      <c r="C614" s="146">
        <v>200</v>
      </c>
    </row>
    <row r="615" customHeight="1" spans="1:3">
      <c r="A615" s="195">
        <v>2320301</v>
      </c>
      <c r="B615" s="201" t="s">
        <v>2506</v>
      </c>
      <c r="C615" s="197">
        <v>11409</v>
      </c>
    </row>
    <row r="616" customHeight="1" spans="1:3">
      <c r="A616" s="191">
        <v>2320303</v>
      </c>
      <c r="B616" s="192" t="s">
        <v>2507</v>
      </c>
      <c r="C616" s="193">
        <v>100</v>
      </c>
    </row>
    <row r="617" customHeight="1" spans="1:3">
      <c r="A617" s="202" t="s">
        <v>2508</v>
      </c>
      <c r="B617" s="202"/>
      <c r="C617" s="203">
        <f>SUBTOTAL(9,C230:C616)</f>
        <v>762650.2690704</v>
      </c>
    </row>
  </sheetData>
  <sortState ref="A5:C617">
    <sortCondition ref="A5:A617"/>
  </sortState>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7"/>
  <sheetViews>
    <sheetView showGridLines="0" workbookViewId="0">
      <pane ySplit="4" topLeftCell="A515" activePane="bottomLeft" state="frozen"/>
      <selection/>
      <selection pane="bottomLeft" activeCell="B533" sqref="B533"/>
    </sheetView>
  </sheetViews>
  <sheetFormatPr defaultColWidth="9" defaultRowHeight="24.95" customHeight="1" outlineLevelCol="2"/>
  <cols>
    <col min="1" max="1" width="24.625" style="17" customWidth="1"/>
    <col min="2" max="2" width="30.5" style="1" customWidth="1"/>
    <col min="3" max="3" width="17.625" style="182" customWidth="1"/>
    <col min="4" max="16384" width="9" style="1"/>
  </cols>
  <sheetData>
    <row r="1" customHeight="1" spans="1:1">
      <c r="A1" s="138" t="s">
        <v>2509</v>
      </c>
    </row>
    <row r="2" customHeight="1" spans="1:3">
      <c r="A2" s="183" t="s">
        <v>2510</v>
      </c>
      <c r="B2" s="183"/>
      <c r="C2" s="184"/>
    </row>
    <row r="3" customHeight="1" spans="1:3">
      <c r="A3" s="185"/>
      <c r="C3" s="186" t="s">
        <v>1156</v>
      </c>
    </row>
    <row r="4" customHeight="1" spans="1:3">
      <c r="A4" s="187" t="s">
        <v>128</v>
      </c>
      <c r="B4" s="188" t="s">
        <v>129</v>
      </c>
      <c r="C4" s="57" t="s">
        <v>2038</v>
      </c>
    </row>
    <row r="5" customHeight="1" spans="1:3">
      <c r="A5" s="189">
        <v>201</v>
      </c>
      <c r="B5" s="146" t="s">
        <v>132</v>
      </c>
      <c r="C5" s="190">
        <v>55226.906367</v>
      </c>
    </row>
    <row r="6" customHeight="1" spans="1:3">
      <c r="A6" s="189">
        <v>202</v>
      </c>
      <c r="B6" s="146" t="s">
        <v>264</v>
      </c>
      <c r="C6" s="190">
        <v>0</v>
      </c>
    </row>
    <row r="7" customFormat="1" customHeight="1" spans="1:3">
      <c r="A7" s="189">
        <v>203</v>
      </c>
      <c r="B7" s="146" t="s">
        <v>295</v>
      </c>
      <c r="C7" s="190">
        <v>350.54</v>
      </c>
    </row>
    <row r="8" customHeight="1" spans="1:3">
      <c r="A8" s="189">
        <v>204</v>
      </c>
      <c r="B8" s="146" t="s">
        <v>314</v>
      </c>
      <c r="C8" s="190">
        <v>19360.1300952</v>
      </c>
    </row>
    <row r="9" customHeight="1" spans="1:3">
      <c r="A9" s="189">
        <v>205</v>
      </c>
      <c r="B9" s="146" t="s">
        <v>365</v>
      </c>
      <c r="C9" s="190">
        <v>113974.4094</v>
      </c>
    </row>
    <row r="10" customFormat="1" customHeight="1" spans="1:3">
      <c r="A10" s="189">
        <v>206</v>
      </c>
      <c r="B10" s="146" t="s">
        <v>414</v>
      </c>
      <c r="C10" s="190">
        <v>9955.7481016</v>
      </c>
    </row>
    <row r="11" customFormat="1" customHeight="1" spans="1:3">
      <c r="A11" s="189">
        <v>207</v>
      </c>
      <c r="B11" s="146" t="s">
        <v>463</v>
      </c>
      <c r="C11" s="190">
        <v>6435.3826704</v>
      </c>
    </row>
    <row r="12" customHeight="1" spans="1:3">
      <c r="A12" s="189">
        <v>208</v>
      </c>
      <c r="B12" s="146" t="s">
        <v>505</v>
      </c>
      <c r="C12" s="190">
        <v>134280.1674832</v>
      </c>
    </row>
    <row r="13" customFormat="1" customHeight="1" spans="1:3">
      <c r="A13" s="189">
        <v>210</v>
      </c>
      <c r="B13" s="146" t="s">
        <v>614</v>
      </c>
      <c r="C13" s="190">
        <v>43746.8636576</v>
      </c>
    </row>
    <row r="14" customFormat="1" customHeight="1" spans="1:3">
      <c r="A14" s="189">
        <v>211</v>
      </c>
      <c r="B14" s="146" t="s">
        <v>681</v>
      </c>
      <c r="C14" s="190">
        <v>13943.5529</v>
      </c>
    </row>
    <row r="15" customHeight="1" spans="1:3">
      <c r="A15" s="189">
        <v>212</v>
      </c>
      <c r="B15" s="146" t="s">
        <v>750</v>
      </c>
      <c r="C15" s="190">
        <v>48248.7882946</v>
      </c>
    </row>
    <row r="16" customHeight="1" spans="1:3">
      <c r="A16" s="189">
        <v>213</v>
      </c>
      <c r="B16" s="146" t="s">
        <v>770</v>
      </c>
      <c r="C16" s="190">
        <v>133987.0282568</v>
      </c>
    </row>
    <row r="17" customHeight="1" spans="1:3">
      <c r="A17" s="189">
        <v>214</v>
      </c>
      <c r="B17" s="146" t="s">
        <v>862</v>
      </c>
      <c r="C17" s="190">
        <v>38772.9505288</v>
      </c>
    </row>
    <row r="18" customFormat="1" customHeight="1" spans="1:3">
      <c r="A18" s="189">
        <v>215</v>
      </c>
      <c r="B18" s="146" t="s">
        <v>907</v>
      </c>
      <c r="C18" s="190">
        <v>2204.5714496</v>
      </c>
    </row>
    <row r="19" customFormat="1" customHeight="1" spans="1:3">
      <c r="A19" s="189">
        <v>216</v>
      </c>
      <c r="B19" s="146" t="s">
        <v>952</v>
      </c>
      <c r="C19" s="190">
        <v>2234.7300232</v>
      </c>
    </row>
    <row r="20" customFormat="1" customHeight="1" spans="1:3">
      <c r="A20" s="189">
        <v>217</v>
      </c>
      <c r="B20" s="146" t="s">
        <v>965</v>
      </c>
      <c r="C20" s="190">
        <v>0</v>
      </c>
    </row>
    <row r="21" customFormat="1" customHeight="1" spans="1:3">
      <c r="A21" s="189">
        <v>219</v>
      </c>
      <c r="B21" s="146" t="s">
        <v>991</v>
      </c>
      <c r="C21" s="190">
        <v>0</v>
      </c>
    </row>
    <row r="22" customFormat="1" customHeight="1" spans="1:3">
      <c r="A22" s="189">
        <v>220</v>
      </c>
      <c r="B22" s="146" t="s">
        <v>1000</v>
      </c>
      <c r="C22" s="190">
        <v>19462.0226672</v>
      </c>
    </row>
    <row r="23" customHeight="1" spans="1:3">
      <c r="A23" s="189">
        <v>221</v>
      </c>
      <c r="B23" s="146" t="s">
        <v>1038</v>
      </c>
      <c r="C23" s="190">
        <v>16049.0138128</v>
      </c>
    </row>
    <row r="24" customHeight="1" spans="1:3">
      <c r="A24" s="189">
        <v>222</v>
      </c>
      <c r="B24" s="146" t="s">
        <v>1059</v>
      </c>
      <c r="C24" s="190">
        <v>6359.5935744</v>
      </c>
    </row>
    <row r="25" customHeight="1" spans="1:3">
      <c r="A25" s="189">
        <v>224</v>
      </c>
      <c r="B25" s="146" t="s">
        <v>1099</v>
      </c>
      <c r="C25" s="190">
        <v>6365.709788</v>
      </c>
    </row>
    <row r="26" customFormat="1" customHeight="1" spans="1:3">
      <c r="A26" s="191">
        <v>227</v>
      </c>
      <c r="B26" s="192" t="s">
        <v>1988</v>
      </c>
      <c r="C26" s="193">
        <v>6000</v>
      </c>
    </row>
    <row r="27" customFormat="1" customHeight="1" spans="1:3">
      <c r="A27" s="189">
        <v>229</v>
      </c>
      <c r="B27" s="146" t="s">
        <v>1215</v>
      </c>
      <c r="C27" s="190">
        <v>23133.16</v>
      </c>
    </row>
    <row r="28" customFormat="1" customHeight="1" spans="1:3">
      <c r="A28" s="189" t="s">
        <v>1826</v>
      </c>
      <c r="B28" s="146" t="s">
        <v>1827</v>
      </c>
      <c r="C28" s="190">
        <v>50850</v>
      </c>
    </row>
    <row r="29" customHeight="1" spans="1:3">
      <c r="A29" s="189">
        <v>231</v>
      </c>
      <c r="B29" s="146" t="s">
        <v>2039</v>
      </c>
      <c r="C29" s="190">
        <v>200</v>
      </c>
    </row>
    <row r="30" customFormat="1" customHeight="1" spans="1:3">
      <c r="A30" s="189">
        <v>232</v>
      </c>
      <c r="B30" s="146" t="s">
        <v>1137</v>
      </c>
      <c r="C30" s="190">
        <v>11509</v>
      </c>
    </row>
    <row r="31" customFormat="1" customHeight="1" spans="1:3">
      <c r="A31" s="189">
        <v>233</v>
      </c>
      <c r="B31" s="146" t="s">
        <v>1149</v>
      </c>
      <c r="C31" s="190">
        <v>0</v>
      </c>
    </row>
    <row r="32" customHeight="1" spans="1:3">
      <c r="A32" s="189">
        <v>20101</v>
      </c>
      <c r="B32" s="146" t="s">
        <v>2040</v>
      </c>
      <c r="C32" s="190">
        <v>4412.876696</v>
      </c>
    </row>
    <row r="33" customHeight="1" spans="1:3">
      <c r="A33" s="189">
        <v>20102</v>
      </c>
      <c r="B33" s="146" t="s">
        <v>2041</v>
      </c>
      <c r="C33" s="190">
        <v>2630.2987264</v>
      </c>
    </row>
    <row r="34" customFormat="1" customHeight="1" spans="1:3">
      <c r="A34" s="189">
        <v>20103</v>
      </c>
      <c r="B34" s="146" t="s">
        <v>2042</v>
      </c>
      <c r="C34" s="190">
        <v>16336.9821186</v>
      </c>
    </row>
    <row r="35" customFormat="1" customHeight="1" spans="1:3">
      <c r="A35" s="189">
        <v>20104</v>
      </c>
      <c r="B35" s="146" t="s">
        <v>2043</v>
      </c>
      <c r="C35" s="190">
        <v>672.3980192</v>
      </c>
    </row>
    <row r="36" customFormat="1" customHeight="1" spans="1:3">
      <c r="A36" s="189">
        <v>20105</v>
      </c>
      <c r="B36" s="146" t="s">
        <v>2044</v>
      </c>
      <c r="C36" s="190">
        <v>266.776976</v>
      </c>
    </row>
    <row r="37" customFormat="1" customHeight="1" spans="1:3">
      <c r="A37" s="189">
        <v>20106</v>
      </c>
      <c r="B37" s="146" t="s">
        <v>2045</v>
      </c>
      <c r="C37" s="190">
        <v>6502.8156704</v>
      </c>
    </row>
    <row r="38" customFormat="1" customHeight="1" spans="1:3">
      <c r="A38" s="189">
        <v>20107</v>
      </c>
      <c r="B38" s="146" t="s">
        <v>2046</v>
      </c>
      <c r="C38" s="190">
        <v>3914</v>
      </c>
    </row>
    <row r="39" customFormat="1" customHeight="1" spans="1:3">
      <c r="A39" s="189">
        <v>20108</v>
      </c>
      <c r="B39" s="146" t="s">
        <v>2047</v>
      </c>
      <c r="C39" s="190">
        <v>897.8578848</v>
      </c>
    </row>
    <row r="40" customFormat="1" customHeight="1" spans="1:3">
      <c r="A40" s="189">
        <v>20109</v>
      </c>
      <c r="B40" s="146" t="s">
        <v>2048</v>
      </c>
      <c r="C40" s="190">
        <v>0</v>
      </c>
    </row>
    <row r="41" customFormat="1" customHeight="1" spans="1:3">
      <c r="A41" s="189">
        <v>20111</v>
      </c>
      <c r="B41" s="146" t="s">
        <v>2049</v>
      </c>
      <c r="C41" s="190">
        <v>2541.2393024</v>
      </c>
    </row>
    <row r="42" customHeight="1" spans="1:3">
      <c r="A42" s="189">
        <v>20113</v>
      </c>
      <c r="B42" s="146" t="s">
        <v>2050</v>
      </c>
      <c r="C42" s="190">
        <v>1095.936192</v>
      </c>
    </row>
    <row r="43" customHeight="1" spans="1:3">
      <c r="A43" s="189">
        <v>20114</v>
      </c>
      <c r="B43" s="146" t="s">
        <v>2051</v>
      </c>
      <c r="C43" s="190">
        <v>1</v>
      </c>
    </row>
    <row r="44" customHeight="1" spans="1:3">
      <c r="A44" s="189">
        <v>20123</v>
      </c>
      <c r="B44" s="146" t="s">
        <v>2052</v>
      </c>
      <c r="C44" s="190">
        <v>3</v>
      </c>
    </row>
    <row r="45" customFormat="1" customHeight="1" spans="1:3">
      <c r="A45" s="189">
        <v>20125</v>
      </c>
      <c r="B45" s="146" t="s">
        <v>2053</v>
      </c>
      <c r="C45" s="190">
        <v>0</v>
      </c>
    </row>
    <row r="46" customFormat="1" customHeight="1" spans="1:3">
      <c r="A46" s="189">
        <v>20126</v>
      </c>
      <c r="B46" s="146" t="s">
        <v>2054</v>
      </c>
      <c r="C46" s="190">
        <v>119.05288</v>
      </c>
    </row>
    <row r="47" customFormat="1" customHeight="1" spans="1:3">
      <c r="A47" s="189">
        <v>20128</v>
      </c>
      <c r="B47" s="146" t="s">
        <v>2055</v>
      </c>
      <c r="C47" s="190">
        <v>75.2844608</v>
      </c>
    </row>
    <row r="48" customFormat="1" customHeight="1" spans="1:3">
      <c r="A48" s="189">
        <v>20129</v>
      </c>
      <c r="B48" s="146" t="s">
        <v>2056</v>
      </c>
      <c r="C48" s="190">
        <v>419.0262372</v>
      </c>
    </row>
    <row r="49" customFormat="1" customHeight="1" spans="1:3">
      <c r="A49" s="189">
        <v>20131</v>
      </c>
      <c r="B49" s="146" t="s">
        <v>2057</v>
      </c>
      <c r="C49" s="190">
        <v>1604.3479648</v>
      </c>
    </row>
    <row r="50" customFormat="1" customHeight="1" spans="1:3">
      <c r="A50" s="189">
        <v>20132</v>
      </c>
      <c r="B50" s="146" t="s">
        <v>2058</v>
      </c>
      <c r="C50" s="190">
        <v>1062.9206984</v>
      </c>
    </row>
    <row r="51" customFormat="1" customHeight="1" spans="1:3">
      <c r="A51" s="189">
        <v>20133</v>
      </c>
      <c r="B51" s="146" t="s">
        <v>2059</v>
      </c>
      <c r="C51" s="190">
        <v>285.8114432</v>
      </c>
    </row>
    <row r="52" customFormat="1" customHeight="1" spans="1:3">
      <c r="A52" s="189">
        <v>20134</v>
      </c>
      <c r="B52" s="146" t="s">
        <v>2060</v>
      </c>
      <c r="C52" s="190">
        <v>207.5162656</v>
      </c>
    </row>
    <row r="53" customHeight="1" spans="1:3">
      <c r="A53" s="189">
        <v>20135</v>
      </c>
      <c r="B53" s="146" t="s">
        <v>2061</v>
      </c>
      <c r="C53" s="190">
        <v>0</v>
      </c>
    </row>
    <row r="54" customHeight="1" spans="1:3">
      <c r="A54" s="189">
        <v>20136</v>
      </c>
      <c r="B54" s="146" t="s">
        <v>2062</v>
      </c>
      <c r="C54" s="190">
        <v>62</v>
      </c>
    </row>
    <row r="55" customFormat="1" customHeight="1" spans="1:3">
      <c r="A55" s="189">
        <v>20137</v>
      </c>
      <c r="B55" s="146" t="s">
        <v>2063</v>
      </c>
      <c r="C55" s="190">
        <v>0</v>
      </c>
    </row>
    <row r="56" customFormat="1" customHeight="1" spans="1:3">
      <c r="A56" s="189">
        <v>20138</v>
      </c>
      <c r="B56" s="146" t="s">
        <v>2064</v>
      </c>
      <c r="C56" s="190">
        <v>4410.9485312</v>
      </c>
    </row>
    <row r="57" customHeight="1" spans="1:3">
      <c r="A57" s="189">
        <v>20139</v>
      </c>
      <c r="B57" s="146" t="s">
        <v>2065</v>
      </c>
      <c r="C57" s="190">
        <v>0</v>
      </c>
    </row>
    <row r="58" customFormat="1" customHeight="1" spans="1:3">
      <c r="A58" s="189">
        <v>20140</v>
      </c>
      <c r="B58" s="146" t="s">
        <v>258</v>
      </c>
      <c r="C58" s="190">
        <v>315</v>
      </c>
    </row>
    <row r="59" customHeight="1" spans="1:3">
      <c r="A59" s="189">
        <v>20199</v>
      </c>
      <c r="B59" s="146" t="s">
        <v>2066</v>
      </c>
      <c r="C59" s="190">
        <v>7389.8163</v>
      </c>
    </row>
    <row r="60" customFormat="1" customHeight="1" spans="1:3">
      <c r="A60" s="189">
        <v>20201</v>
      </c>
      <c r="B60" s="146" t="s">
        <v>2067</v>
      </c>
      <c r="C60" s="190">
        <v>0</v>
      </c>
    </row>
    <row r="61" customFormat="1" customHeight="1" spans="1:3">
      <c r="A61" s="189">
        <v>20202</v>
      </c>
      <c r="B61" s="146" t="s">
        <v>2068</v>
      </c>
      <c r="C61" s="190">
        <v>0</v>
      </c>
    </row>
    <row r="62" customHeight="1" spans="1:3">
      <c r="A62" s="189">
        <v>20203</v>
      </c>
      <c r="B62" s="146" t="s">
        <v>2069</v>
      </c>
      <c r="C62" s="190">
        <v>0</v>
      </c>
    </row>
    <row r="63" customHeight="1" spans="1:3">
      <c r="A63" s="189">
        <v>20204</v>
      </c>
      <c r="B63" s="146" t="s">
        <v>2070</v>
      </c>
      <c r="C63" s="190">
        <v>0</v>
      </c>
    </row>
    <row r="64" customFormat="1" customHeight="1" spans="1:3">
      <c r="A64" s="189">
        <v>20205</v>
      </c>
      <c r="B64" s="146" t="s">
        <v>2071</v>
      </c>
      <c r="C64" s="190">
        <v>0</v>
      </c>
    </row>
    <row r="65" customFormat="1" customHeight="1" spans="1:3">
      <c r="A65" s="189">
        <v>20206</v>
      </c>
      <c r="B65" s="146" t="s">
        <v>2072</v>
      </c>
      <c r="C65" s="190">
        <v>0</v>
      </c>
    </row>
    <row r="66" customFormat="1" customHeight="1" spans="1:3">
      <c r="A66" s="189">
        <v>20207</v>
      </c>
      <c r="B66" s="146" t="s">
        <v>2073</v>
      </c>
      <c r="C66" s="190">
        <v>0</v>
      </c>
    </row>
    <row r="67" customFormat="1" customHeight="1" spans="1:3">
      <c r="A67" s="189">
        <v>20208</v>
      </c>
      <c r="B67" s="146" t="s">
        <v>2074</v>
      </c>
      <c r="C67" s="190">
        <v>0</v>
      </c>
    </row>
    <row r="68" customFormat="1" customHeight="1" spans="1:3">
      <c r="A68" s="189">
        <v>20299</v>
      </c>
      <c r="B68" s="146" t="s">
        <v>2075</v>
      </c>
      <c r="C68" s="190">
        <v>0</v>
      </c>
    </row>
    <row r="69" customHeight="1" spans="1:3">
      <c r="A69" s="189">
        <v>20301</v>
      </c>
      <c r="B69" s="146" t="s">
        <v>2076</v>
      </c>
      <c r="C69" s="190">
        <v>0</v>
      </c>
    </row>
    <row r="70" customHeight="1" spans="1:3">
      <c r="A70" s="189">
        <v>20304</v>
      </c>
      <c r="B70" s="146" t="s">
        <v>2077</v>
      </c>
      <c r="C70" s="190">
        <v>0</v>
      </c>
    </row>
    <row r="71" customFormat="1" customHeight="1" spans="1:3">
      <c r="A71" s="189">
        <v>20305</v>
      </c>
      <c r="B71" s="146" t="s">
        <v>2078</v>
      </c>
      <c r="C71" s="190">
        <v>0</v>
      </c>
    </row>
    <row r="72" customFormat="1" customHeight="1" spans="1:3">
      <c r="A72" s="189">
        <v>20306</v>
      </c>
      <c r="B72" s="146" t="s">
        <v>2079</v>
      </c>
      <c r="C72" s="190">
        <v>350.54</v>
      </c>
    </row>
    <row r="73" customHeight="1" spans="1:3">
      <c r="A73" s="189">
        <v>20399</v>
      </c>
      <c r="B73" s="146" t="s">
        <v>2080</v>
      </c>
      <c r="C73" s="190">
        <v>0</v>
      </c>
    </row>
    <row r="74" customFormat="1" customHeight="1" spans="1:3">
      <c r="A74" s="189">
        <v>20401</v>
      </c>
      <c r="B74" s="146" t="s">
        <v>2081</v>
      </c>
      <c r="C74" s="190">
        <v>231.94</v>
      </c>
    </row>
    <row r="75" customFormat="1" customHeight="1" spans="1:3">
      <c r="A75" s="189">
        <v>20402</v>
      </c>
      <c r="B75" s="146" t="s">
        <v>2082</v>
      </c>
      <c r="C75" s="190">
        <v>16358.6158552</v>
      </c>
    </row>
    <row r="76" customFormat="1" customHeight="1" spans="1:3">
      <c r="A76" s="189">
        <v>20403</v>
      </c>
      <c r="B76" s="146" t="s">
        <v>2083</v>
      </c>
      <c r="C76" s="190">
        <v>0</v>
      </c>
    </row>
    <row r="77" customFormat="1" customHeight="1" spans="1:3">
      <c r="A77" s="189">
        <v>20404</v>
      </c>
      <c r="B77" s="146" t="s">
        <v>2084</v>
      </c>
      <c r="C77" s="190">
        <v>50</v>
      </c>
    </row>
    <row r="78" customFormat="1" customHeight="1" spans="1:3">
      <c r="A78" s="189">
        <v>20405</v>
      </c>
      <c r="B78" s="146" t="s">
        <v>2085</v>
      </c>
      <c r="C78" s="190">
        <v>570.5796</v>
      </c>
    </row>
    <row r="79" customFormat="1" customHeight="1" spans="1:3">
      <c r="A79" s="189">
        <v>20406</v>
      </c>
      <c r="B79" s="146" t="s">
        <v>2086</v>
      </c>
      <c r="C79" s="190">
        <v>880.99464</v>
      </c>
    </row>
    <row r="80" customFormat="1" customHeight="1" spans="1:3">
      <c r="A80" s="189">
        <v>20407</v>
      </c>
      <c r="B80" s="146" t="s">
        <v>2087</v>
      </c>
      <c r="C80" s="190">
        <v>0</v>
      </c>
    </row>
    <row r="81" customFormat="1" customHeight="1" spans="1:3">
      <c r="A81" s="189">
        <v>20408</v>
      </c>
      <c r="B81" s="146" t="s">
        <v>2088</v>
      </c>
      <c r="C81" s="190">
        <v>0</v>
      </c>
    </row>
    <row r="82" customFormat="1" customHeight="1" spans="1:3">
      <c r="A82" s="189">
        <v>20409</v>
      </c>
      <c r="B82" s="146" t="s">
        <v>2089</v>
      </c>
      <c r="C82" s="190">
        <v>0</v>
      </c>
    </row>
    <row r="83" customFormat="1" customHeight="1" spans="1:3">
      <c r="A83" s="189">
        <v>20410</v>
      </c>
      <c r="B83" s="146" t="s">
        <v>2090</v>
      </c>
      <c r="C83" s="190">
        <v>0</v>
      </c>
    </row>
    <row r="84" customFormat="1" customHeight="1" spans="1:3">
      <c r="A84" s="189">
        <v>20499</v>
      </c>
      <c r="B84" s="146" t="s">
        <v>2091</v>
      </c>
      <c r="C84" s="190">
        <v>1268</v>
      </c>
    </row>
    <row r="85" customFormat="1" customHeight="1" spans="1:3">
      <c r="A85" s="189">
        <v>20501</v>
      </c>
      <c r="B85" s="146" t="s">
        <v>2092</v>
      </c>
      <c r="C85" s="190">
        <v>1654.635776</v>
      </c>
    </row>
    <row r="86" customFormat="1" customHeight="1" spans="1:3">
      <c r="A86" s="189">
        <v>20502</v>
      </c>
      <c r="B86" s="146" t="s">
        <v>2093</v>
      </c>
      <c r="C86" s="190">
        <v>86077.5792232</v>
      </c>
    </row>
    <row r="87" customFormat="1" customHeight="1" spans="1:3">
      <c r="A87" s="189">
        <v>20503</v>
      </c>
      <c r="B87" s="146" t="s">
        <v>2094</v>
      </c>
      <c r="C87" s="190">
        <v>6914.34</v>
      </c>
    </row>
    <row r="88" customFormat="1" customHeight="1" spans="1:3">
      <c r="A88" s="189">
        <v>20504</v>
      </c>
      <c r="B88" s="146" t="s">
        <v>2095</v>
      </c>
      <c r="C88" s="190">
        <v>156.2116096</v>
      </c>
    </row>
    <row r="89" customFormat="1" customHeight="1" spans="1:3">
      <c r="A89" s="189">
        <v>20505</v>
      </c>
      <c r="B89" s="146" t="s">
        <v>2096</v>
      </c>
      <c r="C89" s="190">
        <v>0</v>
      </c>
    </row>
    <row r="90" customHeight="1" spans="1:3">
      <c r="A90" s="189">
        <v>20506</v>
      </c>
      <c r="B90" s="146" t="s">
        <v>2097</v>
      </c>
      <c r="C90" s="190">
        <v>0</v>
      </c>
    </row>
    <row r="91" customFormat="1" customHeight="1" spans="1:3">
      <c r="A91" s="189">
        <v>20507</v>
      </c>
      <c r="B91" s="146" t="s">
        <v>2098</v>
      </c>
      <c r="C91" s="190">
        <v>259.12</v>
      </c>
    </row>
    <row r="92" customFormat="1" customHeight="1" spans="1:3">
      <c r="A92" s="189">
        <v>20508</v>
      </c>
      <c r="B92" s="146" t="s">
        <v>2099</v>
      </c>
      <c r="C92" s="190">
        <v>832.3927912</v>
      </c>
    </row>
    <row r="93" customFormat="1" customHeight="1" spans="1:3">
      <c r="A93" s="189">
        <v>20509</v>
      </c>
      <c r="B93" s="146" t="s">
        <v>2100</v>
      </c>
      <c r="C93" s="190">
        <v>2149.32</v>
      </c>
    </row>
    <row r="94" customFormat="1" customHeight="1" spans="1:3">
      <c r="A94" s="189">
        <v>20599</v>
      </c>
      <c r="B94" s="146" t="s">
        <v>2101</v>
      </c>
      <c r="C94" s="190">
        <v>15930.81</v>
      </c>
    </row>
    <row r="95" customFormat="1" customHeight="1" spans="1:3">
      <c r="A95" s="189">
        <v>20601</v>
      </c>
      <c r="B95" s="146" t="s">
        <v>2102</v>
      </c>
      <c r="C95" s="190">
        <v>96.3968576</v>
      </c>
    </row>
    <row r="96" customFormat="1" customHeight="1" spans="1:3">
      <c r="A96" s="189">
        <v>20602</v>
      </c>
      <c r="B96" s="146" t="s">
        <v>2103</v>
      </c>
      <c r="C96" s="190">
        <v>31</v>
      </c>
    </row>
    <row r="97" customHeight="1" spans="1:3">
      <c r="A97" s="189">
        <v>20603</v>
      </c>
      <c r="B97" s="146" t="s">
        <v>2104</v>
      </c>
      <c r="C97" s="190">
        <v>0</v>
      </c>
    </row>
    <row r="98" customHeight="1" spans="1:3">
      <c r="A98" s="189">
        <v>20604</v>
      </c>
      <c r="B98" s="146" t="s">
        <v>2105</v>
      </c>
      <c r="C98" s="190">
        <v>142</v>
      </c>
    </row>
    <row r="99" customFormat="1" customHeight="1" spans="1:3">
      <c r="A99" s="189">
        <v>20605</v>
      </c>
      <c r="B99" s="146" t="s">
        <v>2106</v>
      </c>
      <c r="C99" s="190">
        <v>130.4567</v>
      </c>
    </row>
    <row r="100" customFormat="1" customHeight="1" spans="1:3">
      <c r="A100" s="189">
        <v>20606</v>
      </c>
      <c r="B100" s="146" t="s">
        <v>2107</v>
      </c>
      <c r="C100" s="190">
        <v>0</v>
      </c>
    </row>
    <row r="101" customFormat="1" customHeight="1" spans="1:3">
      <c r="A101" s="189">
        <v>20607</v>
      </c>
      <c r="B101" s="146" t="s">
        <v>2108</v>
      </c>
      <c r="C101" s="190">
        <v>136.134544</v>
      </c>
    </row>
    <row r="102" customFormat="1" customHeight="1" spans="1:3">
      <c r="A102" s="189">
        <v>20608</v>
      </c>
      <c r="B102" s="146" t="s">
        <v>2109</v>
      </c>
      <c r="C102" s="190">
        <v>0</v>
      </c>
    </row>
    <row r="103" customFormat="1" customHeight="1" spans="1:3">
      <c r="A103" s="189">
        <v>20609</v>
      </c>
      <c r="B103" s="146" t="s">
        <v>2110</v>
      </c>
      <c r="C103" s="190">
        <v>50</v>
      </c>
    </row>
    <row r="104" customFormat="1" customHeight="1" spans="1:3">
      <c r="A104" s="189">
        <v>20699</v>
      </c>
      <c r="B104" s="146" t="s">
        <v>2111</v>
      </c>
      <c r="C104" s="190">
        <v>9369.76</v>
      </c>
    </row>
    <row r="105" customHeight="1" spans="1:3">
      <c r="A105" s="189">
        <v>20701</v>
      </c>
      <c r="B105" s="146" t="s">
        <v>2112</v>
      </c>
      <c r="C105" s="190">
        <v>2647.9033624</v>
      </c>
    </row>
    <row r="106" customHeight="1" spans="1:3">
      <c r="A106" s="189">
        <v>20702</v>
      </c>
      <c r="B106" s="146" t="s">
        <v>2113</v>
      </c>
      <c r="C106" s="190">
        <v>1867.147984</v>
      </c>
    </row>
    <row r="107" customHeight="1" spans="1:3">
      <c r="A107" s="189">
        <v>20703</v>
      </c>
      <c r="B107" s="146" t="s">
        <v>2114</v>
      </c>
      <c r="C107" s="190">
        <v>227.669024</v>
      </c>
    </row>
    <row r="108" customFormat="1" customHeight="1" spans="1:3">
      <c r="A108" s="189">
        <v>20706</v>
      </c>
      <c r="B108" s="146" t="s">
        <v>2115</v>
      </c>
      <c r="C108" s="190">
        <v>117</v>
      </c>
    </row>
    <row r="109" customFormat="1" customHeight="1" spans="1:3">
      <c r="A109" s="189">
        <v>20708</v>
      </c>
      <c r="B109" s="146" t="s">
        <v>2116</v>
      </c>
      <c r="C109" s="190">
        <v>713.18</v>
      </c>
    </row>
    <row r="110" customFormat="1" customHeight="1" spans="1:3">
      <c r="A110" s="189">
        <v>20799</v>
      </c>
      <c r="B110" s="146" t="s">
        <v>2117</v>
      </c>
      <c r="C110" s="190">
        <v>862.4823</v>
      </c>
    </row>
    <row r="111" customFormat="1" customHeight="1" spans="1:3">
      <c r="A111" s="189">
        <v>20801</v>
      </c>
      <c r="B111" s="146" t="s">
        <v>2118</v>
      </c>
      <c r="C111" s="190">
        <v>694.019168</v>
      </c>
    </row>
    <row r="112" customHeight="1" spans="1:3">
      <c r="A112" s="189">
        <v>20802</v>
      </c>
      <c r="B112" s="146" t="s">
        <v>2119</v>
      </c>
      <c r="C112" s="190">
        <v>493.1588512</v>
      </c>
    </row>
    <row r="113" customFormat="1" customHeight="1" spans="1:3">
      <c r="A113" s="189">
        <v>20805</v>
      </c>
      <c r="B113" s="146" t="s">
        <v>2120</v>
      </c>
      <c r="C113" s="190">
        <v>61491.5</v>
      </c>
    </row>
    <row r="114" customFormat="1" customHeight="1" spans="1:3">
      <c r="A114" s="189">
        <v>20806</v>
      </c>
      <c r="B114" s="146" t="s">
        <v>2121</v>
      </c>
      <c r="C114" s="190">
        <v>2024.56</v>
      </c>
    </row>
    <row r="115" customFormat="1" customHeight="1" spans="1:3">
      <c r="A115" s="189">
        <v>20807</v>
      </c>
      <c r="B115" s="146" t="s">
        <v>2122</v>
      </c>
      <c r="C115" s="190">
        <v>2384.2344</v>
      </c>
    </row>
    <row r="116" customFormat="1" customHeight="1" spans="1:3">
      <c r="A116" s="189">
        <v>20808</v>
      </c>
      <c r="B116" s="146" t="s">
        <v>2123</v>
      </c>
      <c r="C116" s="190">
        <v>11438.6697296</v>
      </c>
    </row>
    <row r="117" customFormat="1" customHeight="1" spans="1:3">
      <c r="A117" s="189">
        <v>20809</v>
      </c>
      <c r="B117" s="146" t="s">
        <v>2124</v>
      </c>
      <c r="C117" s="190">
        <v>741.8815368</v>
      </c>
    </row>
    <row r="118" customHeight="1" spans="1:3">
      <c r="A118" s="189">
        <v>20810</v>
      </c>
      <c r="B118" s="146" t="s">
        <v>2125</v>
      </c>
      <c r="C118" s="190">
        <v>1961.6854128</v>
      </c>
    </row>
    <row r="119" customFormat="1" customHeight="1" spans="1:3">
      <c r="A119" s="189">
        <v>20811</v>
      </c>
      <c r="B119" s="146" t="s">
        <v>2126</v>
      </c>
      <c r="C119" s="190">
        <v>4128.9354112</v>
      </c>
    </row>
    <row r="120" customFormat="1" customHeight="1" spans="1:3">
      <c r="A120" s="189">
        <v>20816</v>
      </c>
      <c r="B120" s="146" t="s">
        <v>2127</v>
      </c>
      <c r="C120" s="190">
        <v>14</v>
      </c>
    </row>
    <row r="121" customFormat="1" customHeight="1" spans="1:3">
      <c r="A121" s="189">
        <v>20819</v>
      </c>
      <c r="B121" s="146" t="s">
        <v>2128</v>
      </c>
      <c r="C121" s="190">
        <v>7440</v>
      </c>
    </row>
    <row r="122" customFormat="1" customHeight="1" spans="1:3">
      <c r="A122" s="189">
        <v>20820</v>
      </c>
      <c r="B122" s="146" t="s">
        <v>2129</v>
      </c>
      <c r="C122" s="190">
        <v>1501.9306</v>
      </c>
    </row>
    <row r="123" customFormat="1" customHeight="1" spans="1:3">
      <c r="A123" s="189">
        <v>20821</v>
      </c>
      <c r="B123" s="146" t="s">
        <v>2130</v>
      </c>
      <c r="C123" s="190">
        <v>3986.9931</v>
      </c>
    </row>
    <row r="124" customFormat="1" customHeight="1" spans="1:3">
      <c r="A124" s="189">
        <v>20824</v>
      </c>
      <c r="B124" s="146" t="s">
        <v>2131</v>
      </c>
      <c r="C124" s="190">
        <v>0</v>
      </c>
    </row>
    <row r="125" customFormat="1" customHeight="1" spans="1:3">
      <c r="A125" s="189">
        <v>20825</v>
      </c>
      <c r="B125" s="146" t="s">
        <v>2132</v>
      </c>
      <c r="C125" s="190">
        <v>1192.094</v>
      </c>
    </row>
    <row r="126" customFormat="1" customHeight="1" spans="1:3">
      <c r="A126" s="189">
        <v>20826</v>
      </c>
      <c r="B126" s="146" t="s">
        <v>2133</v>
      </c>
      <c r="C126" s="190">
        <v>28634.36</v>
      </c>
    </row>
    <row r="127" customFormat="1" customHeight="1" spans="1:3">
      <c r="A127" s="189">
        <v>20827</v>
      </c>
      <c r="B127" s="146" t="s">
        <v>2134</v>
      </c>
      <c r="C127" s="190">
        <v>0</v>
      </c>
    </row>
    <row r="128" customFormat="1" customHeight="1" spans="1:3">
      <c r="A128" s="189">
        <v>20828</v>
      </c>
      <c r="B128" s="146" t="s">
        <v>2135</v>
      </c>
      <c r="C128" s="190">
        <v>304.1052736</v>
      </c>
    </row>
    <row r="129" customFormat="1" customHeight="1" spans="1:3">
      <c r="A129" s="189">
        <v>20830</v>
      </c>
      <c r="B129" s="146" t="s">
        <v>2136</v>
      </c>
      <c r="C129" s="190">
        <v>0</v>
      </c>
    </row>
    <row r="130" customFormat="1" customHeight="1" spans="1:3">
      <c r="A130" s="189">
        <v>20899</v>
      </c>
      <c r="B130" s="146" t="s">
        <v>2137</v>
      </c>
      <c r="C130" s="190">
        <v>5848.04</v>
      </c>
    </row>
    <row r="131" customFormat="1" customHeight="1" spans="1:3">
      <c r="A131" s="189">
        <v>21001</v>
      </c>
      <c r="B131" s="146" t="s">
        <v>2138</v>
      </c>
      <c r="C131" s="190">
        <v>649.3371744</v>
      </c>
    </row>
    <row r="132" customFormat="1" customHeight="1" spans="1:3">
      <c r="A132" s="189">
        <v>21002</v>
      </c>
      <c r="B132" s="146" t="s">
        <v>2139</v>
      </c>
      <c r="C132" s="190">
        <v>600</v>
      </c>
    </row>
    <row r="133" customFormat="1" customHeight="1" spans="1:3">
      <c r="A133" s="189">
        <v>21003</v>
      </c>
      <c r="B133" s="146" t="s">
        <v>2140</v>
      </c>
      <c r="C133" s="190">
        <v>4922.414</v>
      </c>
    </row>
    <row r="134" customFormat="1" customHeight="1" spans="1:3">
      <c r="A134" s="189">
        <v>21004</v>
      </c>
      <c r="B134" s="146" t="s">
        <v>2141</v>
      </c>
      <c r="C134" s="190">
        <v>12283.4672456</v>
      </c>
    </row>
    <row r="135" customHeight="1" spans="1:3">
      <c r="A135" s="189">
        <v>21007</v>
      </c>
      <c r="B135" s="146" t="s">
        <v>2142</v>
      </c>
      <c r="C135" s="190">
        <v>14360.925</v>
      </c>
    </row>
    <row r="136" customFormat="1" customHeight="1" spans="1:3">
      <c r="A136" s="189">
        <v>21011</v>
      </c>
      <c r="B136" s="146" t="s">
        <v>2143</v>
      </c>
      <c r="C136" s="190">
        <v>0</v>
      </c>
    </row>
    <row r="137" customHeight="1" spans="1:3">
      <c r="A137" s="189">
        <v>21012</v>
      </c>
      <c r="B137" s="146" t="s">
        <v>2144</v>
      </c>
      <c r="C137" s="190">
        <v>4323.43</v>
      </c>
    </row>
    <row r="138" customHeight="1" spans="1:3">
      <c r="A138" s="189">
        <v>21013</v>
      </c>
      <c r="B138" s="146" t="s">
        <v>2145</v>
      </c>
      <c r="C138" s="190">
        <v>3554.34</v>
      </c>
    </row>
    <row r="139" customFormat="1" customHeight="1" spans="1:3">
      <c r="A139" s="189">
        <v>21014</v>
      </c>
      <c r="B139" s="146" t="s">
        <v>2146</v>
      </c>
      <c r="C139" s="190">
        <v>533.4562</v>
      </c>
    </row>
    <row r="140" customFormat="1" customHeight="1" spans="1:3">
      <c r="A140" s="189">
        <v>21015</v>
      </c>
      <c r="B140" s="146" t="s">
        <v>2147</v>
      </c>
      <c r="C140" s="190">
        <v>883.1440376</v>
      </c>
    </row>
    <row r="141" customFormat="1" customHeight="1" spans="1:3">
      <c r="A141" s="189">
        <v>21016</v>
      </c>
      <c r="B141" s="146" t="s">
        <v>2148</v>
      </c>
      <c r="C141" s="190">
        <v>0</v>
      </c>
    </row>
    <row r="142" customFormat="1" customHeight="1" spans="1:3">
      <c r="A142" s="189">
        <v>21017</v>
      </c>
      <c r="B142" s="146" t="s">
        <v>677</v>
      </c>
      <c r="C142" s="190">
        <v>21</v>
      </c>
    </row>
    <row r="143" customHeight="1" spans="1:3">
      <c r="A143" s="189">
        <v>21018</v>
      </c>
      <c r="B143" s="146" t="s">
        <v>2149</v>
      </c>
      <c r="C143" s="190">
        <v>0</v>
      </c>
    </row>
    <row r="144" customHeight="1" spans="1:3">
      <c r="A144" s="189">
        <v>21099</v>
      </c>
      <c r="B144" s="146" t="s">
        <v>2150</v>
      </c>
      <c r="C144" s="190">
        <v>1615.35</v>
      </c>
    </row>
    <row r="145" customFormat="1" customHeight="1" spans="1:3">
      <c r="A145" s="189">
        <v>21101</v>
      </c>
      <c r="B145" s="146" t="s">
        <v>2151</v>
      </c>
      <c r="C145" s="190">
        <v>40.09</v>
      </c>
    </row>
    <row r="146" customHeight="1" spans="1:3">
      <c r="A146" s="189">
        <v>21102</v>
      </c>
      <c r="B146" s="146" t="s">
        <v>2152</v>
      </c>
      <c r="C146" s="190">
        <v>0</v>
      </c>
    </row>
    <row r="147" customFormat="1" customHeight="1" spans="1:3">
      <c r="A147" s="189">
        <v>21103</v>
      </c>
      <c r="B147" s="146" t="s">
        <v>2153</v>
      </c>
      <c r="C147" s="190">
        <v>7658.27</v>
      </c>
    </row>
    <row r="148" customHeight="1" spans="1:3">
      <c r="A148" s="189">
        <v>21104</v>
      </c>
      <c r="B148" s="146" t="s">
        <v>2154</v>
      </c>
      <c r="C148" s="190">
        <v>5845.9129</v>
      </c>
    </row>
    <row r="149" customHeight="1" spans="1:3">
      <c r="A149" s="189">
        <v>21105</v>
      </c>
      <c r="B149" s="146" t="s">
        <v>2155</v>
      </c>
      <c r="C149" s="190">
        <v>14.28</v>
      </c>
    </row>
    <row r="150" customHeight="1" spans="1:3">
      <c r="A150" s="189">
        <v>21107</v>
      </c>
      <c r="B150" s="146" t="s">
        <v>2156</v>
      </c>
      <c r="C150" s="190">
        <v>0</v>
      </c>
    </row>
    <row r="151" customFormat="1" customHeight="1" spans="1:3">
      <c r="A151" s="189">
        <v>21108</v>
      </c>
      <c r="B151" s="146" t="s">
        <v>2157</v>
      </c>
      <c r="C151" s="190">
        <v>0</v>
      </c>
    </row>
    <row r="152" customFormat="1" customHeight="1" spans="1:3">
      <c r="A152" s="189">
        <v>21109</v>
      </c>
      <c r="B152" s="146" t="s">
        <v>2158</v>
      </c>
      <c r="C152" s="190">
        <v>0</v>
      </c>
    </row>
    <row r="153" customFormat="1" customHeight="1" spans="1:3">
      <c r="A153" s="189">
        <v>21110</v>
      </c>
      <c r="B153" s="146" t="s">
        <v>2159</v>
      </c>
      <c r="C153" s="190">
        <v>75</v>
      </c>
    </row>
    <row r="154" customFormat="1" customHeight="1" spans="1:3">
      <c r="A154" s="189">
        <v>21111</v>
      </c>
      <c r="B154" s="146" t="s">
        <v>2160</v>
      </c>
      <c r="C154" s="190">
        <v>0</v>
      </c>
    </row>
    <row r="155" customHeight="1" spans="1:3">
      <c r="A155" s="189">
        <v>21112</v>
      </c>
      <c r="B155" s="146" t="s">
        <v>2161</v>
      </c>
      <c r="C155" s="190">
        <v>0</v>
      </c>
    </row>
    <row r="156" customHeight="1" spans="1:3">
      <c r="A156" s="189">
        <v>21113</v>
      </c>
      <c r="B156" s="146" t="s">
        <v>2162</v>
      </c>
      <c r="C156" s="190">
        <v>0</v>
      </c>
    </row>
    <row r="157" customFormat="1" customHeight="1" spans="1:3">
      <c r="A157" s="189">
        <v>21114</v>
      </c>
      <c r="B157" s="146" t="s">
        <v>2163</v>
      </c>
      <c r="C157" s="190">
        <v>0</v>
      </c>
    </row>
    <row r="158" customFormat="1" customHeight="1" spans="1:3">
      <c r="A158" s="189">
        <v>21199</v>
      </c>
      <c r="B158" s="146" t="s">
        <v>2164</v>
      </c>
      <c r="C158" s="190">
        <v>310</v>
      </c>
    </row>
    <row r="159" customFormat="1" customHeight="1" spans="1:3">
      <c r="A159" s="189">
        <v>21201</v>
      </c>
      <c r="B159" s="146" t="s">
        <v>2165</v>
      </c>
      <c r="C159" s="190">
        <v>6930.8048096</v>
      </c>
    </row>
    <row r="160" customHeight="1" spans="1:3">
      <c r="A160" s="189">
        <v>21202</v>
      </c>
      <c r="B160" s="146" t="s">
        <v>2166</v>
      </c>
      <c r="C160" s="190">
        <v>0</v>
      </c>
    </row>
    <row r="161" customHeight="1" spans="1:3">
      <c r="A161" s="189">
        <v>21203</v>
      </c>
      <c r="B161" s="146" t="s">
        <v>2167</v>
      </c>
      <c r="C161" s="190">
        <v>3582.01</v>
      </c>
    </row>
    <row r="162" customHeight="1" spans="1:3">
      <c r="A162" s="189">
        <v>21205</v>
      </c>
      <c r="B162" s="146" t="s">
        <v>2168</v>
      </c>
      <c r="C162" s="190">
        <v>11048.950224</v>
      </c>
    </row>
    <row r="163" customFormat="1" customHeight="1" spans="1:3">
      <c r="A163" s="189">
        <v>21206</v>
      </c>
      <c r="B163" s="146" t="s">
        <v>2169</v>
      </c>
      <c r="C163" s="190">
        <v>14667.383261</v>
      </c>
    </row>
    <row r="164" customFormat="1" customHeight="1" spans="1:3">
      <c r="A164" s="189">
        <v>21299</v>
      </c>
      <c r="B164" s="146" t="s">
        <v>1495</v>
      </c>
      <c r="C164" s="190">
        <v>12019.64</v>
      </c>
    </row>
    <row r="165" customFormat="1" customHeight="1" spans="1:3">
      <c r="A165" s="189">
        <v>21301</v>
      </c>
      <c r="B165" s="146" t="s">
        <v>2170</v>
      </c>
      <c r="C165" s="190">
        <v>50461.1486648</v>
      </c>
    </row>
    <row r="166" customHeight="1" spans="1:3">
      <c r="A166" s="189">
        <v>21302</v>
      </c>
      <c r="B166" s="146" t="s">
        <v>2171</v>
      </c>
      <c r="C166" s="190">
        <v>3759.4522944</v>
      </c>
    </row>
    <row r="167" customHeight="1" spans="1:3">
      <c r="A167" s="189">
        <v>21303</v>
      </c>
      <c r="B167" s="146" t="s">
        <v>2172</v>
      </c>
      <c r="C167" s="190">
        <v>31838.5256976</v>
      </c>
    </row>
    <row r="168" customHeight="1" spans="1:3">
      <c r="A168" s="189">
        <v>21305</v>
      </c>
      <c r="B168" s="194" t="s">
        <v>2173</v>
      </c>
      <c r="C168" s="190">
        <v>12292.9059</v>
      </c>
    </row>
    <row r="169" customFormat="1" customHeight="1" spans="1:3">
      <c r="A169" s="189">
        <v>21307</v>
      </c>
      <c r="B169" s="146" t="s">
        <v>2174</v>
      </c>
      <c r="C169" s="190">
        <v>15981.9035</v>
      </c>
    </row>
    <row r="170" customHeight="1" spans="1:3">
      <c r="A170" s="189">
        <v>21308</v>
      </c>
      <c r="B170" s="146" t="s">
        <v>2175</v>
      </c>
      <c r="C170" s="190">
        <v>5856.2222</v>
      </c>
    </row>
    <row r="171" customHeight="1" spans="1:3">
      <c r="A171" s="189">
        <v>21309</v>
      </c>
      <c r="B171" s="146" t="s">
        <v>2176</v>
      </c>
      <c r="C171" s="190">
        <v>7412.26</v>
      </c>
    </row>
    <row r="172" customFormat="1" customHeight="1" spans="1:3">
      <c r="A172" s="189">
        <v>21399</v>
      </c>
      <c r="B172" s="146" t="s">
        <v>2177</v>
      </c>
      <c r="C172" s="190">
        <v>6384.61</v>
      </c>
    </row>
    <row r="173" customHeight="1" spans="1:3">
      <c r="A173" s="189">
        <v>21401</v>
      </c>
      <c r="B173" s="146" t="s">
        <v>2178</v>
      </c>
      <c r="C173" s="190">
        <v>28479.6900288</v>
      </c>
    </row>
    <row r="174" customFormat="1" customHeight="1" spans="1:3">
      <c r="A174" s="189">
        <v>21402</v>
      </c>
      <c r="B174" s="146" t="s">
        <v>2179</v>
      </c>
      <c r="C174" s="190">
        <v>3177</v>
      </c>
    </row>
    <row r="175" customFormat="1" customHeight="1" spans="1:3">
      <c r="A175" s="189">
        <v>21403</v>
      </c>
      <c r="B175" s="146" t="s">
        <v>2180</v>
      </c>
      <c r="C175" s="190">
        <v>0</v>
      </c>
    </row>
    <row r="176" customFormat="1" customHeight="1" spans="1:3">
      <c r="A176" s="189">
        <v>21405</v>
      </c>
      <c r="B176" s="146" t="s">
        <v>2181</v>
      </c>
      <c r="C176" s="190">
        <v>0</v>
      </c>
    </row>
    <row r="177" customFormat="1" customHeight="1" spans="1:3">
      <c r="A177" s="189">
        <v>21499</v>
      </c>
      <c r="B177" s="146" t="s">
        <v>2182</v>
      </c>
      <c r="C177" s="190">
        <v>7116.2605</v>
      </c>
    </row>
    <row r="178" customFormat="1" customHeight="1" spans="1:3">
      <c r="A178" s="189">
        <v>21501</v>
      </c>
      <c r="B178" s="146" t="s">
        <v>2183</v>
      </c>
      <c r="C178" s="190">
        <v>0</v>
      </c>
    </row>
    <row r="179" customFormat="1" customHeight="1" spans="1:3">
      <c r="A179" s="189">
        <v>21502</v>
      </c>
      <c r="B179" s="146" t="s">
        <v>2184</v>
      </c>
      <c r="C179" s="190">
        <v>367</v>
      </c>
    </row>
    <row r="180" customHeight="1" spans="1:3">
      <c r="A180" s="189">
        <v>21503</v>
      </c>
      <c r="B180" s="146" t="s">
        <v>2185</v>
      </c>
      <c r="C180" s="190">
        <v>0</v>
      </c>
    </row>
    <row r="181" customFormat="1" customHeight="1" spans="1:3">
      <c r="A181" s="189">
        <v>21505</v>
      </c>
      <c r="B181" s="146" t="s">
        <v>2186</v>
      </c>
      <c r="C181" s="190">
        <v>337.157408</v>
      </c>
    </row>
    <row r="182" customFormat="1" customHeight="1" spans="1:3">
      <c r="A182" s="189">
        <v>21507</v>
      </c>
      <c r="B182" s="146" t="s">
        <v>2187</v>
      </c>
      <c r="C182" s="190">
        <v>199.4140416</v>
      </c>
    </row>
    <row r="183" customFormat="1" customHeight="1" spans="1:3">
      <c r="A183" s="189">
        <v>21508</v>
      </c>
      <c r="B183" s="146" t="s">
        <v>2188</v>
      </c>
      <c r="C183" s="190">
        <v>981</v>
      </c>
    </row>
    <row r="184" customFormat="1" customHeight="1" spans="1:3">
      <c r="A184" s="189">
        <v>21599</v>
      </c>
      <c r="B184" s="146" t="s">
        <v>2189</v>
      </c>
      <c r="C184" s="190">
        <v>320</v>
      </c>
    </row>
    <row r="185" customFormat="1" customHeight="1" spans="1:3">
      <c r="A185" s="189">
        <v>21602</v>
      </c>
      <c r="B185" s="146" t="s">
        <v>2190</v>
      </c>
      <c r="C185" s="190">
        <v>1865.2800232</v>
      </c>
    </row>
    <row r="186" customFormat="1" customHeight="1" spans="1:3">
      <c r="A186" s="189">
        <v>21606</v>
      </c>
      <c r="B186" s="146" t="s">
        <v>2191</v>
      </c>
      <c r="C186" s="190">
        <v>169.45</v>
      </c>
    </row>
    <row r="187" customFormat="1" customHeight="1" spans="1:3">
      <c r="A187" s="189">
        <v>21699</v>
      </c>
      <c r="B187" s="146" t="s">
        <v>2192</v>
      </c>
      <c r="C187" s="190">
        <v>200</v>
      </c>
    </row>
    <row r="188" customFormat="1" customHeight="1" spans="1:3">
      <c r="A188" s="189">
        <v>21701</v>
      </c>
      <c r="B188" s="146" t="s">
        <v>2193</v>
      </c>
      <c r="C188" s="190">
        <v>0</v>
      </c>
    </row>
    <row r="189" customFormat="1" customHeight="1" spans="1:3">
      <c r="A189" s="189">
        <v>21702</v>
      </c>
      <c r="B189" s="146" t="s">
        <v>2194</v>
      </c>
      <c r="C189" s="190">
        <v>0</v>
      </c>
    </row>
    <row r="190" customHeight="1" spans="1:3">
      <c r="A190" s="189">
        <v>21703</v>
      </c>
      <c r="B190" s="146" t="s">
        <v>2195</v>
      </c>
      <c r="C190" s="190">
        <v>0</v>
      </c>
    </row>
    <row r="191" customHeight="1" spans="1:3">
      <c r="A191" s="189">
        <v>21704</v>
      </c>
      <c r="B191" s="146" t="s">
        <v>2196</v>
      </c>
      <c r="C191" s="190">
        <v>0</v>
      </c>
    </row>
    <row r="192" customFormat="1" customHeight="1" spans="1:3">
      <c r="A192" s="189">
        <v>21799</v>
      </c>
      <c r="B192" s="146" t="s">
        <v>2197</v>
      </c>
      <c r="C192" s="190">
        <v>0</v>
      </c>
    </row>
    <row r="193" customFormat="1" customHeight="1" spans="1:3">
      <c r="A193" s="189">
        <v>21901</v>
      </c>
      <c r="B193" s="146" t="s">
        <v>2198</v>
      </c>
      <c r="C193" s="190">
        <v>0</v>
      </c>
    </row>
    <row r="194" customHeight="1" spans="1:3">
      <c r="A194" s="189">
        <v>21902</v>
      </c>
      <c r="B194" s="146" t="s">
        <v>2199</v>
      </c>
      <c r="C194" s="190">
        <v>0</v>
      </c>
    </row>
    <row r="195" customFormat="1" customHeight="1" spans="1:3">
      <c r="A195" s="189">
        <v>21903</v>
      </c>
      <c r="B195" s="146" t="s">
        <v>2200</v>
      </c>
      <c r="C195" s="190">
        <v>0</v>
      </c>
    </row>
    <row r="196" customHeight="1" spans="1:3">
      <c r="A196" s="189">
        <v>21904</v>
      </c>
      <c r="B196" s="146" t="s">
        <v>2201</v>
      </c>
      <c r="C196" s="190">
        <v>0</v>
      </c>
    </row>
    <row r="197" customHeight="1" spans="1:3">
      <c r="A197" s="189">
        <v>21905</v>
      </c>
      <c r="B197" s="146" t="s">
        <v>2202</v>
      </c>
      <c r="C197" s="190">
        <v>0</v>
      </c>
    </row>
    <row r="198" customFormat="1" customHeight="1" spans="1:3">
      <c r="A198" s="189">
        <v>21906</v>
      </c>
      <c r="B198" s="146" t="s">
        <v>2170</v>
      </c>
      <c r="C198" s="190">
        <v>0</v>
      </c>
    </row>
    <row r="199" customFormat="1" customHeight="1" spans="1:3">
      <c r="A199" s="189">
        <v>21907</v>
      </c>
      <c r="B199" s="146" t="s">
        <v>2203</v>
      </c>
      <c r="C199" s="190">
        <v>0</v>
      </c>
    </row>
    <row r="200" customFormat="1" customHeight="1" spans="1:3">
      <c r="A200" s="189">
        <v>21908</v>
      </c>
      <c r="B200" s="146" t="s">
        <v>2204</v>
      </c>
      <c r="C200" s="190">
        <v>0</v>
      </c>
    </row>
    <row r="201" customHeight="1" spans="1:3">
      <c r="A201" s="189">
        <v>21999</v>
      </c>
      <c r="B201" s="146" t="s">
        <v>1215</v>
      </c>
      <c r="C201" s="190">
        <v>0</v>
      </c>
    </row>
    <row r="202" customHeight="1" spans="1:3">
      <c r="A202" s="189">
        <v>22001</v>
      </c>
      <c r="B202" s="146" t="s">
        <v>2205</v>
      </c>
      <c r="C202" s="190">
        <v>18922.0226672</v>
      </c>
    </row>
    <row r="203" customHeight="1" spans="1:3">
      <c r="A203" s="189">
        <v>22005</v>
      </c>
      <c r="B203" s="146" t="s">
        <v>2206</v>
      </c>
      <c r="C203" s="190">
        <v>40</v>
      </c>
    </row>
    <row r="204" customFormat="1" customHeight="1" spans="1:3">
      <c r="A204" s="189">
        <v>22099</v>
      </c>
      <c r="B204" s="146" t="s">
        <v>2207</v>
      </c>
      <c r="C204" s="190">
        <v>500</v>
      </c>
    </row>
    <row r="205" customFormat="1" customHeight="1" spans="1:3">
      <c r="A205" s="189">
        <v>22101</v>
      </c>
      <c r="B205" s="146" t="s">
        <v>2208</v>
      </c>
      <c r="C205" s="190">
        <v>14942.8782</v>
      </c>
    </row>
    <row r="206" customFormat="1" customHeight="1" spans="1:3">
      <c r="A206" s="189">
        <v>22102</v>
      </c>
      <c r="B206" s="146" t="s">
        <v>2209</v>
      </c>
      <c r="C206" s="190">
        <v>0</v>
      </c>
    </row>
    <row r="207" customFormat="1" customHeight="1" spans="1:3">
      <c r="A207" s="189">
        <v>22103</v>
      </c>
      <c r="B207" s="146" t="s">
        <v>2210</v>
      </c>
      <c r="C207" s="190">
        <v>1106.1356128</v>
      </c>
    </row>
    <row r="208" customFormat="1" customHeight="1" spans="1:3">
      <c r="A208" s="189">
        <v>22201</v>
      </c>
      <c r="B208" s="146" t="s">
        <v>2211</v>
      </c>
      <c r="C208" s="190">
        <v>5373.08</v>
      </c>
    </row>
    <row r="209" customFormat="1" customHeight="1" spans="1:3">
      <c r="A209" s="189">
        <v>22203</v>
      </c>
      <c r="B209" s="146" t="s">
        <v>2212</v>
      </c>
      <c r="C209" s="190">
        <v>0</v>
      </c>
    </row>
    <row r="210" customFormat="1" customHeight="1" spans="1:3">
      <c r="A210" s="189">
        <v>22204</v>
      </c>
      <c r="B210" s="146" t="s">
        <v>2213</v>
      </c>
      <c r="C210" s="190">
        <v>900.23</v>
      </c>
    </row>
    <row r="211" customFormat="1" customHeight="1" spans="1:3">
      <c r="A211" s="189">
        <v>22205</v>
      </c>
      <c r="B211" s="146" t="s">
        <v>2214</v>
      </c>
      <c r="C211" s="190">
        <v>86.2835744</v>
      </c>
    </row>
    <row r="212" customFormat="1" customHeight="1" spans="1:3">
      <c r="A212" s="189">
        <v>22401</v>
      </c>
      <c r="B212" s="146" t="s">
        <v>2215</v>
      </c>
      <c r="C212" s="190">
        <v>2082.2007416</v>
      </c>
    </row>
    <row r="213" customHeight="1" spans="1:3">
      <c r="A213" s="189">
        <v>22402</v>
      </c>
      <c r="B213" s="146" t="s">
        <v>2216</v>
      </c>
      <c r="C213" s="190">
        <v>1645.874</v>
      </c>
    </row>
    <row r="214" customHeight="1" spans="1:3">
      <c r="A214" s="189">
        <v>22404</v>
      </c>
      <c r="B214" s="146" t="s">
        <v>2217</v>
      </c>
      <c r="C214" s="190">
        <v>0</v>
      </c>
    </row>
    <row r="215" customFormat="1" customHeight="1" spans="1:3">
      <c r="A215" s="189">
        <v>22405</v>
      </c>
      <c r="B215" s="146" t="s">
        <v>2218</v>
      </c>
      <c r="C215" s="190">
        <v>39.4950464</v>
      </c>
    </row>
    <row r="216" customHeight="1" spans="1:3">
      <c r="A216" s="189">
        <v>22406</v>
      </c>
      <c r="B216" s="146" t="s">
        <v>2219</v>
      </c>
      <c r="C216" s="190">
        <v>107.14</v>
      </c>
    </row>
    <row r="217" customFormat="1" customHeight="1" spans="1:3">
      <c r="A217" s="189">
        <v>22407</v>
      </c>
      <c r="B217" s="146" t="s">
        <v>2220</v>
      </c>
      <c r="C217" s="190">
        <v>2091</v>
      </c>
    </row>
    <row r="218" customFormat="1" customHeight="1" spans="1:3">
      <c r="A218" s="189">
        <v>22499</v>
      </c>
      <c r="B218" s="146" t="s">
        <v>2221</v>
      </c>
      <c r="C218" s="190">
        <v>400</v>
      </c>
    </row>
    <row r="219" customFormat="1" customHeight="1" spans="1:3">
      <c r="A219" s="189">
        <v>22902</v>
      </c>
      <c r="B219" s="146" t="s">
        <v>2222</v>
      </c>
      <c r="C219" s="190">
        <v>0</v>
      </c>
    </row>
    <row r="220" customFormat="1" customHeight="1" spans="1:3">
      <c r="A220" s="189">
        <v>22999</v>
      </c>
      <c r="B220" s="146" t="s">
        <v>1215</v>
      </c>
      <c r="C220" s="190">
        <v>23133.16</v>
      </c>
    </row>
    <row r="221" customFormat="1" customHeight="1" spans="1:3">
      <c r="A221" s="189">
        <v>23006</v>
      </c>
      <c r="B221" s="146" t="s">
        <v>1989</v>
      </c>
      <c r="C221" s="190">
        <v>9725</v>
      </c>
    </row>
    <row r="222" customFormat="1" customHeight="1" spans="1:3">
      <c r="A222" s="189">
        <v>23008</v>
      </c>
      <c r="B222" s="146" t="s">
        <v>1990</v>
      </c>
      <c r="C222" s="190">
        <v>0</v>
      </c>
    </row>
    <row r="223" customFormat="1" customHeight="1" spans="1:3">
      <c r="A223" s="189">
        <v>23009</v>
      </c>
      <c r="B223" s="146" t="s">
        <v>1992</v>
      </c>
      <c r="C223" s="190">
        <v>41125</v>
      </c>
    </row>
    <row r="224" customFormat="1" customHeight="1" spans="1:3">
      <c r="A224" s="189">
        <v>23011</v>
      </c>
      <c r="B224" s="146" t="s">
        <v>1994</v>
      </c>
      <c r="C224" s="190">
        <v>0</v>
      </c>
    </row>
    <row r="225" customFormat="1" customHeight="1" spans="1:3">
      <c r="A225" s="189">
        <v>23015</v>
      </c>
      <c r="B225" s="146" t="s">
        <v>1997</v>
      </c>
      <c r="C225" s="190">
        <v>0</v>
      </c>
    </row>
    <row r="226" customFormat="1" customHeight="1" spans="1:3">
      <c r="A226" s="189">
        <v>23016</v>
      </c>
      <c r="B226" s="146" t="s">
        <v>1998</v>
      </c>
      <c r="C226" s="190"/>
    </row>
    <row r="227" customFormat="1" customHeight="1" spans="1:3">
      <c r="A227" s="189">
        <v>23103</v>
      </c>
      <c r="B227" s="146" t="s">
        <v>1999</v>
      </c>
      <c r="C227" s="190">
        <v>200</v>
      </c>
    </row>
    <row r="228" customFormat="1" customHeight="1" spans="1:3">
      <c r="A228" s="189">
        <v>23203</v>
      </c>
      <c r="B228" s="146" t="s">
        <v>2223</v>
      </c>
      <c r="C228" s="190">
        <v>11509</v>
      </c>
    </row>
    <row r="229" customFormat="1" customHeight="1" spans="1:3">
      <c r="A229" s="189">
        <v>23303</v>
      </c>
      <c r="B229" s="146" t="s">
        <v>2224</v>
      </c>
      <c r="C229" s="190">
        <v>0</v>
      </c>
    </row>
    <row r="230" customFormat="1" customHeight="1" spans="1:3">
      <c r="A230" s="195">
        <v>2010101</v>
      </c>
      <c r="B230" s="196" t="s">
        <v>2225</v>
      </c>
      <c r="C230" s="197">
        <v>4233.186696</v>
      </c>
    </row>
    <row r="231" customFormat="1" customHeight="1" spans="1:3">
      <c r="A231" s="195">
        <v>2010102</v>
      </c>
      <c r="B231" s="196" t="s">
        <v>2226</v>
      </c>
      <c r="C231" s="197">
        <v>9</v>
      </c>
    </row>
    <row r="232" customFormat="1" customHeight="1" spans="1:3">
      <c r="A232" s="195">
        <v>2010104</v>
      </c>
      <c r="B232" s="192" t="s">
        <v>2227</v>
      </c>
      <c r="C232" s="193">
        <v>60</v>
      </c>
    </row>
    <row r="233" customFormat="1" customHeight="1" spans="1:3">
      <c r="A233" s="198">
        <v>2010105</v>
      </c>
      <c r="B233" s="199" t="s">
        <v>2228</v>
      </c>
      <c r="C233" s="197">
        <v>1</v>
      </c>
    </row>
    <row r="234" customFormat="1" customHeight="1" spans="1:3">
      <c r="A234" s="198">
        <v>2010108</v>
      </c>
      <c r="B234" s="199" t="s">
        <v>2229</v>
      </c>
      <c r="C234" s="197">
        <v>109.69</v>
      </c>
    </row>
    <row r="235" customFormat="1" customHeight="1" spans="1:3">
      <c r="A235" s="191">
        <v>2010199</v>
      </c>
      <c r="B235" s="200" t="s">
        <v>2230</v>
      </c>
      <c r="C235" s="193">
        <v>0</v>
      </c>
    </row>
    <row r="236" customFormat="1" customHeight="1" spans="1:3">
      <c r="A236" s="191">
        <v>2010201</v>
      </c>
      <c r="B236" s="200" t="s">
        <v>2225</v>
      </c>
      <c r="C236" s="193">
        <v>664.3387264</v>
      </c>
    </row>
    <row r="237" customFormat="1" customHeight="1" spans="1:3">
      <c r="A237" s="195">
        <v>2010202</v>
      </c>
      <c r="B237" s="201" t="s">
        <v>2226</v>
      </c>
      <c r="C237" s="197">
        <v>1965.96</v>
      </c>
    </row>
    <row r="238" customFormat="1" customHeight="1" spans="1:3">
      <c r="A238" s="191">
        <v>2010204</v>
      </c>
      <c r="B238" s="200" t="s">
        <v>2231</v>
      </c>
      <c r="C238" s="193">
        <v>0</v>
      </c>
    </row>
    <row r="239" customFormat="1" customHeight="1" spans="1:3">
      <c r="A239" s="191">
        <v>2010299</v>
      </c>
      <c r="B239" s="200" t="s">
        <v>2232</v>
      </c>
      <c r="C239" s="193">
        <v>0</v>
      </c>
    </row>
    <row r="240" customFormat="1" customHeight="1" spans="1:3">
      <c r="A240" s="195">
        <v>2010301</v>
      </c>
      <c r="B240" s="196" t="s">
        <v>2225</v>
      </c>
      <c r="C240" s="197">
        <v>14507.1825856</v>
      </c>
    </row>
    <row r="241" customFormat="1" customHeight="1" spans="1:3">
      <c r="A241" s="195">
        <v>2010302</v>
      </c>
      <c r="B241" s="201" t="s">
        <v>2226</v>
      </c>
      <c r="C241" s="197">
        <v>1151.9</v>
      </c>
    </row>
    <row r="242" customFormat="1" customHeight="1" spans="1:3">
      <c r="A242" s="195">
        <v>2010306</v>
      </c>
      <c r="B242" s="201" t="s">
        <v>2233</v>
      </c>
      <c r="C242" s="197">
        <v>10.5</v>
      </c>
    </row>
    <row r="243" customFormat="1" customHeight="1" spans="1:3">
      <c r="A243" s="191">
        <v>2010350</v>
      </c>
      <c r="B243" s="192" t="s">
        <v>2234</v>
      </c>
      <c r="C243" s="193">
        <v>0</v>
      </c>
    </row>
    <row r="244" customFormat="1" customHeight="1" spans="1:3">
      <c r="A244" s="191">
        <v>2010399</v>
      </c>
      <c r="B244" s="192" t="s">
        <v>2235</v>
      </c>
      <c r="C244" s="193">
        <v>667.399533</v>
      </c>
    </row>
    <row r="245" customFormat="1" customHeight="1" spans="1:3">
      <c r="A245" s="191">
        <v>2010401</v>
      </c>
      <c r="B245" s="192" t="s">
        <v>2225</v>
      </c>
      <c r="C245" s="193">
        <v>531.1380192</v>
      </c>
    </row>
    <row r="246" customFormat="1" customHeight="1" spans="1:3">
      <c r="A246" s="191">
        <v>2010402</v>
      </c>
      <c r="B246" s="192" t="s">
        <v>2226</v>
      </c>
      <c r="C246" s="193">
        <v>0</v>
      </c>
    </row>
    <row r="247" customFormat="1" customHeight="1" spans="1:3">
      <c r="A247" s="191">
        <v>2010408</v>
      </c>
      <c r="B247" s="192" t="s">
        <v>2236</v>
      </c>
      <c r="C247" s="193">
        <v>1</v>
      </c>
    </row>
    <row r="248" customFormat="1" customHeight="1" spans="1:3">
      <c r="A248" s="195">
        <v>2010499</v>
      </c>
      <c r="B248" s="201" t="s">
        <v>2237</v>
      </c>
      <c r="C248" s="197">
        <v>140.26</v>
      </c>
    </row>
    <row r="249" customFormat="1" customHeight="1" spans="1:3">
      <c r="A249" s="195">
        <v>2010501</v>
      </c>
      <c r="B249" s="201" t="s">
        <v>2225</v>
      </c>
      <c r="C249" s="197">
        <v>253.276976</v>
      </c>
    </row>
    <row r="250" customFormat="1" customHeight="1" spans="1:3">
      <c r="A250" s="195">
        <v>2010502</v>
      </c>
      <c r="B250" s="201" t="s">
        <v>2226</v>
      </c>
      <c r="C250" s="197">
        <v>13.5</v>
      </c>
    </row>
    <row r="251" customFormat="1" customHeight="1" spans="1:3">
      <c r="A251" s="191">
        <v>2010601</v>
      </c>
      <c r="B251" s="192" t="s">
        <v>2225</v>
      </c>
      <c r="C251" s="193">
        <v>1183.4616704</v>
      </c>
    </row>
    <row r="252" customHeight="1" spans="1:3">
      <c r="A252" s="191">
        <v>2010602</v>
      </c>
      <c r="B252" s="192" t="s">
        <v>2226</v>
      </c>
      <c r="C252" s="193">
        <v>334.054</v>
      </c>
    </row>
    <row r="253" customFormat="1" customHeight="1" spans="1:3">
      <c r="A253" s="191">
        <v>2010605</v>
      </c>
      <c r="B253" s="192" t="s">
        <v>2238</v>
      </c>
      <c r="C253" s="193">
        <v>7</v>
      </c>
    </row>
    <row r="254" customHeight="1" spans="1:3">
      <c r="A254" s="195">
        <v>2010607</v>
      </c>
      <c r="B254" s="201" t="s">
        <v>2239</v>
      </c>
      <c r="C254" s="197">
        <v>175</v>
      </c>
    </row>
    <row r="255" customFormat="1" customHeight="1" spans="1:3">
      <c r="A255" s="191">
        <v>2010699</v>
      </c>
      <c r="B255" s="192" t="s">
        <v>2240</v>
      </c>
      <c r="C255" s="193">
        <v>4803.3</v>
      </c>
    </row>
    <row r="256" customFormat="1" customHeight="1" spans="1:3">
      <c r="A256" s="191">
        <v>2010701</v>
      </c>
      <c r="B256" s="192" t="s">
        <v>2225</v>
      </c>
      <c r="C256" s="193">
        <v>0</v>
      </c>
    </row>
    <row r="257" customFormat="1" customHeight="1" spans="1:3">
      <c r="A257" s="195">
        <v>2010799</v>
      </c>
      <c r="B257" s="201" t="s">
        <v>2241</v>
      </c>
      <c r="C257" s="197">
        <v>3914</v>
      </c>
    </row>
    <row r="258" customFormat="1" customHeight="1" spans="1:3">
      <c r="A258" s="195">
        <v>2010801</v>
      </c>
      <c r="B258" s="201" t="s">
        <v>2225</v>
      </c>
      <c r="C258" s="197">
        <v>886.8578848</v>
      </c>
    </row>
    <row r="259" customFormat="1" customHeight="1" spans="1:3">
      <c r="A259" s="191">
        <v>2010802</v>
      </c>
      <c r="B259" s="192" t="s">
        <v>2226</v>
      </c>
      <c r="C259" s="193">
        <v>11</v>
      </c>
    </row>
    <row r="260" customHeight="1" spans="1:3">
      <c r="A260" s="191">
        <v>2010804</v>
      </c>
      <c r="B260" s="192" t="s">
        <v>2242</v>
      </c>
      <c r="C260" s="193">
        <v>0</v>
      </c>
    </row>
    <row r="261" customFormat="1" customHeight="1" spans="1:3">
      <c r="A261" s="191">
        <v>2010899</v>
      </c>
      <c r="B261" s="192" t="s">
        <v>2243</v>
      </c>
      <c r="C261" s="193">
        <v>0</v>
      </c>
    </row>
    <row r="262" customHeight="1" spans="1:3">
      <c r="A262" s="191">
        <v>2011101</v>
      </c>
      <c r="B262" s="192" t="s">
        <v>2225</v>
      </c>
      <c r="C262" s="193">
        <v>2371.2393024</v>
      </c>
    </row>
    <row r="263" customHeight="1" spans="1:3">
      <c r="A263" s="191">
        <v>2011102</v>
      </c>
      <c r="B263" s="192" t="s">
        <v>2226</v>
      </c>
      <c r="C263" s="193">
        <v>170</v>
      </c>
    </row>
    <row r="264" customFormat="1" customHeight="1" spans="1:3">
      <c r="A264" s="191">
        <v>2011199</v>
      </c>
      <c r="B264" s="192" t="s">
        <v>2244</v>
      </c>
      <c r="C264" s="193">
        <v>0</v>
      </c>
    </row>
    <row r="265" customFormat="1" customHeight="1" spans="1:3">
      <c r="A265" s="191">
        <v>2011301</v>
      </c>
      <c r="B265" s="192" t="s">
        <v>2225</v>
      </c>
      <c r="C265" s="193">
        <v>257.2849312</v>
      </c>
    </row>
    <row r="266" customHeight="1" spans="1:3">
      <c r="A266" s="191">
        <v>2011302</v>
      </c>
      <c r="B266" s="192" t="s">
        <v>2226</v>
      </c>
      <c r="C266" s="193">
        <v>47.2</v>
      </c>
    </row>
    <row r="267" customFormat="1" customHeight="1" spans="1:3">
      <c r="A267" s="195">
        <v>2011308</v>
      </c>
      <c r="B267" s="201" t="s">
        <v>2245</v>
      </c>
      <c r="C267" s="197">
        <v>620</v>
      </c>
    </row>
    <row r="268" customFormat="1" customHeight="1" spans="1:3">
      <c r="A268" s="195">
        <v>2011350</v>
      </c>
      <c r="B268" s="201" t="s">
        <v>2234</v>
      </c>
      <c r="C268" s="197">
        <v>129.4512608</v>
      </c>
    </row>
    <row r="269" customFormat="1" customHeight="1" spans="1:3">
      <c r="A269" s="195">
        <v>2011399</v>
      </c>
      <c r="B269" s="201" t="s">
        <v>2246</v>
      </c>
      <c r="C269" s="197">
        <v>42</v>
      </c>
    </row>
    <row r="270" customFormat="1" customHeight="1" spans="1:3">
      <c r="A270" s="191">
        <v>2011405</v>
      </c>
      <c r="B270" s="192" t="s">
        <v>2247</v>
      </c>
      <c r="C270" s="193">
        <v>1</v>
      </c>
    </row>
    <row r="271" customHeight="1" spans="1:3">
      <c r="A271" s="191">
        <v>2011499</v>
      </c>
      <c r="B271" s="192" t="s">
        <v>2248</v>
      </c>
      <c r="C271" s="193">
        <v>0</v>
      </c>
    </row>
    <row r="272" customFormat="1" customHeight="1" spans="1:3">
      <c r="A272" s="191">
        <v>2012304</v>
      </c>
      <c r="B272" s="192" t="s">
        <v>2249</v>
      </c>
      <c r="C272" s="193">
        <v>3</v>
      </c>
    </row>
    <row r="273" customFormat="1" customHeight="1" spans="1:3">
      <c r="A273" s="191">
        <v>2012601</v>
      </c>
      <c r="B273" s="192" t="s">
        <v>2225</v>
      </c>
      <c r="C273" s="193">
        <v>0</v>
      </c>
    </row>
    <row r="274" customFormat="1" customHeight="1" spans="1:3">
      <c r="A274" s="191">
        <v>2012604</v>
      </c>
      <c r="B274" s="192" t="s">
        <v>2250</v>
      </c>
      <c r="C274" s="193">
        <v>119.05288</v>
      </c>
    </row>
    <row r="275" customFormat="1" customHeight="1" spans="1:3">
      <c r="A275" s="191">
        <v>2012801</v>
      </c>
      <c r="B275" s="192" t="s">
        <v>2225</v>
      </c>
      <c r="C275" s="193">
        <v>53.2844608</v>
      </c>
    </row>
    <row r="276" customFormat="1" customHeight="1" spans="1:3">
      <c r="A276" s="191">
        <v>2012802</v>
      </c>
      <c r="B276" s="192" t="s">
        <v>2226</v>
      </c>
      <c r="C276" s="193">
        <v>0</v>
      </c>
    </row>
    <row r="277" customFormat="1" customHeight="1" spans="1:3">
      <c r="A277" s="191">
        <v>2012850</v>
      </c>
      <c r="B277" s="192" t="s">
        <v>2234</v>
      </c>
      <c r="C277" s="193">
        <v>20</v>
      </c>
    </row>
    <row r="278" customFormat="1" customHeight="1" spans="1:3">
      <c r="A278" s="195">
        <v>2012899</v>
      </c>
      <c r="B278" s="201" t="s">
        <v>2251</v>
      </c>
      <c r="C278" s="197">
        <v>2</v>
      </c>
    </row>
    <row r="279" customFormat="1" customHeight="1" spans="1:3">
      <c r="A279" s="195">
        <v>2012901</v>
      </c>
      <c r="B279" s="201" t="s">
        <v>2225</v>
      </c>
      <c r="C279" s="197">
        <v>59.3099072</v>
      </c>
    </row>
    <row r="280" customFormat="1" customHeight="1" spans="1:3">
      <c r="A280" s="191">
        <v>2012902</v>
      </c>
      <c r="B280" s="192" t="s">
        <v>2226</v>
      </c>
      <c r="C280" s="193">
        <v>8.17</v>
      </c>
    </row>
    <row r="281" customFormat="1" customHeight="1" spans="1:3">
      <c r="A281" s="191">
        <v>2012906</v>
      </c>
      <c r="B281" s="192" t="s">
        <v>2252</v>
      </c>
      <c r="C281" s="193">
        <v>315.75633</v>
      </c>
    </row>
    <row r="282" customFormat="1" customHeight="1" spans="1:3">
      <c r="A282" s="195">
        <v>2012999</v>
      </c>
      <c r="B282" s="201" t="s">
        <v>2253</v>
      </c>
      <c r="C282" s="197">
        <v>35.79</v>
      </c>
    </row>
    <row r="283" customFormat="1" customHeight="1" spans="1:3">
      <c r="A283" s="191">
        <v>2013101</v>
      </c>
      <c r="B283" s="192" t="s">
        <v>2225</v>
      </c>
      <c r="C283" s="193">
        <v>1442.3479648</v>
      </c>
    </row>
    <row r="284" customHeight="1" spans="1:3">
      <c r="A284" s="195">
        <v>2013102</v>
      </c>
      <c r="B284" s="201" t="s">
        <v>2226</v>
      </c>
      <c r="C284" s="197">
        <v>0</v>
      </c>
    </row>
    <row r="285" customFormat="1" customHeight="1" spans="1:3">
      <c r="A285" s="191">
        <v>2013199</v>
      </c>
      <c r="B285" s="192" t="s">
        <v>2254</v>
      </c>
      <c r="C285" s="193">
        <v>162</v>
      </c>
    </row>
    <row r="286" customFormat="1" customHeight="1" spans="1:3">
      <c r="A286" s="191">
        <v>2013201</v>
      </c>
      <c r="B286" s="192" t="s">
        <v>2225</v>
      </c>
      <c r="C286" s="193">
        <v>1035.9006984</v>
      </c>
    </row>
    <row r="287" customFormat="1" customHeight="1" spans="1:3">
      <c r="A287" s="195">
        <v>2013202</v>
      </c>
      <c r="B287" s="201" t="s">
        <v>2226</v>
      </c>
      <c r="C287" s="197">
        <v>0</v>
      </c>
    </row>
    <row r="288" customFormat="1" customHeight="1" spans="1:3">
      <c r="A288" s="195">
        <v>2013299</v>
      </c>
      <c r="B288" s="201" t="s">
        <v>2255</v>
      </c>
      <c r="C288" s="197">
        <v>27.02</v>
      </c>
    </row>
    <row r="289" customFormat="1" customHeight="1" spans="1:3">
      <c r="A289" s="191">
        <v>2013301</v>
      </c>
      <c r="B289" s="192" t="s">
        <v>2225</v>
      </c>
      <c r="C289" s="193">
        <v>249.8114432</v>
      </c>
    </row>
    <row r="290" customFormat="1" customHeight="1" spans="1:3">
      <c r="A290" s="191">
        <v>2013302</v>
      </c>
      <c r="B290" s="192" t="s">
        <v>2226</v>
      </c>
      <c r="C290" s="193">
        <v>36</v>
      </c>
    </row>
    <row r="291" customFormat="1" customHeight="1" spans="1:3">
      <c r="A291" s="191">
        <v>2013399</v>
      </c>
      <c r="B291" s="192" t="s">
        <v>2256</v>
      </c>
      <c r="C291" s="193">
        <v>0</v>
      </c>
    </row>
    <row r="292" customHeight="1" spans="1:3">
      <c r="A292" s="191">
        <v>2013401</v>
      </c>
      <c r="B292" s="192" t="s">
        <v>2225</v>
      </c>
      <c r="C292" s="193">
        <v>109.4084</v>
      </c>
    </row>
    <row r="293" customHeight="1" spans="1:3">
      <c r="A293" s="191">
        <v>2013402</v>
      </c>
      <c r="B293" s="192" t="s">
        <v>2226</v>
      </c>
      <c r="C293" s="193">
        <v>6</v>
      </c>
    </row>
    <row r="294" customHeight="1" spans="1:3">
      <c r="A294" s="195">
        <v>2013404</v>
      </c>
      <c r="B294" s="201" t="s">
        <v>2257</v>
      </c>
      <c r="C294" s="197">
        <v>20</v>
      </c>
    </row>
    <row r="295" customFormat="1" customHeight="1" spans="1:3">
      <c r="A295" s="195">
        <v>2013405</v>
      </c>
      <c r="B295" s="201" t="s">
        <v>2258</v>
      </c>
      <c r="C295" s="197">
        <v>57.1078656</v>
      </c>
    </row>
    <row r="296" customHeight="1" spans="1:3">
      <c r="A296" s="191">
        <v>2013499</v>
      </c>
      <c r="B296" s="192" t="s">
        <v>2259</v>
      </c>
      <c r="C296" s="193">
        <v>15</v>
      </c>
    </row>
    <row r="297" customHeight="1" spans="1:3">
      <c r="A297" s="191">
        <v>2013602</v>
      </c>
      <c r="B297" s="192" t="s">
        <v>2226</v>
      </c>
      <c r="C297" s="193">
        <v>62</v>
      </c>
    </row>
    <row r="298" customFormat="1" customHeight="1" spans="1:3">
      <c r="A298" s="195">
        <v>2013801</v>
      </c>
      <c r="B298" s="201" t="s">
        <v>2225</v>
      </c>
      <c r="C298" s="197">
        <v>3374.4485312</v>
      </c>
    </row>
    <row r="299" customHeight="1" spans="1:3">
      <c r="A299" s="191">
        <v>2013802</v>
      </c>
      <c r="B299" s="192" t="s">
        <v>2226</v>
      </c>
      <c r="C299" s="193">
        <v>12</v>
      </c>
    </row>
    <row r="300" customFormat="1" customHeight="1" spans="1:3">
      <c r="A300" s="191">
        <v>2013805</v>
      </c>
      <c r="B300" s="192" t="s">
        <v>2260</v>
      </c>
      <c r="C300" s="193">
        <v>820.5</v>
      </c>
    </row>
    <row r="301" customHeight="1" spans="1:3">
      <c r="A301" s="191">
        <v>2013810</v>
      </c>
      <c r="B301" s="192" t="s">
        <v>2261</v>
      </c>
      <c r="C301" s="193">
        <v>10</v>
      </c>
    </row>
    <row r="302" customHeight="1" spans="1:3">
      <c r="A302" s="191">
        <v>2013812</v>
      </c>
      <c r="B302" s="192" t="s">
        <v>2262</v>
      </c>
      <c r="C302" s="193">
        <v>3</v>
      </c>
    </row>
    <row r="303" customFormat="1" customHeight="1" spans="1:3">
      <c r="A303" s="191">
        <v>2013815</v>
      </c>
      <c r="B303" s="192" t="s">
        <v>2263</v>
      </c>
      <c r="C303" s="193">
        <v>20</v>
      </c>
    </row>
    <row r="304" customFormat="1" customHeight="1" spans="1:3">
      <c r="A304" s="191">
        <v>2013816</v>
      </c>
      <c r="B304" s="192" t="s">
        <v>2264</v>
      </c>
      <c r="C304" s="193">
        <v>92</v>
      </c>
    </row>
    <row r="305" customHeight="1" spans="1:3">
      <c r="A305" s="191">
        <v>2013850</v>
      </c>
      <c r="B305" s="192" t="s">
        <v>2234</v>
      </c>
      <c r="C305" s="193">
        <v>0</v>
      </c>
    </row>
    <row r="306" customFormat="1" customHeight="1" spans="1:3">
      <c r="A306" s="191">
        <v>2013899</v>
      </c>
      <c r="B306" s="192" t="s">
        <v>2265</v>
      </c>
      <c r="C306" s="193">
        <v>79</v>
      </c>
    </row>
    <row r="307" customFormat="1" customHeight="1" spans="1:3">
      <c r="A307" s="191">
        <v>2014004</v>
      </c>
      <c r="B307" s="192" t="s">
        <v>259</v>
      </c>
      <c r="C307" s="193">
        <v>34</v>
      </c>
    </row>
    <row r="308" customFormat="1" customHeight="1" spans="1:3">
      <c r="A308" s="191">
        <v>2014099</v>
      </c>
      <c r="B308" s="192" t="s">
        <v>260</v>
      </c>
      <c r="C308" s="193">
        <v>281</v>
      </c>
    </row>
    <row r="309" customFormat="1" customHeight="1" spans="1:3">
      <c r="A309" s="191">
        <v>2019999</v>
      </c>
      <c r="B309" s="192" t="s">
        <v>2066</v>
      </c>
      <c r="C309" s="193">
        <v>7389.8163</v>
      </c>
    </row>
    <row r="310" customFormat="1" customHeight="1" spans="1:3">
      <c r="A310" s="191">
        <v>2030601</v>
      </c>
      <c r="B310" s="192" t="s">
        <v>2266</v>
      </c>
      <c r="C310" s="193">
        <v>16</v>
      </c>
    </row>
    <row r="311" customFormat="1" customHeight="1" spans="1:3">
      <c r="A311" s="191">
        <v>2030603</v>
      </c>
      <c r="B311" s="192" t="s">
        <v>2267</v>
      </c>
      <c r="C311" s="193">
        <v>314.54</v>
      </c>
    </row>
    <row r="312" customFormat="1" customHeight="1" spans="1:3">
      <c r="A312" s="191">
        <v>2030699</v>
      </c>
      <c r="B312" s="192" t="s">
        <v>2268</v>
      </c>
      <c r="C312" s="193">
        <v>20</v>
      </c>
    </row>
    <row r="313" customFormat="1" customHeight="1" spans="1:3">
      <c r="A313" s="191">
        <v>2040101</v>
      </c>
      <c r="B313" s="192" t="s">
        <v>2081</v>
      </c>
      <c r="C313" s="193">
        <v>38</v>
      </c>
    </row>
    <row r="314" customFormat="1" customHeight="1" spans="1:3">
      <c r="A314" s="191">
        <v>2040199</v>
      </c>
      <c r="B314" s="192" t="s">
        <v>2269</v>
      </c>
      <c r="C314" s="193">
        <v>193.94</v>
      </c>
    </row>
    <row r="315" customFormat="1" customHeight="1" spans="1:3">
      <c r="A315" s="195">
        <v>2040201</v>
      </c>
      <c r="B315" s="201" t="s">
        <v>2225</v>
      </c>
      <c r="C315" s="197">
        <v>11686.5719552</v>
      </c>
    </row>
    <row r="316" customFormat="1" customHeight="1" spans="1:3">
      <c r="A316" s="191">
        <v>2040202</v>
      </c>
      <c r="B316" s="192" t="s">
        <v>2226</v>
      </c>
      <c r="C316" s="193">
        <v>336</v>
      </c>
    </row>
    <row r="317" customFormat="1" customHeight="1" spans="1:3">
      <c r="A317" s="191">
        <v>2040219</v>
      </c>
      <c r="B317" s="192" t="s">
        <v>2239</v>
      </c>
      <c r="C317" s="193">
        <v>120</v>
      </c>
    </row>
    <row r="318" customFormat="1" customHeight="1" spans="1:3">
      <c r="A318" s="191">
        <v>2040220</v>
      </c>
      <c r="B318" s="192" t="s">
        <v>2270</v>
      </c>
      <c r="C318" s="193">
        <v>335.5</v>
      </c>
    </row>
    <row r="319" customFormat="1" customHeight="1" spans="1:3">
      <c r="A319" s="191">
        <v>2040299</v>
      </c>
      <c r="B319" s="192" t="s">
        <v>2271</v>
      </c>
      <c r="C319" s="193">
        <v>3880.5439</v>
      </c>
    </row>
    <row r="320" customFormat="1" customHeight="1" spans="1:3">
      <c r="A320" s="191">
        <v>2040499</v>
      </c>
      <c r="B320" s="192" t="s">
        <v>2272</v>
      </c>
      <c r="C320" s="193">
        <v>50</v>
      </c>
    </row>
    <row r="321" customFormat="1" customHeight="1" spans="1:3">
      <c r="A321" s="191">
        <v>2040599</v>
      </c>
      <c r="B321" s="192" t="s">
        <v>2273</v>
      </c>
      <c r="C321" s="193">
        <v>570.5796</v>
      </c>
    </row>
    <row r="322" customFormat="1" customHeight="1" spans="1:3">
      <c r="A322" s="195">
        <v>2040601</v>
      </c>
      <c r="B322" s="201" t="s">
        <v>2225</v>
      </c>
      <c r="C322" s="197">
        <v>552.54264</v>
      </c>
    </row>
    <row r="323" customFormat="1" customHeight="1" spans="1:3">
      <c r="A323" s="195">
        <v>2040602</v>
      </c>
      <c r="B323" s="201" t="s">
        <v>2226</v>
      </c>
      <c r="C323" s="197">
        <v>0</v>
      </c>
    </row>
    <row r="324" customFormat="1" customHeight="1" spans="1:3">
      <c r="A324" s="191">
        <v>2040604</v>
      </c>
      <c r="B324" s="192" t="s">
        <v>2274</v>
      </c>
      <c r="C324" s="193">
        <v>48</v>
      </c>
    </row>
    <row r="325" customFormat="1" customHeight="1" spans="1:3">
      <c r="A325" s="191">
        <v>2040605</v>
      </c>
      <c r="B325" s="192" t="s">
        <v>2275</v>
      </c>
      <c r="C325" s="193">
        <v>10</v>
      </c>
    </row>
    <row r="326" customFormat="1" customHeight="1" spans="1:3">
      <c r="A326" s="191">
        <v>2040607</v>
      </c>
      <c r="B326" s="192" t="s">
        <v>2276</v>
      </c>
      <c r="C326" s="193">
        <v>66.452</v>
      </c>
    </row>
    <row r="327" customFormat="1" customHeight="1" spans="1:3">
      <c r="A327" s="191">
        <v>2040610</v>
      </c>
      <c r="B327" s="192" t="s">
        <v>2277</v>
      </c>
      <c r="C327" s="193">
        <v>39</v>
      </c>
    </row>
    <row r="328" customFormat="1" customHeight="1" spans="1:3">
      <c r="A328" s="191">
        <v>2040612</v>
      </c>
      <c r="B328" s="192" t="s">
        <v>2278</v>
      </c>
      <c r="C328" s="193">
        <v>24</v>
      </c>
    </row>
    <row r="329" customFormat="1" customHeight="1" spans="1:3">
      <c r="A329" s="191">
        <v>2040613</v>
      </c>
      <c r="B329" s="192" t="s">
        <v>2239</v>
      </c>
      <c r="C329" s="193">
        <v>3</v>
      </c>
    </row>
    <row r="330" customFormat="1" customHeight="1" spans="1:3">
      <c r="A330" s="195">
        <v>2040699</v>
      </c>
      <c r="B330" s="201" t="s">
        <v>2279</v>
      </c>
      <c r="C330" s="197">
        <v>138</v>
      </c>
    </row>
    <row r="331" customFormat="1" customHeight="1" spans="1:3">
      <c r="A331" s="195">
        <v>2049902</v>
      </c>
      <c r="B331" s="201" t="s">
        <v>2280</v>
      </c>
      <c r="C331" s="197">
        <v>18</v>
      </c>
    </row>
    <row r="332" customFormat="1" customHeight="1" spans="1:3">
      <c r="A332" s="195">
        <v>2049999</v>
      </c>
      <c r="B332" s="201" t="s">
        <v>2091</v>
      </c>
      <c r="C332" s="197">
        <v>1250</v>
      </c>
    </row>
    <row r="333" customFormat="1" customHeight="1" spans="1:3">
      <c r="A333" s="191">
        <v>2050101</v>
      </c>
      <c r="B333" s="192" t="s">
        <v>2225</v>
      </c>
      <c r="C333" s="193">
        <v>1190.635776</v>
      </c>
    </row>
    <row r="334" customFormat="1" customHeight="1" spans="1:3">
      <c r="A334" s="191">
        <v>2050102</v>
      </c>
      <c r="B334" s="192" t="s">
        <v>2226</v>
      </c>
      <c r="C334" s="193">
        <v>100</v>
      </c>
    </row>
    <row r="335" customFormat="1" customHeight="1" spans="1:3">
      <c r="A335" s="191">
        <v>2050199</v>
      </c>
      <c r="B335" s="192" t="s">
        <v>2281</v>
      </c>
      <c r="C335" s="193">
        <v>364</v>
      </c>
    </row>
    <row r="336" customHeight="1" spans="1:3">
      <c r="A336" s="191">
        <v>2050201</v>
      </c>
      <c r="B336" s="192" t="s">
        <v>2282</v>
      </c>
      <c r="C336" s="193">
        <v>5520.7524</v>
      </c>
    </row>
    <row r="337" customHeight="1" spans="1:3">
      <c r="A337" s="195">
        <v>2050202</v>
      </c>
      <c r="B337" s="201" t="s">
        <v>2283</v>
      </c>
      <c r="C337" s="197">
        <v>16013.0105864</v>
      </c>
    </row>
    <row r="338" customHeight="1" spans="1:3">
      <c r="A338" s="191">
        <v>2050203</v>
      </c>
      <c r="B338" s="192" t="s">
        <v>2284</v>
      </c>
      <c r="C338" s="193">
        <v>39877.2873</v>
      </c>
    </row>
    <row r="339" customFormat="1" customHeight="1" spans="1:3">
      <c r="A339" s="191">
        <v>2050204</v>
      </c>
      <c r="B339" s="192" t="s">
        <v>2285</v>
      </c>
      <c r="C339" s="193">
        <v>18249.156</v>
      </c>
    </row>
    <row r="340" customFormat="1" customHeight="1" spans="1:3">
      <c r="A340" s="191">
        <v>2050205</v>
      </c>
      <c r="B340" s="192" t="s">
        <v>2286</v>
      </c>
      <c r="C340" s="193">
        <v>9.66</v>
      </c>
    </row>
    <row r="341" customFormat="1" customHeight="1" spans="1:3">
      <c r="A341" s="191">
        <v>2050299</v>
      </c>
      <c r="B341" s="192" t="s">
        <v>2287</v>
      </c>
      <c r="C341" s="193">
        <v>6407.7129368</v>
      </c>
    </row>
    <row r="342" customHeight="1" spans="1:3">
      <c r="A342" s="191">
        <v>2050302</v>
      </c>
      <c r="B342" s="192" t="s">
        <v>2288</v>
      </c>
      <c r="C342" s="193">
        <v>6911.34</v>
      </c>
    </row>
    <row r="343" customHeight="1" spans="1:3">
      <c r="A343" s="195">
        <v>2050303</v>
      </c>
      <c r="B343" s="201" t="s">
        <v>2289</v>
      </c>
      <c r="C343" s="197">
        <v>3</v>
      </c>
    </row>
    <row r="344" customHeight="1" spans="1:3">
      <c r="A344" s="191">
        <v>2050399</v>
      </c>
      <c r="B344" s="192" t="s">
        <v>2290</v>
      </c>
      <c r="C344" s="193">
        <v>0</v>
      </c>
    </row>
    <row r="345" customHeight="1" spans="1:3">
      <c r="A345" s="191">
        <v>2050403</v>
      </c>
      <c r="B345" s="192" t="s">
        <v>2291</v>
      </c>
      <c r="C345" s="193">
        <v>62.9269184</v>
      </c>
    </row>
    <row r="346" customFormat="1" customHeight="1" spans="1:3">
      <c r="A346" s="191">
        <v>2050499</v>
      </c>
      <c r="B346" s="192" t="s">
        <v>2292</v>
      </c>
      <c r="C346" s="193">
        <v>93.2846912</v>
      </c>
    </row>
    <row r="347" customHeight="1" spans="1:3">
      <c r="A347" s="191">
        <v>2050701</v>
      </c>
      <c r="B347" s="192" t="s">
        <v>2293</v>
      </c>
      <c r="C347" s="193">
        <v>259.12</v>
      </c>
    </row>
    <row r="348" customFormat="1" customHeight="1" spans="1:3">
      <c r="A348" s="191">
        <v>2050799</v>
      </c>
      <c r="B348" s="192" t="s">
        <v>2294</v>
      </c>
      <c r="C348" s="193">
        <v>0</v>
      </c>
    </row>
    <row r="349" customHeight="1" spans="1:3">
      <c r="A349" s="191">
        <v>2050801</v>
      </c>
      <c r="B349" s="192" t="s">
        <v>2295</v>
      </c>
      <c r="C349" s="193">
        <v>483.7161</v>
      </c>
    </row>
    <row r="350" customHeight="1" spans="1:3">
      <c r="A350" s="191">
        <v>2050802</v>
      </c>
      <c r="B350" s="192" t="s">
        <v>2296</v>
      </c>
      <c r="C350" s="193">
        <v>348.6766912</v>
      </c>
    </row>
    <row r="351" customFormat="1" customHeight="1" spans="1:3">
      <c r="A351" s="191">
        <v>2050899</v>
      </c>
      <c r="B351" s="192" t="s">
        <v>2297</v>
      </c>
      <c r="C351" s="193">
        <v>0</v>
      </c>
    </row>
    <row r="352" customHeight="1" spans="1:3">
      <c r="A352" s="191">
        <v>2050999</v>
      </c>
      <c r="B352" s="192" t="s">
        <v>2298</v>
      </c>
      <c r="C352" s="193">
        <v>2149.32</v>
      </c>
    </row>
    <row r="353" customFormat="1" customHeight="1" spans="1:3">
      <c r="A353" s="191">
        <v>2059999</v>
      </c>
      <c r="B353" s="192" t="s">
        <v>2101</v>
      </c>
      <c r="C353" s="193">
        <v>15930.81</v>
      </c>
    </row>
    <row r="354" customFormat="1" customHeight="1" spans="1:3">
      <c r="A354" s="191">
        <v>2060101</v>
      </c>
      <c r="B354" s="192" t="s">
        <v>2225</v>
      </c>
      <c r="C354" s="193">
        <v>96.3968576</v>
      </c>
    </row>
    <row r="355" customHeight="1" spans="1:3">
      <c r="A355" s="191">
        <v>2060199</v>
      </c>
      <c r="B355" s="192" t="s">
        <v>2299</v>
      </c>
      <c r="C355" s="193">
        <v>0</v>
      </c>
    </row>
    <row r="356" customFormat="1" customHeight="1" spans="1:3">
      <c r="A356" s="191">
        <v>2060208</v>
      </c>
      <c r="B356" s="192" t="s">
        <v>2300</v>
      </c>
      <c r="C356" s="193">
        <v>31</v>
      </c>
    </row>
    <row r="357" customHeight="1" spans="1:3">
      <c r="A357" s="191">
        <v>2060404</v>
      </c>
      <c r="B357" s="192" t="s">
        <v>2301</v>
      </c>
      <c r="C357" s="193">
        <v>80</v>
      </c>
    </row>
    <row r="358" customFormat="1" customHeight="1" spans="1:3">
      <c r="A358" s="191">
        <v>2060499</v>
      </c>
      <c r="B358" s="192" t="s">
        <v>2302</v>
      </c>
      <c r="C358" s="193">
        <v>62</v>
      </c>
    </row>
    <row r="359" customFormat="1" customHeight="1" spans="1:3">
      <c r="A359" s="191">
        <v>2060599</v>
      </c>
      <c r="B359" s="192" t="s">
        <v>2303</v>
      </c>
      <c r="C359" s="193">
        <v>130.4567</v>
      </c>
    </row>
    <row r="360" customFormat="1" customHeight="1" spans="1:3">
      <c r="A360" s="195">
        <v>2060701</v>
      </c>
      <c r="B360" s="201" t="s">
        <v>2304</v>
      </c>
      <c r="C360" s="197">
        <v>122.134544</v>
      </c>
    </row>
    <row r="361" customFormat="1" customHeight="1" spans="1:3">
      <c r="A361" s="191">
        <v>2060702</v>
      </c>
      <c r="B361" s="192" t="s">
        <v>2305</v>
      </c>
      <c r="C361" s="193">
        <v>14</v>
      </c>
    </row>
    <row r="362" customFormat="1" customHeight="1" spans="1:3">
      <c r="A362" s="195">
        <v>2060799</v>
      </c>
      <c r="B362" s="201" t="s">
        <v>2306</v>
      </c>
      <c r="C362" s="197">
        <v>0</v>
      </c>
    </row>
    <row r="363" customFormat="1" customHeight="1" spans="1:3">
      <c r="A363" s="195">
        <v>2060901</v>
      </c>
      <c r="B363" s="201" t="s">
        <v>2307</v>
      </c>
      <c r="C363" s="197">
        <v>50</v>
      </c>
    </row>
    <row r="364" customHeight="1" spans="1:3">
      <c r="A364" s="191">
        <v>2060999</v>
      </c>
      <c r="B364" s="192" t="s">
        <v>2308</v>
      </c>
      <c r="C364" s="193">
        <v>0</v>
      </c>
    </row>
    <row r="365" customFormat="1" customHeight="1" spans="1:3">
      <c r="A365" s="191">
        <v>2069901</v>
      </c>
      <c r="B365" s="192" t="s">
        <v>2309</v>
      </c>
      <c r="C365" s="193">
        <v>71.5</v>
      </c>
    </row>
    <row r="366" customHeight="1" spans="1:3">
      <c r="A366" s="191">
        <v>2069999</v>
      </c>
      <c r="B366" s="192" t="s">
        <v>2111</v>
      </c>
      <c r="C366" s="193">
        <v>9298.26</v>
      </c>
    </row>
    <row r="367" customHeight="1" spans="1:3">
      <c r="A367" s="191">
        <v>2070101</v>
      </c>
      <c r="B367" s="192" t="s">
        <v>2225</v>
      </c>
      <c r="C367" s="193">
        <v>186.3716544</v>
      </c>
    </row>
    <row r="368" customHeight="1" spans="1:3">
      <c r="A368" s="195">
        <v>2070104</v>
      </c>
      <c r="B368" s="201" t="s">
        <v>2310</v>
      </c>
      <c r="C368" s="197">
        <v>168.715536</v>
      </c>
    </row>
    <row r="369" customFormat="1" customHeight="1" spans="1:3">
      <c r="A369" s="195">
        <v>2070105</v>
      </c>
      <c r="B369" s="201" t="s">
        <v>2311</v>
      </c>
      <c r="C369" s="197">
        <v>10</v>
      </c>
    </row>
    <row r="370" customFormat="1" customHeight="1" spans="1:3">
      <c r="A370" s="191">
        <v>2070106</v>
      </c>
      <c r="B370" s="192" t="s">
        <v>2312</v>
      </c>
      <c r="C370" s="193">
        <v>0</v>
      </c>
    </row>
    <row r="371" customHeight="1" spans="1:3">
      <c r="A371" s="195">
        <v>2070109</v>
      </c>
      <c r="B371" s="201" t="s">
        <v>2313</v>
      </c>
      <c r="C371" s="197">
        <v>373.9484464</v>
      </c>
    </row>
    <row r="372" customFormat="1" customHeight="1" spans="1:3">
      <c r="A372" s="191">
        <v>2070111</v>
      </c>
      <c r="B372" s="192" t="s">
        <v>2314</v>
      </c>
      <c r="C372" s="193">
        <v>958.7559464</v>
      </c>
    </row>
    <row r="373" customFormat="1" customHeight="1" spans="1:3">
      <c r="A373" s="195">
        <v>2070112</v>
      </c>
      <c r="B373" s="201" t="s">
        <v>2315</v>
      </c>
      <c r="C373" s="197">
        <v>289.7417792</v>
      </c>
    </row>
    <row r="374" customFormat="1" customHeight="1" spans="1:3">
      <c r="A374" s="195">
        <v>2070199</v>
      </c>
      <c r="B374" s="201" t="s">
        <v>2316</v>
      </c>
      <c r="C374" s="197">
        <v>660.37</v>
      </c>
    </row>
    <row r="375" customFormat="1" customHeight="1" spans="1:3">
      <c r="A375" s="195">
        <v>2070201</v>
      </c>
      <c r="B375" s="201" t="s">
        <v>2225</v>
      </c>
      <c r="C375" s="197">
        <v>12.5</v>
      </c>
    </row>
    <row r="376" customFormat="1" customHeight="1" spans="1:3">
      <c r="A376" s="191">
        <v>2070204</v>
      </c>
      <c r="B376" s="192" t="s">
        <v>2317</v>
      </c>
      <c r="C376" s="193">
        <v>177</v>
      </c>
    </row>
    <row r="377" customHeight="1" spans="1:3">
      <c r="A377" s="191">
        <v>2070205</v>
      </c>
      <c r="B377" s="192" t="s">
        <v>2318</v>
      </c>
      <c r="C377" s="193">
        <v>329.6797696</v>
      </c>
    </row>
    <row r="378" customHeight="1" spans="1:3">
      <c r="A378" s="191">
        <v>2070206</v>
      </c>
      <c r="B378" s="192" t="s">
        <v>2319</v>
      </c>
      <c r="C378" s="193">
        <v>303.6362144</v>
      </c>
    </row>
    <row r="379" customHeight="1" spans="1:3">
      <c r="A379" s="191">
        <v>2070299</v>
      </c>
      <c r="B379" s="192" t="s">
        <v>2320</v>
      </c>
      <c r="C379" s="193">
        <v>1044.332</v>
      </c>
    </row>
    <row r="380" customFormat="1" customHeight="1" spans="1:3">
      <c r="A380" s="195">
        <v>2070307</v>
      </c>
      <c r="B380" s="201" t="s">
        <v>2321</v>
      </c>
      <c r="C380" s="197">
        <v>79.8</v>
      </c>
    </row>
    <row r="381" customFormat="1" customHeight="1" spans="1:3">
      <c r="A381" s="195">
        <v>2070308</v>
      </c>
      <c r="B381" s="201" t="s">
        <v>2322</v>
      </c>
      <c r="C381" s="197">
        <v>147.869024</v>
      </c>
    </row>
    <row r="382" customHeight="1" spans="1:3">
      <c r="A382" s="191">
        <v>2070605</v>
      </c>
      <c r="B382" s="192" t="s">
        <v>2323</v>
      </c>
      <c r="C382" s="193">
        <v>0</v>
      </c>
    </row>
    <row r="383" customFormat="1" customHeight="1" spans="1:3">
      <c r="A383" s="191">
        <v>2070607</v>
      </c>
      <c r="B383" s="192" t="s">
        <v>2324</v>
      </c>
      <c r="C383" s="193">
        <v>117</v>
      </c>
    </row>
    <row r="384" customFormat="1" customHeight="1" spans="1:3">
      <c r="A384" s="191">
        <v>2070808</v>
      </c>
      <c r="B384" s="192" t="s">
        <v>2325</v>
      </c>
      <c r="C384" s="193">
        <v>713.18</v>
      </c>
    </row>
    <row r="385" customFormat="1" customHeight="1" spans="1:3">
      <c r="A385" s="195">
        <v>2079999</v>
      </c>
      <c r="B385" s="201" t="s">
        <v>2117</v>
      </c>
      <c r="C385" s="197">
        <v>862.4823</v>
      </c>
    </row>
    <row r="386" customHeight="1" spans="1:3">
      <c r="A386" s="195">
        <v>2080101</v>
      </c>
      <c r="B386" s="201" t="s">
        <v>2225</v>
      </c>
      <c r="C386" s="197">
        <v>0</v>
      </c>
    </row>
    <row r="387" customHeight="1" spans="1:3">
      <c r="A387" s="195">
        <v>2080109</v>
      </c>
      <c r="B387" s="201" t="s">
        <v>2326</v>
      </c>
      <c r="C387" s="197">
        <v>678.279168</v>
      </c>
    </row>
    <row r="388" customHeight="1" spans="1:3">
      <c r="A388" s="191">
        <v>2080199</v>
      </c>
      <c r="B388" s="192" t="s">
        <v>2327</v>
      </c>
      <c r="C388" s="193">
        <v>15.74</v>
      </c>
    </row>
    <row r="389" customHeight="1" spans="1:3">
      <c r="A389" s="191">
        <v>2080201</v>
      </c>
      <c r="B389" s="192" t="s">
        <v>2225</v>
      </c>
      <c r="C389" s="193">
        <v>385.9988512</v>
      </c>
    </row>
    <row r="390" customHeight="1" spans="1:3">
      <c r="A390" s="191">
        <v>2080299</v>
      </c>
      <c r="B390" s="192" t="s">
        <v>2328</v>
      </c>
      <c r="C390" s="193">
        <v>107.16</v>
      </c>
    </row>
    <row r="391" customHeight="1" spans="1:3">
      <c r="A391" s="195">
        <v>2080501</v>
      </c>
      <c r="B391" s="201" t="s">
        <v>2329</v>
      </c>
      <c r="C391" s="197">
        <v>65.5</v>
      </c>
    </row>
    <row r="392" customHeight="1" spans="1:3">
      <c r="A392" s="195">
        <v>2080505</v>
      </c>
      <c r="B392" s="201" t="s">
        <v>2330</v>
      </c>
      <c r="C392" s="197">
        <v>70</v>
      </c>
    </row>
    <row r="393" customHeight="1" spans="1:3">
      <c r="A393" s="195">
        <v>2080506</v>
      </c>
      <c r="B393" s="201" t="s">
        <v>2331</v>
      </c>
      <c r="C393" s="197">
        <v>0</v>
      </c>
    </row>
    <row r="394" customHeight="1" spans="1:3">
      <c r="A394" s="191">
        <v>2080507</v>
      </c>
      <c r="B394" s="192" t="s">
        <v>2332</v>
      </c>
      <c r="C394" s="193">
        <v>56556</v>
      </c>
    </row>
    <row r="395" customHeight="1" spans="1:3">
      <c r="A395" s="195">
        <v>2080508</v>
      </c>
      <c r="B395" s="201" t="s">
        <v>2333</v>
      </c>
      <c r="C395" s="197">
        <v>4800</v>
      </c>
    </row>
    <row r="396" customHeight="1" spans="1:3">
      <c r="A396" s="195">
        <v>2080599</v>
      </c>
      <c r="B396" s="201" t="s">
        <v>2334</v>
      </c>
      <c r="C396" s="197">
        <v>0</v>
      </c>
    </row>
    <row r="397" customHeight="1" spans="1:3">
      <c r="A397" s="191">
        <v>2080601</v>
      </c>
      <c r="B397" s="192" t="s">
        <v>2335</v>
      </c>
      <c r="C397" s="193">
        <v>2024.56</v>
      </c>
    </row>
    <row r="398" customHeight="1" spans="1:3">
      <c r="A398" s="195">
        <v>2080799</v>
      </c>
      <c r="B398" s="201" t="s">
        <v>2336</v>
      </c>
      <c r="C398" s="197">
        <v>2384.2344</v>
      </c>
    </row>
    <row r="399" customHeight="1" spans="1:3">
      <c r="A399" s="191">
        <v>2080801</v>
      </c>
      <c r="B399" s="192" t="s">
        <v>2337</v>
      </c>
      <c r="C399" s="193">
        <v>2223</v>
      </c>
    </row>
    <row r="400" customHeight="1" spans="1:3">
      <c r="A400" s="191">
        <v>2080805</v>
      </c>
      <c r="B400" s="192" t="s">
        <v>2338</v>
      </c>
      <c r="C400" s="193">
        <v>1215.05</v>
      </c>
    </row>
    <row r="401" customHeight="1" spans="1:3">
      <c r="A401" s="191">
        <v>2080807</v>
      </c>
      <c r="B401" s="192" t="s">
        <v>2339</v>
      </c>
      <c r="C401" s="193">
        <v>96.8163296</v>
      </c>
    </row>
    <row r="402" customHeight="1" spans="1:3">
      <c r="A402" s="191">
        <v>2080808</v>
      </c>
      <c r="B402" s="192" t="s">
        <v>2340</v>
      </c>
      <c r="C402" s="193">
        <v>17.04</v>
      </c>
    </row>
    <row r="403" customHeight="1" spans="1:3">
      <c r="A403" s="191">
        <v>2080899</v>
      </c>
      <c r="B403" s="192" t="s">
        <v>2341</v>
      </c>
      <c r="C403" s="193">
        <v>7886.7634</v>
      </c>
    </row>
    <row r="404" customHeight="1" spans="1:3">
      <c r="A404" s="191">
        <v>2080902</v>
      </c>
      <c r="B404" s="192" t="s">
        <v>2342</v>
      </c>
      <c r="C404" s="193">
        <v>69.9479368</v>
      </c>
    </row>
    <row r="405" customHeight="1" spans="1:3">
      <c r="A405" s="195">
        <v>2080903</v>
      </c>
      <c r="B405" s="201" t="s">
        <v>2343</v>
      </c>
      <c r="C405" s="197">
        <v>27.5237</v>
      </c>
    </row>
    <row r="406" customHeight="1" spans="1:3">
      <c r="A406" s="191">
        <v>2080904</v>
      </c>
      <c r="B406" s="192" t="s">
        <v>2344</v>
      </c>
      <c r="C406" s="193">
        <v>45</v>
      </c>
    </row>
    <row r="407" customHeight="1" spans="1:3">
      <c r="A407" s="191">
        <v>2080905</v>
      </c>
      <c r="B407" s="192" t="s">
        <v>2345</v>
      </c>
      <c r="C407" s="193">
        <v>204.9549</v>
      </c>
    </row>
    <row r="408" customHeight="1" spans="1:3">
      <c r="A408" s="191">
        <v>2080999</v>
      </c>
      <c r="B408" s="192" t="s">
        <v>2346</v>
      </c>
      <c r="C408" s="193">
        <v>394.455</v>
      </c>
    </row>
    <row r="409" customHeight="1" spans="1:3">
      <c r="A409" s="191">
        <v>2081001</v>
      </c>
      <c r="B409" s="192" t="s">
        <v>2347</v>
      </c>
      <c r="C409" s="193">
        <v>478.0398</v>
      </c>
    </row>
    <row r="410" customHeight="1" spans="1:3">
      <c r="A410" s="191">
        <v>2081002</v>
      </c>
      <c r="B410" s="192" t="s">
        <v>2348</v>
      </c>
      <c r="C410" s="193">
        <v>835.85</v>
      </c>
    </row>
    <row r="411" customHeight="1" spans="1:3">
      <c r="A411" s="191">
        <v>2081004</v>
      </c>
      <c r="B411" s="192" t="s">
        <v>2349</v>
      </c>
      <c r="C411" s="193">
        <v>441.8371072</v>
      </c>
    </row>
    <row r="412" customHeight="1" spans="1:3">
      <c r="A412" s="191">
        <v>2081005</v>
      </c>
      <c r="B412" s="192" t="s">
        <v>2350</v>
      </c>
      <c r="C412" s="193">
        <v>205.9585056</v>
      </c>
    </row>
    <row r="413" customHeight="1" spans="1:3">
      <c r="A413" s="191">
        <v>2081101</v>
      </c>
      <c r="B413" s="192" t="s">
        <v>2225</v>
      </c>
      <c r="C413" s="193">
        <v>161.7754112</v>
      </c>
    </row>
    <row r="414" customHeight="1" spans="1:3">
      <c r="A414" s="191">
        <v>2081104</v>
      </c>
      <c r="B414" s="192" t="s">
        <v>2351</v>
      </c>
      <c r="C414" s="193">
        <v>994</v>
      </c>
    </row>
    <row r="415" customHeight="1" spans="1:3">
      <c r="A415" s="195">
        <v>2081105</v>
      </c>
      <c r="B415" s="201" t="s">
        <v>2352</v>
      </c>
      <c r="C415" s="197">
        <v>155</v>
      </c>
    </row>
    <row r="416" customHeight="1" spans="1:3">
      <c r="A416" s="195">
        <v>2081106</v>
      </c>
      <c r="B416" s="201" t="s">
        <v>2353</v>
      </c>
      <c r="C416" s="197">
        <v>5</v>
      </c>
    </row>
    <row r="417" customHeight="1" spans="1:3">
      <c r="A417" s="191">
        <v>2081107</v>
      </c>
      <c r="B417" s="192" t="s">
        <v>2354</v>
      </c>
      <c r="C417" s="193">
        <v>2244</v>
      </c>
    </row>
    <row r="418" customHeight="1" spans="1:3">
      <c r="A418" s="191">
        <v>2081199</v>
      </c>
      <c r="B418" s="192" t="s">
        <v>2355</v>
      </c>
      <c r="C418" s="193">
        <v>569.16</v>
      </c>
    </row>
    <row r="419" customHeight="1" spans="1:3">
      <c r="A419" s="195">
        <v>2081699</v>
      </c>
      <c r="B419" s="201" t="s">
        <v>2356</v>
      </c>
      <c r="C419" s="197">
        <v>14</v>
      </c>
    </row>
    <row r="420" customHeight="1" spans="1:3">
      <c r="A420" s="191">
        <v>2081901</v>
      </c>
      <c r="B420" s="192" t="s">
        <v>2357</v>
      </c>
      <c r="C420" s="193">
        <v>6625</v>
      </c>
    </row>
    <row r="421" customHeight="1" spans="1:3">
      <c r="A421" s="195">
        <v>2081902</v>
      </c>
      <c r="B421" s="201" t="s">
        <v>2358</v>
      </c>
      <c r="C421" s="197">
        <v>815</v>
      </c>
    </row>
    <row r="422" customHeight="1" spans="1:3">
      <c r="A422" s="195">
        <v>2082001</v>
      </c>
      <c r="B422" s="201" t="s">
        <v>2359</v>
      </c>
      <c r="C422" s="197">
        <v>1422.28</v>
      </c>
    </row>
    <row r="423" customHeight="1" spans="1:3">
      <c r="A423" s="191">
        <v>2082002</v>
      </c>
      <c r="B423" s="192" t="s">
        <v>2360</v>
      </c>
      <c r="C423" s="193">
        <v>79.6506</v>
      </c>
    </row>
    <row r="424" customHeight="1" spans="1:3">
      <c r="A424" s="191">
        <v>2082102</v>
      </c>
      <c r="B424" s="192" t="s">
        <v>2361</v>
      </c>
      <c r="C424" s="193">
        <v>3986.9931</v>
      </c>
    </row>
    <row r="425" customHeight="1" spans="1:3">
      <c r="A425" s="191">
        <v>2082501</v>
      </c>
      <c r="B425" s="192" t="s">
        <v>2362</v>
      </c>
      <c r="C425" s="193">
        <v>64.12</v>
      </c>
    </row>
    <row r="426" customHeight="1" spans="1:3">
      <c r="A426" s="195">
        <v>2082502</v>
      </c>
      <c r="B426" s="201" t="s">
        <v>2363</v>
      </c>
      <c r="C426" s="197">
        <v>1127.974</v>
      </c>
    </row>
    <row r="427" customHeight="1" spans="1:3">
      <c r="A427" s="195">
        <v>2082602</v>
      </c>
      <c r="B427" s="201" t="s">
        <v>2364</v>
      </c>
      <c r="C427" s="197">
        <v>28634.36</v>
      </c>
    </row>
    <row r="428" customHeight="1" spans="1:3">
      <c r="A428" s="195">
        <v>2082699</v>
      </c>
      <c r="B428" s="201" t="s">
        <v>2365</v>
      </c>
      <c r="C428" s="197">
        <v>0</v>
      </c>
    </row>
    <row r="429" customHeight="1" spans="1:3">
      <c r="A429" s="191">
        <v>2082801</v>
      </c>
      <c r="B429" s="192" t="s">
        <v>2225</v>
      </c>
      <c r="C429" s="193">
        <v>236.0652736</v>
      </c>
    </row>
    <row r="430" customHeight="1" spans="1:3">
      <c r="A430" s="191">
        <v>2082802</v>
      </c>
      <c r="B430" s="192" t="s">
        <v>2226</v>
      </c>
      <c r="C430" s="193">
        <v>0</v>
      </c>
    </row>
    <row r="431" customHeight="1" spans="1:3">
      <c r="A431" s="191">
        <v>2082850</v>
      </c>
      <c r="B431" s="192" t="s">
        <v>2234</v>
      </c>
      <c r="C431" s="193">
        <v>0</v>
      </c>
    </row>
    <row r="432" customHeight="1" spans="1:3">
      <c r="A432" s="191">
        <v>2082899</v>
      </c>
      <c r="B432" s="192" t="s">
        <v>2366</v>
      </c>
      <c r="C432" s="193">
        <v>68.04</v>
      </c>
    </row>
    <row r="433" customHeight="1" spans="1:3">
      <c r="A433" s="191">
        <v>2089999</v>
      </c>
      <c r="B433" s="192" t="s">
        <v>2137</v>
      </c>
      <c r="C433" s="193">
        <v>5848.04</v>
      </c>
    </row>
    <row r="434" customHeight="1" spans="1:3">
      <c r="A434" s="191">
        <v>2100101</v>
      </c>
      <c r="B434" s="192" t="s">
        <v>2225</v>
      </c>
      <c r="C434" s="193">
        <v>619.3371744</v>
      </c>
    </row>
    <row r="435" customHeight="1" spans="1:3">
      <c r="A435" s="191">
        <v>2100199</v>
      </c>
      <c r="B435" s="192" t="s">
        <v>2367</v>
      </c>
      <c r="C435" s="193">
        <v>30</v>
      </c>
    </row>
    <row r="436" customHeight="1" spans="1:3">
      <c r="A436" s="191">
        <v>2100201</v>
      </c>
      <c r="B436" s="192" t="s">
        <v>2368</v>
      </c>
      <c r="C436" s="193">
        <v>200</v>
      </c>
    </row>
    <row r="437" customHeight="1" spans="1:3">
      <c r="A437" s="191">
        <v>2100202</v>
      </c>
      <c r="B437" s="192" t="s">
        <v>2369</v>
      </c>
      <c r="C437" s="193">
        <v>0</v>
      </c>
    </row>
    <row r="438" customHeight="1" spans="1:3">
      <c r="A438" s="195">
        <v>2100299</v>
      </c>
      <c r="B438" s="201" t="s">
        <v>2370</v>
      </c>
      <c r="C438" s="197">
        <v>400</v>
      </c>
    </row>
    <row r="439" customHeight="1" spans="1:3">
      <c r="A439" s="195">
        <v>2100302</v>
      </c>
      <c r="B439" s="201" t="s">
        <v>2371</v>
      </c>
      <c r="C439" s="197">
        <v>3664.014</v>
      </c>
    </row>
    <row r="440" customHeight="1" spans="1:3">
      <c r="A440" s="191">
        <v>2100399</v>
      </c>
      <c r="B440" s="192" t="s">
        <v>2372</v>
      </c>
      <c r="C440" s="193">
        <v>1258.4</v>
      </c>
    </row>
    <row r="441" customHeight="1" spans="1:3">
      <c r="A441" s="195">
        <v>2100401</v>
      </c>
      <c r="B441" s="201" t="s">
        <v>2373</v>
      </c>
      <c r="C441" s="197">
        <v>2409.144384</v>
      </c>
    </row>
    <row r="442" customHeight="1" spans="1:3">
      <c r="A442" s="191">
        <v>2100402</v>
      </c>
      <c r="B442" s="192" t="s">
        <v>2374</v>
      </c>
      <c r="C442" s="193">
        <v>175.1753056</v>
      </c>
    </row>
    <row r="443" customHeight="1" spans="1:3">
      <c r="A443" s="191">
        <v>2100403</v>
      </c>
      <c r="B443" s="192" t="s">
        <v>2375</v>
      </c>
      <c r="C443" s="193">
        <v>1744.696656</v>
      </c>
    </row>
    <row r="444" customHeight="1" spans="1:3">
      <c r="A444" s="191">
        <v>2100408</v>
      </c>
      <c r="B444" s="192" t="s">
        <v>2376</v>
      </c>
      <c r="C444" s="193">
        <v>6734</v>
      </c>
    </row>
    <row r="445" customHeight="1" spans="1:3">
      <c r="A445" s="191">
        <v>2100409</v>
      </c>
      <c r="B445" s="192" t="s">
        <v>2377</v>
      </c>
      <c r="C445" s="193">
        <v>1060.289</v>
      </c>
    </row>
    <row r="446" customHeight="1" spans="1:3">
      <c r="A446" s="191">
        <v>2100410</v>
      </c>
      <c r="B446" s="192" t="s">
        <v>2378</v>
      </c>
      <c r="C446" s="193">
        <v>0</v>
      </c>
    </row>
    <row r="447" customHeight="1" spans="1:3">
      <c r="A447" s="191">
        <v>2100499</v>
      </c>
      <c r="B447" s="192" t="s">
        <v>2379</v>
      </c>
      <c r="C447" s="193">
        <v>160.1619</v>
      </c>
    </row>
    <row r="448" customHeight="1" spans="1:3">
      <c r="A448" s="191">
        <v>2100717</v>
      </c>
      <c r="B448" s="192" t="s">
        <v>2380</v>
      </c>
      <c r="C448" s="193">
        <v>14327.045</v>
      </c>
    </row>
    <row r="449" customHeight="1" spans="1:3">
      <c r="A449" s="191">
        <v>2100799</v>
      </c>
      <c r="B449" s="192" t="s">
        <v>2381</v>
      </c>
      <c r="C449" s="193">
        <v>33.88</v>
      </c>
    </row>
    <row r="450" customHeight="1" spans="1:3">
      <c r="A450" s="191">
        <v>2101101</v>
      </c>
      <c r="B450" s="192" t="s">
        <v>2382</v>
      </c>
      <c r="C450" s="193">
        <v>0</v>
      </c>
    </row>
    <row r="451" customHeight="1" spans="1:3">
      <c r="A451" s="191">
        <v>2101102</v>
      </c>
      <c r="B451" s="192" t="s">
        <v>2383</v>
      </c>
      <c r="C451" s="193">
        <v>0</v>
      </c>
    </row>
    <row r="452" customHeight="1" spans="1:3">
      <c r="A452" s="191">
        <v>2101201</v>
      </c>
      <c r="B452" s="192" t="s">
        <v>2384</v>
      </c>
      <c r="C452" s="193">
        <v>1551.72</v>
      </c>
    </row>
    <row r="453" customHeight="1" spans="1:3">
      <c r="A453" s="191">
        <v>2101202</v>
      </c>
      <c r="B453" s="192" t="s">
        <v>2385</v>
      </c>
      <c r="C453" s="193">
        <v>2771.71</v>
      </c>
    </row>
    <row r="454" customHeight="1" spans="1:3">
      <c r="A454" s="191">
        <v>2101299</v>
      </c>
      <c r="B454" s="192" t="s">
        <v>2386</v>
      </c>
      <c r="C454" s="193">
        <v>0</v>
      </c>
    </row>
    <row r="455" customHeight="1" spans="1:3">
      <c r="A455" s="191">
        <v>2101301</v>
      </c>
      <c r="B455" s="192" t="s">
        <v>2387</v>
      </c>
      <c r="C455" s="193">
        <v>3425.34</v>
      </c>
    </row>
    <row r="456" customHeight="1" spans="1:3">
      <c r="A456" s="191">
        <v>2101399</v>
      </c>
      <c r="B456" s="192" t="s">
        <v>2388</v>
      </c>
      <c r="C456" s="193">
        <v>129</v>
      </c>
    </row>
    <row r="457" customHeight="1" spans="1:3">
      <c r="A457" s="191">
        <v>2101401</v>
      </c>
      <c r="B457" s="192" t="s">
        <v>2389</v>
      </c>
      <c r="C457" s="193">
        <v>533.4562</v>
      </c>
    </row>
    <row r="458" customHeight="1" spans="1:3">
      <c r="A458" s="191">
        <v>2101501</v>
      </c>
      <c r="B458" s="192" t="s">
        <v>2225</v>
      </c>
      <c r="C458" s="193">
        <v>825.2137376</v>
      </c>
    </row>
    <row r="459" customHeight="1" spans="1:3">
      <c r="A459" s="191">
        <v>2101505</v>
      </c>
      <c r="B459" s="192" t="s">
        <v>2390</v>
      </c>
      <c r="C459" s="193">
        <v>0</v>
      </c>
    </row>
    <row r="460" customHeight="1" spans="1:3">
      <c r="A460" s="191">
        <v>2101599</v>
      </c>
      <c r="B460" s="192" t="s">
        <v>2391</v>
      </c>
      <c r="C460" s="193">
        <v>57.9303</v>
      </c>
    </row>
    <row r="461" customHeight="1" spans="1:3">
      <c r="A461" s="191">
        <v>2101704</v>
      </c>
      <c r="B461" s="192" t="s">
        <v>678</v>
      </c>
      <c r="C461" s="193">
        <v>21</v>
      </c>
    </row>
    <row r="462" customHeight="1" spans="1:3">
      <c r="A462" s="191">
        <v>2109999</v>
      </c>
      <c r="B462" s="192" t="s">
        <v>2150</v>
      </c>
      <c r="C462" s="193">
        <v>1615.35</v>
      </c>
    </row>
    <row r="463" customHeight="1" spans="1:3">
      <c r="A463" s="191">
        <v>2110199</v>
      </c>
      <c r="B463" s="192" t="s">
        <v>2392</v>
      </c>
      <c r="C463" s="193">
        <v>40.09</v>
      </c>
    </row>
    <row r="464" customHeight="1" spans="1:3">
      <c r="A464" s="191">
        <v>2110301</v>
      </c>
      <c r="B464" s="192" t="s">
        <v>2393</v>
      </c>
      <c r="C464" s="193">
        <v>544</v>
      </c>
    </row>
    <row r="465" customHeight="1" spans="1:3">
      <c r="A465" s="191">
        <v>2110302</v>
      </c>
      <c r="B465" s="192" t="s">
        <v>2394</v>
      </c>
      <c r="C465" s="193">
        <v>6491.55</v>
      </c>
    </row>
    <row r="466" customHeight="1" spans="1:3">
      <c r="A466" s="191">
        <v>2110307</v>
      </c>
      <c r="B466" s="192" t="s">
        <v>2395</v>
      </c>
      <c r="C466" s="193">
        <v>547.72</v>
      </c>
    </row>
    <row r="467" customHeight="1" spans="1:3">
      <c r="A467" s="191">
        <v>2110399</v>
      </c>
      <c r="B467" s="192" t="s">
        <v>2396</v>
      </c>
      <c r="C467" s="193">
        <v>75</v>
      </c>
    </row>
    <row r="468" customHeight="1" spans="1:3">
      <c r="A468" s="191">
        <v>2110401</v>
      </c>
      <c r="B468" s="192" t="s">
        <v>2397</v>
      </c>
      <c r="C468" s="193">
        <v>473</v>
      </c>
    </row>
    <row r="469" customHeight="1" spans="1:3">
      <c r="A469" s="191">
        <v>2110402</v>
      </c>
      <c r="B469" s="192" t="s">
        <v>2398</v>
      </c>
      <c r="C469" s="193">
        <v>1393.6685</v>
      </c>
    </row>
    <row r="470" customHeight="1" spans="1:3">
      <c r="A470" s="191">
        <v>2110499</v>
      </c>
      <c r="B470" s="192" t="s">
        <v>2399</v>
      </c>
      <c r="C470" s="193">
        <v>3979.2444</v>
      </c>
    </row>
    <row r="471" customHeight="1" spans="1:3">
      <c r="A471" s="191">
        <v>2110501</v>
      </c>
      <c r="B471" s="192" t="s">
        <v>2400</v>
      </c>
      <c r="C471" s="193">
        <v>4.28</v>
      </c>
    </row>
    <row r="472" customHeight="1" spans="1:3">
      <c r="A472" s="191">
        <v>2110507</v>
      </c>
      <c r="B472" s="192" t="s">
        <v>2401</v>
      </c>
      <c r="C472" s="193">
        <v>10</v>
      </c>
    </row>
    <row r="473" customHeight="1" spans="1:3">
      <c r="A473" s="191">
        <v>2111001</v>
      </c>
      <c r="B473" s="192" t="s">
        <v>2159</v>
      </c>
      <c r="C473" s="193">
        <v>75</v>
      </c>
    </row>
    <row r="474" customHeight="1" spans="1:3">
      <c r="A474" s="191">
        <v>2119999</v>
      </c>
      <c r="B474" s="192" t="s">
        <v>2164</v>
      </c>
      <c r="C474" s="193">
        <v>310</v>
      </c>
    </row>
    <row r="475" customHeight="1" spans="1:3">
      <c r="A475" s="191">
        <v>2120101</v>
      </c>
      <c r="B475" s="192" t="s">
        <v>2225</v>
      </c>
      <c r="C475" s="193">
        <v>3451.2961184</v>
      </c>
    </row>
    <row r="476" customHeight="1" spans="1:3">
      <c r="A476" s="191">
        <v>2120104</v>
      </c>
      <c r="B476" s="192" t="s">
        <v>2402</v>
      </c>
      <c r="C476" s="193">
        <v>0</v>
      </c>
    </row>
    <row r="477" customHeight="1" spans="1:3">
      <c r="A477" s="195">
        <v>2120106</v>
      </c>
      <c r="B477" s="201" t="s">
        <v>2403</v>
      </c>
      <c r="C477" s="197">
        <v>0</v>
      </c>
    </row>
    <row r="478" customHeight="1" spans="1:3">
      <c r="A478" s="191">
        <v>2120107</v>
      </c>
      <c r="B478" s="192" t="s">
        <v>2404</v>
      </c>
      <c r="C478" s="193">
        <v>1791.41</v>
      </c>
    </row>
    <row r="479" customHeight="1" spans="1:3">
      <c r="A479" s="195">
        <v>2120199</v>
      </c>
      <c r="B479" s="201" t="s">
        <v>2405</v>
      </c>
      <c r="C479" s="197">
        <v>1688.0986912</v>
      </c>
    </row>
    <row r="480" customHeight="1" spans="1:3">
      <c r="A480" s="191">
        <v>2120303</v>
      </c>
      <c r="B480" s="192" t="s">
        <v>2406</v>
      </c>
      <c r="C480" s="193">
        <v>33</v>
      </c>
    </row>
    <row r="481" customHeight="1" spans="1:3">
      <c r="A481" s="191">
        <v>2120399</v>
      </c>
      <c r="B481" s="192" t="s">
        <v>2407</v>
      </c>
      <c r="C481" s="193">
        <v>3549.01</v>
      </c>
    </row>
    <row r="482" customHeight="1" spans="1:3">
      <c r="A482" s="191">
        <v>2120501</v>
      </c>
      <c r="B482" s="192" t="s">
        <v>2168</v>
      </c>
      <c r="C482" s="193">
        <v>11048.950224</v>
      </c>
    </row>
    <row r="483" customHeight="1" spans="1:3">
      <c r="A483" s="191">
        <v>2120601</v>
      </c>
      <c r="B483" s="192" t="s">
        <v>2169</v>
      </c>
      <c r="C483" s="193">
        <v>14667.383261</v>
      </c>
    </row>
    <row r="484" customHeight="1" spans="1:3">
      <c r="A484" s="191">
        <v>2129999</v>
      </c>
      <c r="B484" s="192" t="s">
        <v>1495</v>
      </c>
      <c r="C484" s="193">
        <v>12019.64</v>
      </c>
    </row>
    <row r="485" customHeight="1" spans="1:3">
      <c r="A485" s="195">
        <v>2130101</v>
      </c>
      <c r="B485" s="201" t="s">
        <v>2225</v>
      </c>
      <c r="C485" s="197">
        <v>10260.446512</v>
      </c>
    </row>
    <row r="486" customHeight="1" spans="1:3">
      <c r="A486" s="191">
        <v>2130102</v>
      </c>
      <c r="B486" s="192" t="s">
        <v>2226</v>
      </c>
      <c r="C486" s="193">
        <v>0</v>
      </c>
    </row>
    <row r="487" customHeight="1" spans="1:3">
      <c r="A487" s="195">
        <v>2130104</v>
      </c>
      <c r="B487" s="201" t="s">
        <v>2234</v>
      </c>
      <c r="C487" s="197">
        <v>3311.7058528</v>
      </c>
    </row>
    <row r="488" customHeight="1" spans="1:3">
      <c r="A488" s="195">
        <v>2130106</v>
      </c>
      <c r="B488" s="201" t="s">
        <v>2408</v>
      </c>
      <c r="C488" s="197">
        <v>942.9099</v>
      </c>
    </row>
    <row r="489" customHeight="1" spans="1:3">
      <c r="A489" s="191">
        <v>2130108</v>
      </c>
      <c r="B489" s="192" t="s">
        <v>2409</v>
      </c>
      <c r="C489" s="193">
        <v>529.9225</v>
      </c>
    </row>
    <row r="490" customHeight="1" spans="1:3">
      <c r="A490" s="191">
        <v>2130109</v>
      </c>
      <c r="B490" s="192" t="s">
        <v>2410</v>
      </c>
      <c r="C490" s="193">
        <v>57.93</v>
      </c>
    </row>
    <row r="491" customHeight="1" spans="1:3">
      <c r="A491" s="195">
        <v>2130111</v>
      </c>
      <c r="B491" s="201" t="s">
        <v>2411</v>
      </c>
      <c r="C491" s="197">
        <v>227.82</v>
      </c>
    </row>
    <row r="492" customHeight="1" spans="1:3">
      <c r="A492" s="191">
        <v>2130119</v>
      </c>
      <c r="B492" s="192" t="s">
        <v>2412</v>
      </c>
      <c r="C492" s="193">
        <v>3568</v>
      </c>
    </row>
    <row r="493" customHeight="1" spans="1:3">
      <c r="A493" s="191">
        <v>2130120</v>
      </c>
      <c r="B493" s="192" t="s">
        <v>2413</v>
      </c>
      <c r="C493" s="193">
        <v>10539.4933</v>
      </c>
    </row>
    <row r="494" customHeight="1" spans="1:3">
      <c r="A494" s="191">
        <v>2130121</v>
      </c>
      <c r="B494" s="192" t="s">
        <v>2414</v>
      </c>
      <c r="C494" s="193">
        <v>1429.256</v>
      </c>
    </row>
    <row r="495" customHeight="1" spans="1:3">
      <c r="A495" s="191">
        <v>2130122</v>
      </c>
      <c r="B495" s="192" t="s">
        <v>2415</v>
      </c>
      <c r="C495" s="193">
        <v>5569.3515</v>
      </c>
    </row>
    <row r="496" customHeight="1" spans="1:3">
      <c r="A496" s="195">
        <v>2130124</v>
      </c>
      <c r="B496" s="201" t="s">
        <v>2416</v>
      </c>
      <c r="C496" s="197">
        <v>996.25</v>
      </c>
    </row>
    <row r="497" customHeight="1" spans="1:3">
      <c r="A497" s="191">
        <v>2130126</v>
      </c>
      <c r="B497" s="192" t="s">
        <v>2417</v>
      </c>
      <c r="C497" s="193">
        <v>490</v>
      </c>
    </row>
    <row r="498" customHeight="1" spans="1:3">
      <c r="A498" s="191">
        <v>2130135</v>
      </c>
      <c r="B498" s="192" t="s">
        <v>2418</v>
      </c>
      <c r="C498" s="193">
        <v>245.36</v>
      </c>
    </row>
    <row r="499" customHeight="1" spans="1:3">
      <c r="A499" s="191">
        <v>2130142</v>
      </c>
      <c r="B499" s="192" t="s">
        <v>2419</v>
      </c>
      <c r="C499" s="193">
        <v>0</v>
      </c>
    </row>
    <row r="500" customHeight="1" spans="1:3">
      <c r="A500" s="191">
        <v>2130148</v>
      </c>
      <c r="B500" s="192" t="s">
        <v>2420</v>
      </c>
      <c r="C500" s="193">
        <v>861.0203</v>
      </c>
    </row>
    <row r="501" customHeight="1" spans="1:3">
      <c r="A501" s="191">
        <v>2130152</v>
      </c>
      <c r="B501" s="192" t="s">
        <v>2421</v>
      </c>
      <c r="C501" s="193">
        <v>61.7714</v>
      </c>
    </row>
    <row r="502" customHeight="1" spans="1:3">
      <c r="A502" s="191">
        <v>2130153</v>
      </c>
      <c r="B502" s="192" t="s">
        <v>2422</v>
      </c>
      <c r="C502" s="193">
        <v>5627.3471</v>
      </c>
    </row>
    <row r="503" customHeight="1" spans="1:3">
      <c r="A503" s="191">
        <v>2130199</v>
      </c>
      <c r="B503" s="192" t="s">
        <v>2423</v>
      </c>
      <c r="C503" s="193">
        <v>5742.5643</v>
      </c>
    </row>
    <row r="504" customHeight="1" spans="1:3">
      <c r="A504" s="191">
        <v>2130201</v>
      </c>
      <c r="B504" s="192" t="s">
        <v>2225</v>
      </c>
      <c r="C504" s="193">
        <v>887.7788928</v>
      </c>
    </row>
    <row r="505" customHeight="1" spans="1:3">
      <c r="A505" s="191">
        <v>2130204</v>
      </c>
      <c r="B505" s="192" t="s">
        <v>2424</v>
      </c>
      <c r="C505" s="193">
        <v>563.66</v>
      </c>
    </row>
    <row r="506" customHeight="1" spans="1:3">
      <c r="A506" s="191">
        <v>2130205</v>
      </c>
      <c r="B506" s="192" t="s">
        <v>2425</v>
      </c>
      <c r="C506" s="193">
        <v>1263.76</v>
      </c>
    </row>
    <row r="507" customHeight="1" spans="1:3">
      <c r="A507" s="191">
        <v>2130206</v>
      </c>
      <c r="B507" s="192" t="s">
        <v>2426</v>
      </c>
      <c r="C507" s="193">
        <v>183.2349024</v>
      </c>
    </row>
    <row r="508" customHeight="1" spans="1:3">
      <c r="A508" s="191">
        <v>2130207</v>
      </c>
      <c r="B508" s="192" t="s">
        <v>2427</v>
      </c>
      <c r="C508" s="193">
        <v>30</v>
      </c>
    </row>
    <row r="509" customHeight="1" spans="1:3">
      <c r="A509" s="195">
        <v>2130209</v>
      </c>
      <c r="B509" s="201" t="s">
        <v>2428</v>
      </c>
      <c r="C509" s="197">
        <v>6.84</v>
      </c>
    </row>
    <row r="510" customHeight="1" spans="1:3">
      <c r="A510" s="191">
        <v>2130212</v>
      </c>
      <c r="B510" s="192" t="s">
        <v>2429</v>
      </c>
      <c r="C510" s="193">
        <v>174.4384992</v>
      </c>
    </row>
    <row r="511" customHeight="1" spans="1:3">
      <c r="A511" s="191">
        <v>2130221</v>
      </c>
      <c r="B511" s="192" t="s">
        <v>2430</v>
      </c>
      <c r="C511" s="193">
        <v>50</v>
      </c>
    </row>
    <row r="512" customHeight="1" spans="1:3">
      <c r="A512" s="191">
        <v>2130234</v>
      </c>
      <c r="B512" s="192" t="s">
        <v>2431</v>
      </c>
      <c r="C512" s="193">
        <v>152</v>
      </c>
    </row>
    <row r="513" customHeight="1" spans="1:3">
      <c r="A513" s="191">
        <v>2130238</v>
      </c>
      <c r="B513" s="192" t="s">
        <v>810</v>
      </c>
      <c r="C513" s="193">
        <v>5</v>
      </c>
    </row>
    <row r="514" customHeight="1" spans="1:3">
      <c r="A514" s="191">
        <v>2130299</v>
      </c>
      <c r="B514" s="192" t="s">
        <v>2432</v>
      </c>
      <c r="C514" s="193">
        <v>442.74</v>
      </c>
    </row>
    <row r="515" customHeight="1" spans="1:3">
      <c r="A515" s="191">
        <v>2130301</v>
      </c>
      <c r="B515" s="192" t="s">
        <v>2225</v>
      </c>
      <c r="C515" s="193">
        <v>221.25</v>
      </c>
    </row>
    <row r="516" customHeight="1" spans="1:3">
      <c r="A516" s="191">
        <v>2130302</v>
      </c>
      <c r="B516" s="192" t="s">
        <v>2226</v>
      </c>
      <c r="C516" s="193">
        <v>10.14</v>
      </c>
    </row>
    <row r="517" customHeight="1" spans="1:3">
      <c r="A517" s="195">
        <v>2130304</v>
      </c>
      <c r="B517" s="201" t="s">
        <v>2433</v>
      </c>
      <c r="C517" s="197">
        <v>1030.6033408</v>
      </c>
    </row>
    <row r="518" customHeight="1" spans="1:3">
      <c r="A518" s="195">
        <v>2130305</v>
      </c>
      <c r="B518" s="201" t="s">
        <v>2434</v>
      </c>
      <c r="C518" s="197">
        <v>8606.2221</v>
      </c>
    </row>
    <row r="519" customHeight="1" spans="1:3">
      <c r="A519" s="195">
        <v>2130306</v>
      </c>
      <c r="B519" s="201" t="s">
        <v>2435</v>
      </c>
      <c r="C519" s="197">
        <v>8552.3352568</v>
      </c>
    </row>
    <row r="520" customHeight="1" spans="1:3">
      <c r="A520" s="191">
        <v>2130310</v>
      </c>
      <c r="B520" s="192" t="s">
        <v>2436</v>
      </c>
      <c r="C520" s="193">
        <v>427.425</v>
      </c>
    </row>
    <row r="521" customHeight="1" spans="1:3">
      <c r="A521" s="195">
        <v>2130311</v>
      </c>
      <c r="B521" s="201" t="s">
        <v>2437</v>
      </c>
      <c r="C521" s="197">
        <v>105.328</v>
      </c>
    </row>
    <row r="522" customHeight="1" spans="1:3">
      <c r="A522" s="195">
        <v>2130313</v>
      </c>
      <c r="B522" s="201" t="s">
        <v>2438</v>
      </c>
      <c r="C522" s="197">
        <v>0.01</v>
      </c>
    </row>
    <row r="523" customHeight="1" spans="1:3">
      <c r="A523" s="191">
        <v>2130314</v>
      </c>
      <c r="B523" s="192" t="s">
        <v>2439</v>
      </c>
      <c r="C523" s="193">
        <v>420.212</v>
      </c>
    </row>
    <row r="524" customHeight="1" spans="1:3">
      <c r="A524" s="195">
        <v>2130315</v>
      </c>
      <c r="B524" s="201" t="s">
        <v>2440</v>
      </c>
      <c r="C524" s="197">
        <v>0</v>
      </c>
    </row>
    <row r="525" customHeight="1" spans="1:3">
      <c r="A525" s="191">
        <v>2130316</v>
      </c>
      <c r="B525" s="192" t="s">
        <v>2441</v>
      </c>
      <c r="C525" s="193">
        <v>1219.25</v>
      </c>
    </row>
    <row r="526" customHeight="1" spans="1:3">
      <c r="A526" s="195">
        <v>2130321</v>
      </c>
      <c r="B526" s="201" t="s">
        <v>2442</v>
      </c>
      <c r="C526" s="197">
        <v>1295.63</v>
      </c>
    </row>
    <row r="527" customHeight="1" spans="1:3">
      <c r="A527" s="195">
        <v>2130399</v>
      </c>
      <c r="B527" s="201" t="s">
        <v>2443</v>
      </c>
      <c r="C527" s="197">
        <v>9950.12</v>
      </c>
    </row>
    <row r="528" customHeight="1" spans="1:3">
      <c r="A528" s="191">
        <v>2130501</v>
      </c>
      <c r="B528" s="192" t="s">
        <v>2225</v>
      </c>
      <c r="C528" s="193">
        <v>0</v>
      </c>
    </row>
    <row r="529" customHeight="1" spans="1:3">
      <c r="A529" s="191">
        <v>2130504</v>
      </c>
      <c r="B529" s="192" t="s">
        <v>2444</v>
      </c>
      <c r="C529" s="193">
        <v>270</v>
      </c>
    </row>
    <row r="530" customHeight="1" spans="1:3">
      <c r="A530" s="195">
        <v>2130505</v>
      </c>
      <c r="B530" s="201" t="s">
        <v>2445</v>
      </c>
      <c r="C530" s="197">
        <v>208.0812</v>
      </c>
    </row>
    <row r="531" customHeight="1" spans="1:3">
      <c r="A531" s="191">
        <v>2130506</v>
      </c>
      <c r="B531" s="192" t="s">
        <v>2446</v>
      </c>
      <c r="C531" s="193">
        <v>0</v>
      </c>
    </row>
    <row r="532" customHeight="1" spans="1:3">
      <c r="A532" s="191">
        <v>2130507</v>
      </c>
      <c r="B532" s="192" t="s">
        <v>2447</v>
      </c>
      <c r="C532" s="193">
        <v>373</v>
      </c>
    </row>
    <row r="533" customHeight="1" spans="1:3">
      <c r="A533" s="191">
        <v>2130599</v>
      </c>
      <c r="B533" s="192" t="s">
        <v>2448</v>
      </c>
      <c r="C533" s="193">
        <v>11441.8247</v>
      </c>
    </row>
    <row r="534" customHeight="1" spans="1:3">
      <c r="A534" s="191">
        <v>2130701</v>
      </c>
      <c r="B534" s="192" t="s">
        <v>2449</v>
      </c>
      <c r="C534" s="193">
        <v>1720</v>
      </c>
    </row>
    <row r="535" customHeight="1" spans="1:3">
      <c r="A535" s="191">
        <v>2130705</v>
      </c>
      <c r="B535" s="192" t="s">
        <v>2450</v>
      </c>
      <c r="C535" s="193">
        <v>14261.9035</v>
      </c>
    </row>
    <row r="536" customHeight="1" spans="1:3">
      <c r="A536" s="191">
        <v>2130707</v>
      </c>
      <c r="B536" s="192" t="s">
        <v>2451</v>
      </c>
      <c r="C536" s="193">
        <v>0</v>
      </c>
    </row>
    <row r="537" customHeight="1" spans="1:3">
      <c r="A537" s="191">
        <v>2130799</v>
      </c>
      <c r="B537" s="192" t="s">
        <v>2452</v>
      </c>
      <c r="C537" s="193">
        <v>0</v>
      </c>
    </row>
    <row r="538" customHeight="1" spans="1:3">
      <c r="A538" s="191">
        <v>2130803</v>
      </c>
      <c r="B538" s="192" t="s">
        <v>2453</v>
      </c>
      <c r="C538" s="193">
        <v>5414.7623</v>
      </c>
    </row>
    <row r="539" customHeight="1" spans="1:3">
      <c r="A539" s="191">
        <v>2130804</v>
      </c>
      <c r="B539" s="192" t="s">
        <v>2454</v>
      </c>
      <c r="C539" s="193">
        <v>441.4599</v>
      </c>
    </row>
    <row r="540" customHeight="1" spans="1:3">
      <c r="A540" s="191">
        <v>2130901</v>
      </c>
      <c r="B540" s="192" t="s">
        <v>2455</v>
      </c>
      <c r="C540" s="193">
        <v>7412.26</v>
      </c>
    </row>
    <row r="541" customHeight="1" spans="1:3">
      <c r="A541" s="191">
        <v>2130999</v>
      </c>
      <c r="B541" s="192" t="s">
        <v>2456</v>
      </c>
      <c r="C541" s="193">
        <v>0</v>
      </c>
    </row>
    <row r="542" customHeight="1" spans="1:3">
      <c r="A542" s="191">
        <v>2139999</v>
      </c>
      <c r="B542" s="192" t="s">
        <v>2177</v>
      </c>
      <c r="C542" s="193">
        <v>6384.61</v>
      </c>
    </row>
    <row r="543" customHeight="1" spans="1:3">
      <c r="A543" s="191">
        <v>2140101</v>
      </c>
      <c r="B543" s="192" t="s">
        <v>2225</v>
      </c>
      <c r="C543" s="193">
        <v>4908.0872288</v>
      </c>
    </row>
    <row r="544" customHeight="1" spans="1:3">
      <c r="A544" s="191">
        <v>2140104</v>
      </c>
      <c r="B544" s="192" t="s">
        <v>2457</v>
      </c>
      <c r="C544" s="193">
        <v>4251.3414</v>
      </c>
    </row>
    <row r="545" customHeight="1" spans="1:3">
      <c r="A545" s="191">
        <v>2140106</v>
      </c>
      <c r="B545" s="192" t="s">
        <v>2458</v>
      </c>
      <c r="C545" s="193">
        <v>7897.5429</v>
      </c>
    </row>
    <row r="546" customHeight="1" spans="1:3">
      <c r="A546" s="191">
        <v>2140110</v>
      </c>
      <c r="B546" s="192" t="s">
        <v>2459</v>
      </c>
      <c r="C546" s="193">
        <v>183</v>
      </c>
    </row>
    <row r="547" customHeight="1" spans="1:3">
      <c r="A547" s="191">
        <v>2140112</v>
      </c>
      <c r="B547" s="192" t="s">
        <v>2460</v>
      </c>
      <c r="C547" s="193">
        <v>164</v>
      </c>
    </row>
    <row r="548" customHeight="1" spans="1:3">
      <c r="A548" s="191">
        <v>2140136</v>
      </c>
      <c r="B548" s="192" t="s">
        <v>2461</v>
      </c>
      <c r="C548" s="193">
        <v>100</v>
      </c>
    </row>
    <row r="549" customHeight="1" spans="1:3">
      <c r="A549" s="191">
        <v>2140199</v>
      </c>
      <c r="B549" s="192" t="s">
        <v>2462</v>
      </c>
      <c r="C549" s="193">
        <v>10975.7185</v>
      </c>
    </row>
    <row r="550" customHeight="1" spans="1:3">
      <c r="A550" s="191">
        <v>2140204</v>
      </c>
      <c r="B550" s="192" t="s">
        <v>2463</v>
      </c>
      <c r="C550" s="193">
        <v>3177</v>
      </c>
    </row>
    <row r="551" customHeight="1" spans="1:3">
      <c r="A551" s="191">
        <v>2149901</v>
      </c>
      <c r="B551" s="192" t="s">
        <v>2464</v>
      </c>
      <c r="C551" s="193">
        <v>61.91</v>
      </c>
    </row>
    <row r="552" customHeight="1" spans="1:3">
      <c r="A552" s="191">
        <v>2149999</v>
      </c>
      <c r="B552" s="192" t="s">
        <v>2182</v>
      </c>
      <c r="C552" s="193">
        <v>7054.3505</v>
      </c>
    </row>
    <row r="553" customHeight="1" spans="1:3">
      <c r="A553" s="191">
        <v>2150299</v>
      </c>
      <c r="B553" s="192" t="s">
        <v>2465</v>
      </c>
      <c r="C553" s="193">
        <v>367</v>
      </c>
    </row>
    <row r="554" customHeight="1" spans="1:3">
      <c r="A554" s="191">
        <v>2150501</v>
      </c>
      <c r="B554" s="192" t="s">
        <v>2225</v>
      </c>
      <c r="C554" s="193">
        <v>307.157408</v>
      </c>
    </row>
    <row r="555" customHeight="1" spans="1:3">
      <c r="A555" s="191">
        <v>2150502</v>
      </c>
      <c r="B555" s="192" t="s">
        <v>2226</v>
      </c>
      <c r="C555" s="193">
        <v>30</v>
      </c>
    </row>
    <row r="556" customHeight="1" spans="1:3">
      <c r="A556" s="191">
        <v>2150599</v>
      </c>
      <c r="B556" s="192" t="s">
        <v>2466</v>
      </c>
      <c r="C556" s="193">
        <v>0</v>
      </c>
    </row>
    <row r="557" customHeight="1" spans="1:3">
      <c r="A557" s="191">
        <v>2150701</v>
      </c>
      <c r="B557" s="192" t="s">
        <v>2225</v>
      </c>
      <c r="C557" s="193">
        <v>0</v>
      </c>
    </row>
    <row r="558" customHeight="1" spans="1:3">
      <c r="A558" s="191">
        <v>2150799</v>
      </c>
      <c r="B558" s="192" t="s">
        <v>2467</v>
      </c>
      <c r="C558" s="193">
        <v>199.4140416</v>
      </c>
    </row>
    <row r="559" customHeight="1" spans="1:3">
      <c r="A559" s="191">
        <v>2150805</v>
      </c>
      <c r="B559" s="192" t="s">
        <v>2468</v>
      </c>
      <c r="C559" s="193">
        <v>320</v>
      </c>
    </row>
    <row r="560" customHeight="1" spans="1:3">
      <c r="A560" s="191">
        <v>2150899</v>
      </c>
      <c r="B560" s="192" t="s">
        <v>2469</v>
      </c>
      <c r="C560" s="193">
        <v>661</v>
      </c>
    </row>
    <row r="561" customHeight="1" spans="1:3">
      <c r="A561" s="195">
        <v>2159999</v>
      </c>
      <c r="B561" s="201" t="s">
        <v>2189</v>
      </c>
      <c r="C561" s="197">
        <v>320</v>
      </c>
    </row>
    <row r="562" customHeight="1" spans="1:3">
      <c r="A562" s="195">
        <v>2160201</v>
      </c>
      <c r="B562" s="201" t="s">
        <v>2225</v>
      </c>
      <c r="C562" s="197">
        <v>222.3531232</v>
      </c>
    </row>
    <row r="563" customHeight="1" spans="1:3">
      <c r="A563" s="195">
        <v>2160299</v>
      </c>
      <c r="B563" s="201" t="s">
        <v>2470</v>
      </c>
      <c r="C563" s="197">
        <v>1642.9269</v>
      </c>
    </row>
    <row r="564" customHeight="1" spans="1:3">
      <c r="A564" s="191">
        <v>2160699</v>
      </c>
      <c r="B564" s="192" t="s">
        <v>2471</v>
      </c>
      <c r="C564" s="193">
        <v>169.45</v>
      </c>
    </row>
    <row r="565" customHeight="1" spans="1:3">
      <c r="A565" s="191">
        <v>2169999</v>
      </c>
      <c r="B565" s="192" t="s">
        <v>2192</v>
      </c>
      <c r="C565" s="193">
        <v>200</v>
      </c>
    </row>
    <row r="566" customHeight="1" spans="1:3">
      <c r="A566" s="191">
        <v>2170399</v>
      </c>
      <c r="B566" s="192" t="s">
        <v>2472</v>
      </c>
      <c r="C566" s="193">
        <v>0</v>
      </c>
    </row>
    <row r="567" customHeight="1" spans="1:3">
      <c r="A567" s="195">
        <v>2200101</v>
      </c>
      <c r="B567" s="201" t="s">
        <v>2225</v>
      </c>
      <c r="C567" s="197">
        <v>3801.3188672</v>
      </c>
    </row>
    <row r="568" customHeight="1" spans="1:3">
      <c r="A568" s="195">
        <v>2200104</v>
      </c>
      <c r="B568" s="201" t="s">
        <v>2473</v>
      </c>
      <c r="C568" s="197">
        <v>262</v>
      </c>
    </row>
    <row r="569" customHeight="1" spans="1:3">
      <c r="A569" s="195">
        <v>2200106</v>
      </c>
      <c r="B569" s="201" t="s">
        <v>2474</v>
      </c>
      <c r="C569" s="197">
        <v>7630.52</v>
      </c>
    </row>
    <row r="570" customHeight="1" spans="1:3">
      <c r="A570" s="195">
        <v>2200114</v>
      </c>
      <c r="B570" s="201" t="s">
        <v>2475</v>
      </c>
      <c r="C570" s="197">
        <v>0</v>
      </c>
    </row>
    <row r="571" customHeight="1" spans="1:3">
      <c r="A571" s="191">
        <v>2200199</v>
      </c>
      <c r="B571" s="192" t="s">
        <v>2476</v>
      </c>
      <c r="C571" s="193">
        <v>7228.1838</v>
      </c>
    </row>
    <row r="572" customHeight="1" spans="1:3">
      <c r="A572" s="195">
        <v>2200508</v>
      </c>
      <c r="B572" s="201" t="s">
        <v>2477</v>
      </c>
      <c r="C572" s="197">
        <v>0</v>
      </c>
    </row>
    <row r="573" customHeight="1" spans="1:3">
      <c r="A573" s="191">
        <v>2200509</v>
      </c>
      <c r="B573" s="192" t="s">
        <v>2478</v>
      </c>
      <c r="C573" s="193">
        <v>40</v>
      </c>
    </row>
    <row r="574" customHeight="1" spans="1:3">
      <c r="A574" s="195">
        <v>2209999</v>
      </c>
      <c r="B574" s="201" t="s">
        <v>2207</v>
      </c>
      <c r="C574" s="197">
        <v>500</v>
      </c>
    </row>
    <row r="575" customHeight="1" spans="1:3">
      <c r="A575" s="195">
        <v>2210103</v>
      </c>
      <c r="B575" s="201" t="s">
        <v>2479</v>
      </c>
      <c r="C575" s="197">
        <v>268.46</v>
      </c>
    </row>
    <row r="576" customHeight="1" spans="1:3">
      <c r="A576" s="191">
        <v>2210105</v>
      </c>
      <c r="B576" s="192" t="s">
        <v>2480</v>
      </c>
      <c r="C576" s="193">
        <v>197.918</v>
      </c>
    </row>
    <row r="577" customHeight="1" spans="1:3">
      <c r="A577" s="195">
        <v>2210106</v>
      </c>
      <c r="B577" s="201" t="s">
        <v>2481</v>
      </c>
      <c r="C577" s="197">
        <v>209.8802</v>
      </c>
    </row>
    <row r="578" customHeight="1" spans="1:3">
      <c r="A578" s="191">
        <v>2210108</v>
      </c>
      <c r="B578" s="192" t="s">
        <v>2482</v>
      </c>
      <c r="C578" s="193">
        <v>2175.62</v>
      </c>
    </row>
    <row r="579" customHeight="1" spans="1:3">
      <c r="A579" s="191">
        <v>2210110</v>
      </c>
      <c r="B579" s="192" t="s">
        <v>2483</v>
      </c>
      <c r="C579" s="193">
        <v>1127</v>
      </c>
    </row>
    <row r="580" customHeight="1" spans="1:3">
      <c r="A580" s="195">
        <v>2210199</v>
      </c>
      <c r="B580" s="201" t="s">
        <v>2484</v>
      </c>
      <c r="C580" s="197">
        <v>10964</v>
      </c>
    </row>
    <row r="581" customHeight="1" spans="1:3">
      <c r="A581" s="191">
        <v>2210201</v>
      </c>
      <c r="B581" s="192" t="s">
        <v>2485</v>
      </c>
      <c r="C581" s="193">
        <v>0</v>
      </c>
    </row>
    <row r="582" customHeight="1" spans="1:3">
      <c r="A582" s="195">
        <v>2210399</v>
      </c>
      <c r="B582" s="201" t="s">
        <v>2486</v>
      </c>
      <c r="C582" s="197">
        <v>1106.1356128</v>
      </c>
    </row>
    <row r="583" customHeight="1" spans="1:3">
      <c r="A583" s="191">
        <v>2220106</v>
      </c>
      <c r="B583" s="192" t="s">
        <v>2487</v>
      </c>
      <c r="C583" s="193">
        <v>0</v>
      </c>
    </row>
    <row r="584" customHeight="1" spans="1:3">
      <c r="A584" s="191">
        <v>2220115</v>
      </c>
      <c r="B584" s="192" t="s">
        <v>2488</v>
      </c>
      <c r="C584" s="193">
        <v>0</v>
      </c>
    </row>
    <row r="585" customHeight="1" spans="1:3">
      <c r="A585" s="191">
        <v>2220199</v>
      </c>
      <c r="B585" s="192" t="s">
        <v>2489</v>
      </c>
      <c r="C585" s="193">
        <v>5373.08</v>
      </c>
    </row>
    <row r="586" customHeight="1" spans="1:3">
      <c r="A586" s="191">
        <v>2220499</v>
      </c>
      <c r="B586" s="192" t="s">
        <v>2490</v>
      </c>
      <c r="C586" s="193">
        <v>900.23</v>
      </c>
    </row>
    <row r="587" customHeight="1" spans="1:3">
      <c r="A587" s="191">
        <v>2220511</v>
      </c>
      <c r="B587" s="192" t="s">
        <v>2491</v>
      </c>
      <c r="C587" s="193">
        <v>86.2835744</v>
      </c>
    </row>
    <row r="588" customHeight="1" spans="1:3">
      <c r="A588" s="191">
        <v>2240101</v>
      </c>
      <c r="B588" s="192" t="s">
        <v>2225</v>
      </c>
      <c r="C588" s="193">
        <v>715.0052416</v>
      </c>
    </row>
    <row r="589" customHeight="1" spans="1:3">
      <c r="A589" s="195">
        <v>2240104</v>
      </c>
      <c r="B589" s="201" t="s">
        <v>2492</v>
      </c>
      <c r="C589" s="197">
        <v>20</v>
      </c>
    </row>
    <row r="590" customHeight="1" spans="1:3">
      <c r="A590" s="191">
        <v>2240106</v>
      </c>
      <c r="B590" s="192" t="s">
        <v>2493</v>
      </c>
      <c r="C590" s="193">
        <v>110</v>
      </c>
    </row>
    <row r="591" customHeight="1" spans="1:3">
      <c r="A591" s="195">
        <v>2240108</v>
      </c>
      <c r="B591" s="201" t="s">
        <v>2494</v>
      </c>
      <c r="C591" s="197">
        <v>0</v>
      </c>
    </row>
    <row r="592" customHeight="1" spans="1:3">
      <c r="A592" s="195">
        <v>2240199</v>
      </c>
      <c r="B592" s="201" t="s">
        <v>2495</v>
      </c>
      <c r="C592" s="197">
        <v>1237.1955</v>
      </c>
    </row>
    <row r="593" customHeight="1" spans="1:3">
      <c r="A593" s="195">
        <v>2240204</v>
      </c>
      <c r="B593" s="201" t="s">
        <v>2496</v>
      </c>
      <c r="C593" s="197">
        <v>1645.874</v>
      </c>
    </row>
    <row r="594" customHeight="1" spans="1:3">
      <c r="A594" s="191">
        <v>2240499</v>
      </c>
      <c r="B594" s="192" t="s">
        <v>2497</v>
      </c>
      <c r="C594" s="193">
        <v>0</v>
      </c>
    </row>
    <row r="595" customHeight="1" spans="1:3">
      <c r="A595" s="191">
        <v>2240501</v>
      </c>
      <c r="B595" s="192" t="s">
        <v>2225</v>
      </c>
      <c r="C595" s="193">
        <v>23.9750464</v>
      </c>
    </row>
    <row r="596" customHeight="1" spans="1:3">
      <c r="A596" s="195">
        <v>2240504</v>
      </c>
      <c r="B596" s="201" t="s">
        <v>2498</v>
      </c>
      <c r="C596" s="197">
        <v>8</v>
      </c>
    </row>
    <row r="597" customHeight="1" spans="1:3">
      <c r="A597" s="191">
        <v>2240506</v>
      </c>
      <c r="B597" s="192" t="s">
        <v>2499</v>
      </c>
      <c r="C597" s="193">
        <v>5</v>
      </c>
    </row>
    <row r="598" customHeight="1" spans="1:3">
      <c r="A598" s="191">
        <v>2240507</v>
      </c>
      <c r="B598" s="192" t="s">
        <v>2500</v>
      </c>
      <c r="C598" s="193">
        <v>2.52</v>
      </c>
    </row>
    <row r="599" customHeight="1" spans="1:3">
      <c r="A599" s="191">
        <v>2240601</v>
      </c>
      <c r="B599" s="192" t="s">
        <v>2501</v>
      </c>
      <c r="C599" s="193">
        <v>107.14</v>
      </c>
    </row>
    <row r="600" customHeight="1" spans="1:3">
      <c r="A600" s="191">
        <v>2240602</v>
      </c>
      <c r="B600" s="192" t="s">
        <v>2502</v>
      </c>
      <c r="C600" s="193">
        <v>0</v>
      </c>
    </row>
    <row r="601" customHeight="1" spans="1:3">
      <c r="A601" s="191">
        <v>2240699</v>
      </c>
      <c r="B601" s="192" t="s">
        <v>2503</v>
      </c>
      <c r="C601" s="193">
        <v>0</v>
      </c>
    </row>
    <row r="602" customHeight="1" spans="1:3">
      <c r="A602" s="195">
        <v>2240703</v>
      </c>
      <c r="B602" s="201" t="s">
        <v>2504</v>
      </c>
      <c r="C602" s="197">
        <v>2081</v>
      </c>
    </row>
    <row r="603" customHeight="1" spans="1:3">
      <c r="A603" s="195">
        <v>2240799</v>
      </c>
      <c r="B603" s="201" t="s">
        <v>2505</v>
      </c>
      <c r="C603" s="197">
        <v>10</v>
      </c>
    </row>
    <row r="604" customHeight="1" spans="1:3">
      <c r="A604" s="195">
        <v>2249999</v>
      </c>
      <c r="B604" s="201" t="s">
        <v>2221</v>
      </c>
      <c r="C604" s="197">
        <v>400</v>
      </c>
    </row>
    <row r="605" customHeight="1" spans="1:3">
      <c r="A605" s="195">
        <v>227</v>
      </c>
      <c r="B605" s="192" t="s">
        <v>1988</v>
      </c>
      <c r="C605" s="197">
        <v>6000</v>
      </c>
    </row>
    <row r="606" customHeight="1" spans="1:3">
      <c r="A606" s="191">
        <v>2299999</v>
      </c>
      <c r="B606" s="192" t="s">
        <v>1215</v>
      </c>
      <c r="C606" s="193">
        <v>23133.16</v>
      </c>
    </row>
    <row r="607" customHeight="1" spans="1:3">
      <c r="A607" s="189">
        <v>2300601</v>
      </c>
      <c r="B607" s="146" t="s">
        <v>115</v>
      </c>
      <c r="C607" s="146">
        <v>293</v>
      </c>
    </row>
    <row r="608" customHeight="1" spans="1:3">
      <c r="A608" s="189">
        <v>2300602</v>
      </c>
      <c r="B608" s="146" t="s">
        <v>116</v>
      </c>
      <c r="C608" s="146">
        <v>9432</v>
      </c>
    </row>
    <row r="609" customHeight="1" spans="1:3">
      <c r="A609" s="189">
        <v>2300899</v>
      </c>
      <c r="B609" s="146" t="s">
        <v>1991</v>
      </c>
      <c r="C609" s="190"/>
    </row>
    <row r="610" customHeight="1" spans="1:3">
      <c r="A610" s="189">
        <v>2300901</v>
      </c>
      <c r="B610" s="146" t="s">
        <v>1993</v>
      </c>
      <c r="C610" s="146">
        <v>41125</v>
      </c>
    </row>
    <row r="611" customHeight="1" spans="1:3">
      <c r="A611" s="189">
        <v>2301101</v>
      </c>
      <c r="B611" s="146" t="s">
        <v>1995</v>
      </c>
      <c r="C611" s="190"/>
    </row>
    <row r="612" customHeight="1" spans="1:3">
      <c r="A612" s="189">
        <v>2301104</v>
      </c>
      <c r="B612" s="146" t="s">
        <v>1996</v>
      </c>
      <c r="C612" s="190"/>
    </row>
    <row r="613" customHeight="1" spans="1:3">
      <c r="A613" s="191">
        <v>2310303</v>
      </c>
      <c r="B613" s="192" t="s">
        <v>2002</v>
      </c>
      <c r="C613" s="193">
        <v>0</v>
      </c>
    </row>
    <row r="614" customHeight="1" spans="1:3">
      <c r="A614" s="189">
        <v>2310303</v>
      </c>
      <c r="B614" s="146" t="s">
        <v>2002</v>
      </c>
      <c r="C614" s="146">
        <v>200</v>
      </c>
    </row>
    <row r="615" customHeight="1" spans="1:3">
      <c r="A615" s="195">
        <v>2320301</v>
      </c>
      <c r="B615" s="201" t="s">
        <v>2506</v>
      </c>
      <c r="C615" s="197">
        <v>11409</v>
      </c>
    </row>
    <row r="616" customHeight="1" spans="1:3">
      <c r="A616" s="191">
        <v>2320303</v>
      </c>
      <c r="B616" s="192" t="s">
        <v>2507</v>
      </c>
      <c r="C616" s="193">
        <v>100</v>
      </c>
    </row>
    <row r="617" customHeight="1" spans="1:3">
      <c r="A617" s="202" t="s">
        <v>2508</v>
      </c>
      <c r="B617" s="202"/>
      <c r="C617" s="203">
        <f>SUBTOTAL(9,C230:C616)</f>
        <v>762650.2690704</v>
      </c>
    </row>
  </sheetData>
  <autoFilter xmlns:etc="http://www.wps.cn/officeDocument/2017/etCustomData" ref="A1:C616" etc:filterBottomFollowUsedRange="0">
    <extLst/>
  </autoFilter>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0"/>
  <sheetViews>
    <sheetView showGridLines="0" zoomScale="115" zoomScaleNormal="115" topLeftCell="A10" workbookViewId="0">
      <selection activeCell="F16" sqref="F16"/>
    </sheetView>
  </sheetViews>
  <sheetFormatPr defaultColWidth="9" defaultRowHeight="24.95" customHeight="1" outlineLevelCol="2"/>
  <cols>
    <col min="1" max="1" width="23.6833333333333" style="138" customWidth="1"/>
    <col min="2" max="2" width="30.75" style="1" customWidth="1"/>
    <col min="3" max="3" width="21.5166666666667" style="1" customWidth="1"/>
    <col min="4" max="16384" width="9" style="1"/>
  </cols>
  <sheetData>
    <row r="1" customHeight="1" spans="1:1">
      <c r="A1" s="138" t="s">
        <v>2511</v>
      </c>
    </row>
    <row r="2" ht="21.95" customHeight="1" spans="1:3">
      <c r="A2" s="32" t="s">
        <v>2512</v>
      </c>
      <c r="B2" s="32"/>
      <c r="C2" s="32"/>
    </row>
    <row r="3" ht="21.95" customHeight="1" spans="1:3">
      <c r="A3" s="167" t="s">
        <v>1155</v>
      </c>
      <c r="B3" s="32"/>
      <c r="C3" s="32"/>
    </row>
    <row r="4" ht="15.95" customHeight="1" spans="1:3">
      <c r="A4" s="168"/>
      <c r="B4" s="55"/>
      <c r="C4" s="169" t="s">
        <v>1156</v>
      </c>
    </row>
    <row r="5" ht="24.6" customHeight="1" spans="1:3">
      <c r="A5" s="154" t="s">
        <v>1951</v>
      </c>
      <c r="B5" s="154" t="s">
        <v>2513</v>
      </c>
      <c r="C5" s="170" t="s">
        <v>1157</v>
      </c>
    </row>
    <row r="6" ht="24.6" customHeight="1" spans="1:3">
      <c r="A6" s="171" t="s">
        <v>2514</v>
      </c>
      <c r="B6" s="66"/>
      <c r="C6" s="172">
        <f>SUM(C7:C10)</f>
        <v>59567</v>
      </c>
    </row>
    <row r="7" ht="24.6" customHeight="1" spans="1:3">
      <c r="A7" s="10"/>
      <c r="B7" s="13" t="s">
        <v>2515</v>
      </c>
      <c r="C7" s="146">
        <v>45558</v>
      </c>
    </row>
    <row r="8" ht="24.6" customHeight="1" spans="1:3">
      <c r="A8" s="13"/>
      <c r="B8" s="173" t="s">
        <v>2516</v>
      </c>
      <c r="C8" s="146">
        <v>9332</v>
      </c>
    </row>
    <row r="9" ht="24.6" customHeight="1" spans="1:3">
      <c r="A9" s="13"/>
      <c r="B9" s="173" t="s">
        <v>2517</v>
      </c>
      <c r="C9" s="146">
        <v>4598</v>
      </c>
    </row>
    <row r="10" ht="24.6" customHeight="1" spans="1:3">
      <c r="A10" s="13"/>
      <c r="B10" s="13" t="s">
        <v>2518</v>
      </c>
      <c r="C10" s="146">
        <v>79</v>
      </c>
    </row>
    <row r="11" ht="24.6" customHeight="1" spans="1:3">
      <c r="A11" s="174" t="s">
        <v>2519</v>
      </c>
      <c r="B11" s="175"/>
      <c r="C11" s="172">
        <f>SUM(C12:C21)</f>
        <v>16043.5</v>
      </c>
    </row>
    <row r="12" ht="24.6" customHeight="1" spans="1:3">
      <c r="A12" s="10"/>
      <c r="B12" s="13" t="s">
        <v>2520</v>
      </c>
      <c r="C12" s="146">
        <v>8899</v>
      </c>
    </row>
    <row r="13" ht="24.6" customHeight="1" spans="1:3">
      <c r="A13" s="13"/>
      <c r="B13" s="13" t="s">
        <v>2521</v>
      </c>
      <c r="C13" s="146">
        <v>160</v>
      </c>
    </row>
    <row r="14" ht="24.6" customHeight="1" spans="1:3">
      <c r="A14" s="13"/>
      <c r="B14" s="13" t="s">
        <v>2522</v>
      </c>
      <c r="C14" s="146">
        <v>174</v>
      </c>
    </row>
    <row r="15" ht="24.6" customHeight="1" spans="1:3">
      <c r="A15" s="13"/>
      <c r="B15" s="13" t="s">
        <v>2523</v>
      </c>
      <c r="C15" s="146">
        <v>226</v>
      </c>
    </row>
    <row r="16" ht="24.6" customHeight="1" spans="1:3">
      <c r="A16" s="13"/>
      <c r="B16" s="176" t="s">
        <v>2524</v>
      </c>
      <c r="C16" s="177">
        <v>574</v>
      </c>
    </row>
    <row r="17" ht="24.6" customHeight="1" spans="1:3">
      <c r="A17" s="13"/>
      <c r="B17" s="176" t="s">
        <v>2525</v>
      </c>
      <c r="C17" s="177">
        <v>301</v>
      </c>
    </row>
    <row r="18" ht="24.6" customHeight="1" spans="1:3">
      <c r="A18" s="13"/>
      <c r="B18" s="176" t="s">
        <v>2526</v>
      </c>
      <c r="C18" s="177">
        <v>0.5</v>
      </c>
    </row>
    <row r="19" ht="24.6" customHeight="1" spans="1:3">
      <c r="A19" s="13"/>
      <c r="B19" s="176" t="s">
        <v>2527</v>
      </c>
      <c r="C19" s="177">
        <v>516</v>
      </c>
    </row>
    <row r="20" ht="24.6" customHeight="1" spans="1:3">
      <c r="A20" s="13"/>
      <c r="B20" s="176" t="s">
        <v>2528</v>
      </c>
      <c r="C20" s="177">
        <v>645</v>
      </c>
    </row>
    <row r="21" ht="24.6" customHeight="1" spans="1:3">
      <c r="A21" s="13"/>
      <c r="B21" s="13" t="s">
        <v>2529</v>
      </c>
      <c r="C21" s="146">
        <v>4548</v>
      </c>
    </row>
    <row r="22" ht="24.6" customHeight="1" spans="1:3">
      <c r="A22" s="10" t="s">
        <v>2530</v>
      </c>
      <c r="B22" s="13"/>
      <c r="C22" s="146">
        <v>0</v>
      </c>
    </row>
    <row r="23" ht="24.6" customHeight="1" spans="1:3">
      <c r="A23" s="13"/>
      <c r="B23" s="13" t="s">
        <v>2531</v>
      </c>
      <c r="C23" s="146">
        <v>0</v>
      </c>
    </row>
    <row r="24" ht="24.6" customHeight="1" spans="1:3">
      <c r="A24" s="13"/>
      <c r="B24" s="13" t="s">
        <v>2532</v>
      </c>
      <c r="C24" s="146">
        <v>0</v>
      </c>
    </row>
    <row r="25" ht="24.6" customHeight="1" spans="1:3">
      <c r="A25" s="13"/>
      <c r="B25" s="13" t="s">
        <v>2533</v>
      </c>
      <c r="C25" s="146">
        <v>0</v>
      </c>
    </row>
    <row r="26" ht="24.6" customHeight="1" spans="1:3">
      <c r="A26" s="13"/>
      <c r="B26" s="13" t="s">
        <v>2534</v>
      </c>
      <c r="C26" s="146">
        <v>0</v>
      </c>
    </row>
    <row r="27" ht="24.6" customHeight="1" spans="1:3">
      <c r="A27" s="13"/>
      <c r="B27" s="13" t="s">
        <v>2535</v>
      </c>
      <c r="C27" s="146">
        <v>0</v>
      </c>
    </row>
    <row r="28" ht="24.6" customHeight="1" spans="1:3">
      <c r="A28" s="13"/>
      <c r="B28" s="13" t="s">
        <v>2536</v>
      </c>
      <c r="C28" s="146">
        <v>0</v>
      </c>
    </row>
    <row r="29" ht="24.6" customHeight="1" spans="1:3">
      <c r="A29" s="10" t="s">
        <v>2537</v>
      </c>
      <c r="B29" s="13"/>
      <c r="C29" s="146">
        <v>0</v>
      </c>
    </row>
    <row r="30" ht="24.6" customHeight="1" spans="1:3">
      <c r="A30" s="178"/>
      <c r="B30" s="13" t="s">
        <v>2538</v>
      </c>
      <c r="C30" s="146">
        <v>0</v>
      </c>
    </row>
    <row r="31" ht="24.6" customHeight="1" spans="1:3">
      <c r="A31" s="13"/>
      <c r="B31" s="13" t="s">
        <v>2539</v>
      </c>
      <c r="C31" s="146">
        <v>0</v>
      </c>
    </row>
    <row r="32" ht="24.6" customHeight="1" spans="1:3">
      <c r="A32" s="13"/>
      <c r="B32" s="13" t="s">
        <v>2540</v>
      </c>
      <c r="C32" s="146">
        <v>0</v>
      </c>
    </row>
    <row r="33" ht="24.6" customHeight="1" spans="1:3">
      <c r="A33" s="13"/>
      <c r="B33" s="13" t="s">
        <v>2541</v>
      </c>
      <c r="C33" s="146">
        <v>0</v>
      </c>
    </row>
    <row r="34" ht="24.6" customHeight="1" spans="1:3">
      <c r="A34" s="13"/>
      <c r="B34" s="13" t="s">
        <v>2542</v>
      </c>
      <c r="C34" s="146">
        <v>0</v>
      </c>
    </row>
    <row r="35" ht="24.6" customHeight="1" spans="1:3">
      <c r="A35" s="10" t="s">
        <v>2543</v>
      </c>
      <c r="B35" s="10"/>
      <c r="C35" s="172">
        <f>SUM(C36:C37)</f>
        <v>94452</v>
      </c>
    </row>
    <row r="36" ht="24.6" customHeight="1" spans="1:3">
      <c r="A36" s="13"/>
      <c r="B36" s="13" t="s">
        <v>2544</v>
      </c>
      <c r="C36" s="146">
        <v>93212</v>
      </c>
    </row>
    <row r="37" ht="24.6" customHeight="1" spans="1:3">
      <c r="A37" s="178"/>
      <c r="B37" s="13" t="s">
        <v>2545</v>
      </c>
      <c r="C37" s="146">
        <v>1240</v>
      </c>
    </row>
    <row r="38" ht="24.6" customHeight="1" spans="1:3">
      <c r="A38" s="10" t="s">
        <v>2546</v>
      </c>
      <c r="B38" s="13"/>
      <c r="C38" s="146">
        <v>0</v>
      </c>
    </row>
    <row r="39" ht="24.6" customHeight="1" spans="1:3">
      <c r="A39" s="10"/>
      <c r="B39" s="13" t="s">
        <v>2547</v>
      </c>
      <c r="C39" s="146">
        <v>0</v>
      </c>
    </row>
    <row r="40" ht="24.6" customHeight="1" spans="1:3">
      <c r="A40" s="10"/>
      <c r="B40" s="13" t="s">
        <v>2548</v>
      </c>
      <c r="C40" s="146">
        <v>0</v>
      </c>
    </row>
    <row r="41" ht="24.6" customHeight="1" spans="1:3">
      <c r="A41" s="10" t="s">
        <v>2549</v>
      </c>
      <c r="B41" s="13"/>
      <c r="C41" s="146">
        <v>0</v>
      </c>
    </row>
    <row r="42" ht="24.6" customHeight="1" spans="1:3">
      <c r="A42" s="171"/>
      <c r="B42" s="13" t="s">
        <v>2550</v>
      </c>
      <c r="C42" s="146">
        <v>0</v>
      </c>
    </row>
    <row r="43" ht="24.6" customHeight="1" spans="1:3">
      <c r="A43" s="10"/>
      <c r="B43" s="13" t="s">
        <v>2551</v>
      </c>
      <c r="C43" s="146">
        <v>0</v>
      </c>
    </row>
    <row r="44" ht="24.6" customHeight="1" spans="1:3">
      <c r="A44" s="10" t="s">
        <v>2552</v>
      </c>
      <c r="B44" s="13"/>
      <c r="C44" s="172">
        <f>SUM(C45:C49)</f>
        <v>19</v>
      </c>
    </row>
    <row r="45" ht="24.6" customHeight="1" spans="1:3">
      <c r="A45" s="10"/>
      <c r="B45" s="13" t="s">
        <v>2553</v>
      </c>
      <c r="C45" s="146">
        <v>3</v>
      </c>
    </row>
    <row r="46" ht="24.6" customHeight="1" spans="1:3">
      <c r="A46" s="10"/>
      <c r="B46" s="13" t="s">
        <v>2554</v>
      </c>
      <c r="C46" s="146">
        <v>0</v>
      </c>
    </row>
    <row r="47" ht="24.6" customHeight="1" spans="1:3">
      <c r="A47" s="10"/>
      <c r="B47" s="13" t="s">
        <v>2555</v>
      </c>
      <c r="C47" s="146">
        <v>0</v>
      </c>
    </row>
    <row r="48" ht="24.6" customHeight="1" spans="1:3">
      <c r="A48" s="10"/>
      <c r="B48" s="13" t="s">
        <v>2556</v>
      </c>
      <c r="C48" s="146">
        <v>16</v>
      </c>
    </row>
    <row r="49" ht="24.6" customHeight="1" spans="1:3">
      <c r="A49" s="10"/>
      <c r="B49" s="13" t="s">
        <v>2557</v>
      </c>
      <c r="C49" s="146">
        <v>0</v>
      </c>
    </row>
    <row r="50" ht="24.6" customHeight="1" spans="1:3">
      <c r="A50" s="10" t="s">
        <v>2558</v>
      </c>
      <c r="B50" s="13"/>
      <c r="C50" s="146">
        <v>0</v>
      </c>
    </row>
    <row r="51" ht="24.6" customHeight="1" spans="1:3">
      <c r="A51" s="10"/>
      <c r="B51" s="13" t="s">
        <v>2559</v>
      </c>
      <c r="C51" s="146">
        <v>0</v>
      </c>
    </row>
    <row r="52" ht="24.6" customHeight="1" spans="1:3">
      <c r="A52" s="10"/>
      <c r="B52" s="13" t="s">
        <v>2560</v>
      </c>
      <c r="C52" s="146">
        <v>0</v>
      </c>
    </row>
    <row r="53" ht="24.6" customHeight="1" spans="1:3">
      <c r="A53" s="10" t="s">
        <v>2561</v>
      </c>
      <c r="B53" s="13"/>
      <c r="C53" s="146">
        <v>0</v>
      </c>
    </row>
    <row r="54" customHeight="1" spans="1:3">
      <c r="A54" s="10"/>
      <c r="B54" s="13" t="s">
        <v>2562</v>
      </c>
      <c r="C54" s="146">
        <v>0</v>
      </c>
    </row>
    <row r="55" customHeight="1" spans="1:3">
      <c r="A55" s="10"/>
      <c r="B55" s="146" t="s">
        <v>2563</v>
      </c>
      <c r="C55" s="146">
        <v>0</v>
      </c>
    </row>
    <row r="56" customHeight="1" spans="1:3">
      <c r="A56" s="10" t="s">
        <v>2564</v>
      </c>
      <c r="B56" s="13"/>
      <c r="C56" s="146">
        <v>0</v>
      </c>
    </row>
    <row r="57" customHeight="1" spans="1:3">
      <c r="A57" s="10"/>
      <c r="B57" s="13" t="s">
        <v>2565</v>
      </c>
      <c r="C57" s="146">
        <v>0</v>
      </c>
    </row>
    <row r="58" customHeight="1" spans="1:3">
      <c r="A58" s="13" t="s">
        <v>2566</v>
      </c>
      <c r="B58" s="13"/>
      <c r="C58" s="146">
        <v>0</v>
      </c>
    </row>
    <row r="59" customHeight="1" spans="1:3">
      <c r="A59" s="10"/>
      <c r="B59" s="13" t="s">
        <v>2567</v>
      </c>
      <c r="C59" s="146">
        <v>0</v>
      </c>
    </row>
    <row r="60" customHeight="1" spans="1:3">
      <c r="A60" s="179" t="s">
        <v>1915</v>
      </c>
      <c r="B60" s="180"/>
      <c r="C60" s="181">
        <f>C6+C11+C22+C29+C35+C38+C41+C44+C50+C53+C56+C58</f>
        <v>170081.5</v>
      </c>
    </row>
  </sheetData>
  <mergeCells count="4">
    <mergeCell ref="A2:C2"/>
    <mergeCell ref="A3:C3"/>
    <mergeCell ref="A22:B22"/>
    <mergeCell ref="A60:B60"/>
  </mergeCells>
  <printOptions horizontalCentered="1"/>
  <pageMargins left="0.708661417322835" right="0.708661417322835" top="0.748031496062992" bottom="0.748031496062992" header="0.31496062992126" footer="0.31496062992126"/>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workbookViewId="0">
      <selection activeCell="A2" sqref="A2:C2"/>
    </sheetView>
  </sheetViews>
  <sheetFormatPr defaultColWidth="9.125" defaultRowHeight="12.75" outlineLevelCol="2"/>
  <cols>
    <col min="1" max="1" width="15.75" style="159" customWidth="1"/>
    <col min="2" max="2" width="42.25" style="159" customWidth="1"/>
    <col min="3" max="3" width="25.25" style="160" customWidth="1"/>
    <col min="4" max="16384" width="9.125" style="161"/>
  </cols>
  <sheetData>
    <row r="1" ht="21.95" customHeight="1" spans="1:3">
      <c r="A1" s="162" t="s">
        <v>2568</v>
      </c>
      <c r="B1" s="162"/>
      <c r="C1" s="163"/>
    </row>
    <row r="2" ht="41.45" customHeight="1" spans="1:3">
      <c r="A2" s="71" t="s">
        <v>2569</v>
      </c>
      <c r="B2" s="71"/>
      <c r="C2" s="164"/>
    </row>
    <row r="3" s="68" customFormat="1" ht="25.5" customHeight="1" spans="1:3">
      <c r="A3" s="165"/>
      <c r="B3" s="165"/>
      <c r="C3" s="166" t="s">
        <v>127</v>
      </c>
    </row>
    <row r="4" s="155" customFormat="1" ht="28.15" customHeight="1" spans="1:3">
      <c r="A4" s="159"/>
      <c r="B4" s="159"/>
      <c r="C4" s="160"/>
    </row>
    <row r="5" s="155" customFormat="1" ht="28.15" customHeight="1" spans="1:3">
      <c r="A5" s="154" t="s">
        <v>1221</v>
      </c>
      <c r="B5" s="154"/>
      <c r="C5" s="154"/>
    </row>
    <row r="6" s="155" customFormat="1" ht="28.15" customHeight="1" spans="1:3">
      <c r="A6" s="154"/>
      <c r="B6" s="154"/>
      <c r="C6" s="154"/>
    </row>
    <row r="7" s="156" customFormat="1" ht="28.15" customHeight="1" spans="1:3">
      <c r="A7" s="154"/>
      <c r="B7" s="154"/>
      <c r="C7" s="154"/>
    </row>
    <row r="8" s="156" customFormat="1" ht="28.15" customHeight="1" spans="1:3">
      <c r="A8" s="154"/>
      <c r="B8" s="154"/>
      <c r="C8" s="154"/>
    </row>
    <row r="9" s="156" customFormat="1" ht="28.15" customHeight="1" spans="1:3">
      <c r="A9" s="154"/>
      <c r="B9" s="154"/>
      <c r="C9" s="154"/>
    </row>
    <row r="10" s="156" customFormat="1" ht="28.15" customHeight="1" spans="1:3">
      <c r="A10" s="154"/>
      <c r="B10" s="154"/>
      <c r="C10" s="154"/>
    </row>
    <row r="11" s="156" customFormat="1" ht="28.15" customHeight="1" spans="1:3">
      <c r="A11" s="154"/>
      <c r="B11" s="154"/>
      <c r="C11" s="154"/>
    </row>
    <row r="12" s="156" customFormat="1" ht="28.15" customHeight="1" spans="1:3">
      <c r="A12" s="159"/>
      <c r="B12" s="159"/>
      <c r="C12" s="160"/>
    </row>
    <row r="13" s="156" customFormat="1" ht="28.15" customHeight="1" spans="1:3">
      <c r="A13" s="159"/>
      <c r="B13" s="159"/>
      <c r="C13" s="160"/>
    </row>
    <row r="14" s="157" customFormat="1" ht="28.15" customHeight="1" spans="1:3">
      <c r="A14" s="159"/>
      <c r="B14" s="159"/>
      <c r="C14" s="160"/>
    </row>
    <row r="15" s="156" customFormat="1" ht="28.15" customHeight="1" spans="1:3">
      <c r="A15" s="159"/>
      <c r="B15" s="159"/>
      <c r="C15" s="160"/>
    </row>
    <row r="16" s="156" customFormat="1" ht="28.15" customHeight="1" spans="1:3">
      <c r="A16" s="159"/>
      <c r="B16" s="159"/>
      <c r="C16" s="160"/>
    </row>
    <row r="17" s="68" customFormat="1" ht="28.15" customHeight="1" spans="1:3">
      <c r="A17" s="159"/>
      <c r="B17" s="159"/>
      <c r="C17" s="160"/>
    </row>
    <row r="18" s="68" customFormat="1" ht="28.15" customHeight="1" spans="1:3">
      <c r="A18" s="159"/>
      <c r="B18" s="159"/>
      <c r="C18" s="160"/>
    </row>
    <row r="19" s="68" customFormat="1" ht="28.15" customHeight="1" spans="1:3">
      <c r="A19" s="159"/>
      <c r="B19" s="159"/>
      <c r="C19" s="160"/>
    </row>
    <row r="20" s="68" customFormat="1" ht="28.15" customHeight="1" spans="1:3">
      <c r="A20" s="159"/>
      <c r="B20" s="159"/>
      <c r="C20" s="160"/>
    </row>
    <row r="21" s="68" customFormat="1" ht="28.15" customHeight="1" spans="1:3">
      <c r="A21" s="159"/>
      <c r="B21" s="159"/>
      <c r="C21" s="160"/>
    </row>
    <row r="22" s="68" customFormat="1" ht="28.15" customHeight="1" spans="1:3">
      <c r="A22" s="159"/>
      <c r="B22" s="159"/>
      <c r="C22" s="160"/>
    </row>
    <row r="23" s="68" customFormat="1" ht="28.15" customHeight="1" spans="1:3">
      <c r="A23" s="159"/>
      <c r="B23" s="159"/>
      <c r="C23" s="160"/>
    </row>
    <row r="24" s="158" customFormat="1" ht="28.15" customHeight="1" spans="1:3">
      <c r="A24" s="159"/>
      <c r="B24" s="159"/>
      <c r="C24" s="160"/>
    </row>
    <row r="25" s="158" customFormat="1" ht="28.15" customHeight="1" spans="1:3">
      <c r="A25" s="159"/>
      <c r="B25" s="159"/>
      <c r="C25" s="160"/>
    </row>
    <row r="26" s="68" customFormat="1" ht="28.15" customHeight="1" spans="1:3">
      <c r="A26" s="159"/>
      <c r="B26" s="159"/>
      <c r="C26" s="160"/>
    </row>
    <row r="27" s="158" customFormat="1" ht="28.15" customHeight="1" spans="1:3">
      <c r="A27" s="159"/>
      <c r="B27" s="159"/>
      <c r="C27" s="160"/>
    </row>
    <row r="28" s="158" customFormat="1" ht="28.15" customHeight="1" spans="1:3">
      <c r="A28" s="159"/>
      <c r="B28" s="159"/>
      <c r="C28" s="160"/>
    </row>
    <row r="29" s="158" customFormat="1" ht="28.15" customHeight="1" spans="1:3">
      <c r="A29" s="159"/>
      <c r="B29" s="159"/>
      <c r="C29" s="160"/>
    </row>
    <row r="30" s="68" customFormat="1" ht="28.15" customHeight="1" spans="1:3">
      <c r="A30" s="159"/>
      <c r="B30" s="159"/>
      <c r="C30" s="160"/>
    </row>
    <row r="31" s="68" customFormat="1" ht="28.15" customHeight="1" spans="1:3">
      <c r="A31" s="159"/>
      <c r="B31" s="159"/>
      <c r="C31" s="160"/>
    </row>
    <row r="32" s="68" customFormat="1" ht="28.15" customHeight="1" spans="1:3">
      <c r="A32" s="159"/>
      <c r="B32" s="159"/>
      <c r="C32" s="160"/>
    </row>
    <row r="33" s="68" customFormat="1" ht="28.15" customHeight="1" spans="1:3">
      <c r="A33" s="159"/>
      <c r="B33" s="159"/>
      <c r="C33" s="160"/>
    </row>
    <row r="34" s="68" customFormat="1" ht="28.15" customHeight="1" spans="1:3">
      <c r="A34" s="159"/>
      <c r="B34" s="159"/>
      <c r="C34" s="160"/>
    </row>
    <row r="35" s="68" customFormat="1" ht="28.15" customHeight="1" spans="1:3">
      <c r="A35" s="159"/>
      <c r="B35" s="159"/>
      <c r="C35" s="160"/>
    </row>
    <row r="36" s="68" customFormat="1" ht="28.15" customHeight="1" spans="1:3">
      <c r="A36" s="159"/>
      <c r="B36" s="159"/>
      <c r="C36" s="160"/>
    </row>
    <row r="37" s="158" customFormat="1" ht="28.15" customHeight="1" spans="1:3">
      <c r="A37" s="159"/>
      <c r="B37" s="159"/>
      <c r="C37" s="160"/>
    </row>
    <row r="38" s="68" customFormat="1" ht="28.15" customHeight="1" spans="1:3">
      <c r="A38" s="159"/>
      <c r="B38" s="159"/>
      <c r="C38" s="160"/>
    </row>
    <row r="39" s="68" customFormat="1" ht="28.15" customHeight="1" spans="1:3">
      <c r="A39" s="159"/>
      <c r="B39" s="159"/>
      <c r="C39" s="160"/>
    </row>
    <row r="40" s="158" customFormat="1" ht="28.15" customHeight="1" spans="1:3">
      <c r="A40" s="159"/>
      <c r="B40" s="159"/>
      <c r="C40" s="160"/>
    </row>
    <row r="41" s="158" customFormat="1" ht="28.15" customHeight="1" spans="1:3">
      <c r="A41" s="159"/>
      <c r="B41" s="159"/>
      <c r="C41" s="160"/>
    </row>
    <row r="42" s="158" customFormat="1" ht="28.15" customHeight="1" spans="1:3">
      <c r="A42" s="159"/>
      <c r="B42" s="159"/>
      <c r="C42" s="160"/>
    </row>
    <row r="43" s="158" customFormat="1" ht="28.15" customHeight="1" spans="1:3">
      <c r="A43" s="159"/>
      <c r="B43" s="159"/>
      <c r="C43" s="160"/>
    </row>
    <row r="44" s="68" customFormat="1" ht="28.15" customHeight="1" spans="1:3">
      <c r="A44" s="159"/>
      <c r="B44" s="159"/>
      <c r="C44" s="160"/>
    </row>
    <row r="45" s="68" customFormat="1" ht="28.15" customHeight="1" spans="1:3">
      <c r="A45" s="159"/>
      <c r="B45" s="159"/>
      <c r="C45" s="160"/>
    </row>
    <row r="46" s="68" customFormat="1" ht="28.15" customHeight="1" spans="1:3">
      <c r="A46" s="159"/>
      <c r="B46" s="159"/>
      <c r="C46" s="160"/>
    </row>
    <row r="47" s="158" customFormat="1" ht="28.15" customHeight="1" spans="1:3">
      <c r="A47" s="159"/>
      <c r="B47" s="159"/>
      <c r="C47" s="160"/>
    </row>
    <row r="48" s="158" customFormat="1" ht="28.15" customHeight="1" spans="1:3">
      <c r="A48" s="159"/>
      <c r="B48" s="159"/>
      <c r="C48" s="160"/>
    </row>
    <row r="49" s="158" customFormat="1" ht="28.15" customHeight="1" spans="1:3">
      <c r="A49" s="159"/>
      <c r="B49" s="159"/>
      <c r="C49" s="160"/>
    </row>
    <row r="50" s="158" customFormat="1" ht="28.15" customHeight="1" spans="1:3">
      <c r="A50" s="159"/>
      <c r="B50" s="159"/>
      <c r="C50" s="160"/>
    </row>
    <row r="51" s="68" customFormat="1" ht="28.15" customHeight="1" spans="1:3">
      <c r="A51" s="159"/>
      <c r="B51" s="159"/>
      <c r="C51" s="160"/>
    </row>
    <row r="52" s="68" customFormat="1" ht="28.15" customHeight="1" spans="1:3">
      <c r="A52" s="159"/>
      <c r="B52" s="159"/>
      <c r="C52" s="160"/>
    </row>
    <row r="53" s="68" customFormat="1" ht="28.15" customHeight="1" spans="1:3">
      <c r="A53" s="159"/>
      <c r="B53" s="159"/>
      <c r="C53" s="160"/>
    </row>
    <row r="54" ht="28.15" customHeight="1"/>
    <row r="55" ht="28.15" customHeight="1"/>
    <row r="56" ht="28.15" customHeight="1"/>
    <row r="57" s="68" customFormat="1" ht="28.15" customHeight="1" spans="1:3">
      <c r="A57" s="159"/>
      <c r="B57" s="159"/>
      <c r="C57" s="160"/>
    </row>
    <row r="58" ht="28.15" customHeight="1"/>
    <row r="59" ht="28.15" customHeight="1"/>
    <row r="60" s="68" customFormat="1" ht="28.15" customHeight="1" spans="1:3">
      <c r="A60" s="159"/>
      <c r="B60" s="159"/>
      <c r="C60" s="160"/>
    </row>
    <row r="61" ht="28.15" customHeight="1"/>
    <row r="62" ht="28.15" customHeight="1"/>
    <row r="63" ht="29.1" customHeight="1"/>
    <row r="64" s="68" customFormat="1" ht="29.1" customHeight="1" spans="1:3">
      <c r="A64" s="159"/>
      <c r="B64" s="159"/>
      <c r="C64" s="160"/>
    </row>
    <row r="65" s="68" customFormat="1" ht="29.1" customHeight="1" spans="1:3">
      <c r="A65" s="159"/>
      <c r="B65" s="159"/>
      <c r="C65" s="160"/>
    </row>
    <row r="66" ht="29.1" customHeight="1"/>
    <row r="67" s="68" customFormat="1" ht="29.1" customHeight="1" spans="1:3">
      <c r="A67" s="159"/>
      <c r="B67" s="159"/>
      <c r="C67" s="160"/>
    </row>
    <row r="68" ht="29.1" customHeight="1"/>
    <row r="69" ht="29.1" customHeight="1"/>
    <row r="70" ht="29.1" customHeight="1"/>
    <row r="71" ht="29.1" customHeight="1"/>
    <row r="72" ht="29.1" customHeight="1"/>
    <row r="73" s="68" customFormat="1" ht="29.1" customHeight="1" spans="1:3">
      <c r="A73" s="159"/>
      <c r="B73" s="159"/>
      <c r="C73" s="160"/>
    </row>
    <row r="74" ht="18" customHeight="1"/>
  </sheetData>
  <autoFilter xmlns:etc="http://www.wps.cn/officeDocument/2017/etCustomData" ref="A1:C3" etc:filterBottomFollowUsedRange="0">
    <extLst/>
  </autoFilter>
  <mergeCells count="2">
    <mergeCell ref="A2:C2"/>
    <mergeCell ref="A5:C11"/>
  </mergeCells>
  <printOptions horizontalCentered="1"/>
  <pageMargins left="0.393700787401575" right="0.393700787401575" top="0.78740157480315" bottom="0.78740157480315" header="0.15748031496063" footer="0.590551181102362"/>
  <pageSetup paperSize="9" scale="88" firstPageNumber="6" fitToHeight="10" orientation="portrait" useFirstPageNumber="1"/>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F15" sqref="F15"/>
    </sheetView>
  </sheetViews>
  <sheetFormatPr defaultColWidth="8.875" defaultRowHeight="27.95" customHeight="1" outlineLevelRow="7" outlineLevelCol="4"/>
  <cols>
    <col min="1" max="1" width="11.75" style="17" customWidth="1"/>
    <col min="2" max="3" width="15.5" style="17" customWidth="1"/>
    <col min="4" max="4" width="21.375" style="17" customWidth="1"/>
    <col min="5" max="5" width="20.5" style="17" customWidth="1"/>
    <col min="6" max="16384" width="8.875" style="17"/>
  </cols>
  <sheetData>
    <row r="1" ht="30" customHeight="1" spans="1:1">
      <c r="A1" s="138" t="s">
        <v>2570</v>
      </c>
    </row>
    <row r="2" ht="30" customHeight="1" spans="1:5">
      <c r="A2" s="153" t="s">
        <v>2571</v>
      </c>
      <c r="B2" s="153"/>
      <c r="C2" s="153"/>
      <c r="D2" s="153"/>
      <c r="E2" s="153"/>
    </row>
    <row r="3" ht="30" customHeight="1" spans="5:5">
      <c r="E3" s="17" t="s">
        <v>56</v>
      </c>
    </row>
    <row r="4" ht="30" customHeight="1" spans="1:5">
      <c r="A4" s="154" t="s">
        <v>1221</v>
      </c>
      <c r="B4" s="66"/>
      <c r="C4" s="66"/>
      <c r="D4" s="66"/>
      <c r="E4" s="66"/>
    </row>
    <row r="5" ht="30" customHeight="1" spans="1:5">
      <c r="A5" s="66"/>
      <c r="B5" s="66"/>
      <c r="C5" s="66"/>
      <c r="D5" s="66"/>
      <c r="E5" s="66"/>
    </row>
    <row r="6" ht="30" customHeight="1" spans="1:5">
      <c r="A6" s="66"/>
      <c r="B6" s="66"/>
      <c r="C6" s="66"/>
      <c r="D6" s="66"/>
      <c r="E6" s="66"/>
    </row>
    <row r="7" customHeight="1" spans="1:5">
      <c r="A7" s="66"/>
      <c r="B7" s="66"/>
      <c r="C7" s="66"/>
      <c r="D7" s="66"/>
      <c r="E7" s="66"/>
    </row>
    <row r="8" customHeight="1" spans="1:5">
      <c r="A8" s="66"/>
      <c r="B8" s="66"/>
      <c r="C8" s="66"/>
      <c r="D8" s="66"/>
      <c r="E8" s="66"/>
    </row>
  </sheetData>
  <mergeCells count="2">
    <mergeCell ref="A2:E2"/>
    <mergeCell ref="A4:E8"/>
  </mergeCells>
  <pageMargins left="0.748031496062992" right="0.748031496062992" top="0.984251968503937" bottom="0.984251968503937" header="0.511811023622047" footer="0.511811023622047"/>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F9" sqref="F9"/>
    </sheetView>
  </sheetViews>
  <sheetFormatPr defaultColWidth="8.875" defaultRowHeight="27.95" customHeight="1" outlineLevelRow="7" outlineLevelCol="2"/>
  <cols>
    <col min="1" max="1" width="11.75" style="17" customWidth="1"/>
    <col min="2" max="2" width="41" style="17" customWidth="1"/>
    <col min="3" max="3" width="20.5" style="17" customWidth="1"/>
    <col min="4" max="16384" width="8.875" style="17"/>
  </cols>
  <sheetData>
    <row r="1" ht="30" customHeight="1" spans="1:1">
      <c r="A1" s="138" t="s">
        <v>2570</v>
      </c>
    </row>
    <row r="2" ht="30" customHeight="1" spans="1:3">
      <c r="A2" s="153" t="s">
        <v>2572</v>
      </c>
      <c r="B2" s="153"/>
      <c r="C2" s="153"/>
    </row>
    <row r="3" ht="30" customHeight="1" spans="3:3">
      <c r="C3" s="17" t="s">
        <v>56</v>
      </c>
    </row>
    <row r="4" ht="30" customHeight="1" spans="1:3">
      <c r="A4" s="154" t="s">
        <v>1221</v>
      </c>
      <c r="B4" s="66"/>
      <c r="C4" s="66"/>
    </row>
    <row r="5" ht="30" customHeight="1" spans="1:3">
      <c r="A5" s="66"/>
      <c r="B5" s="66"/>
      <c r="C5" s="66"/>
    </row>
    <row r="6" ht="30" customHeight="1" spans="1:3">
      <c r="A6" s="66"/>
      <c r="B6" s="66"/>
      <c r="C6" s="66"/>
    </row>
    <row r="7" customHeight="1" spans="1:3">
      <c r="A7" s="66"/>
      <c r="B7" s="66"/>
      <c r="C7" s="66"/>
    </row>
    <row r="8" customHeight="1" spans="1:3">
      <c r="A8" s="66"/>
      <c r="B8" s="66"/>
      <c r="C8" s="66"/>
    </row>
  </sheetData>
  <mergeCells count="2">
    <mergeCell ref="A2:C2"/>
    <mergeCell ref="A4:C8"/>
  </mergeCells>
  <pageMargins left="0.748031496062992" right="0.748031496062992" top="0.984251968503937" bottom="0.984251968503937" header="0.511811023622047" footer="0.511811023622047"/>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6"/>
  <sheetViews>
    <sheetView showGridLines="0" workbookViewId="0">
      <pane xSplit="1" ySplit="4" topLeftCell="B5" activePane="bottomRight" state="frozen"/>
      <selection/>
      <selection pane="topRight"/>
      <selection pane="bottomLeft"/>
      <selection pane="bottomRight" activeCell="T20" sqref="T20"/>
    </sheetView>
  </sheetViews>
  <sheetFormatPr defaultColWidth="9" defaultRowHeight="24.95" customHeight="1" outlineLevelCol="2"/>
  <cols>
    <col min="1" max="1" width="10.75" customWidth="1"/>
    <col min="2" max="2" width="52" style="62" customWidth="1"/>
    <col min="3" max="3" width="17.5" style="19" customWidth="1"/>
  </cols>
  <sheetData>
    <row r="1" s="1" customFormat="1" customHeight="1" spans="1:2">
      <c r="A1" s="4" t="s">
        <v>2573</v>
      </c>
      <c r="B1" s="17"/>
    </row>
    <row r="2" s="1" customFormat="1" ht="36" customHeight="1" spans="1:3">
      <c r="A2" s="140" t="s">
        <v>2574</v>
      </c>
      <c r="B2" s="140"/>
      <c r="C2" s="140"/>
    </row>
    <row r="3" s="1" customFormat="1" ht="21" customHeight="1" spans="1:3">
      <c r="A3" s="141"/>
      <c r="B3" s="142"/>
      <c r="C3" s="143" t="s">
        <v>2575</v>
      </c>
    </row>
    <row r="4" s="1" customFormat="1" ht="21" customHeight="1" spans="1:3">
      <c r="A4" s="144" t="s">
        <v>2576</v>
      </c>
      <c r="B4" s="144" t="s">
        <v>2577</v>
      </c>
      <c r="C4" s="53" t="s">
        <v>2578</v>
      </c>
    </row>
    <row r="5" s="1" customFormat="1" ht="21" customHeight="1" spans="1:3">
      <c r="A5" s="8">
        <v>1</v>
      </c>
      <c r="B5" s="8" t="s">
        <v>2579</v>
      </c>
      <c r="C5" s="145">
        <v>60</v>
      </c>
    </row>
    <row r="6" s="1" customFormat="1" ht="21" customHeight="1" spans="1:3">
      <c r="A6" s="8">
        <v>2</v>
      </c>
      <c r="B6" s="8" t="s">
        <v>2580</v>
      </c>
      <c r="C6" s="145">
        <v>20</v>
      </c>
    </row>
    <row r="7" s="1" customFormat="1" ht="21" customHeight="1" spans="1:3">
      <c r="A7" s="8">
        <v>3</v>
      </c>
      <c r="B7" s="8" t="s">
        <v>2581</v>
      </c>
      <c r="C7" s="145">
        <v>400</v>
      </c>
    </row>
    <row r="8" s="1" customFormat="1" ht="21" customHeight="1" spans="1:3">
      <c r="A8" s="8">
        <v>4</v>
      </c>
      <c r="B8" s="8" t="s">
        <v>2582</v>
      </c>
      <c r="C8" s="145">
        <v>375.94</v>
      </c>
    </row>
    <row r="9" s="1" customFormat="1" ht="21" customHeight="1" spans="1:3">
      <c r="A9" s="8">
        <v>5</v>
      </c>
      <c r="B9" s="8" t="s">
        <v>2583</v>
      </c>
      <c r="C9" s="145">
        <v>369</v>
      </c>
    </row>
    <row r="10" s="1" customFormat="1" ht="21" customHeight="1" spans="1:3">
      <c r="A10" s="8">
        <v>6</v>
      </c>
      <c r="B10" s="8" t="s">
        <v>2584</v>
      </c>
      <c r="C10" s="145">
        <v>364.65</v>
      </c>
    </row>
    <row r="11" s="1" customFormat="1" ht="21" customHeight="1" spans="1:3">
      <c r="A11" s="8">
        <v>7</v>
      </c>
      <c r="B11" s="8" t="s">
        <v>2585</v>
      </c>
      <c r="C11" s="145">
        <v>200.05</v>
      </c>
    </row>
    <row r="12" s="1" customFormat="1" ht="21" customHeight="1" spans="1:3">
      <c r="A12" s="8">
        <v>8</v>
      </c>
      <c r="B12" s="8" t="s">
        <v>2586</v>
      </c>
      <c r="C12" s="145">
        <v>167.14</v>
      </c>
    </row>
    <row r="13" s="1" customFormat="1" ht="21" customHeight="1" spans="1:3">
      <c r="A13" s="8">
        <v>9</v>
      </c>
      <c r="B13" s="8" t="s">
        <v>2587</v>
      </c>
      <c r="C13" s="145">
        <v>140</v>
      </c>
    </row>
    <row r="14" s="1" customFormat="1" ht="21" customHeight="1" spans="1:3">
      <c r="A14" s="8">
        <v>10</v>
      </c>
      <c r="B14" s="8" t="s">
        <v>2588</v>
      </c>
      <c r="C14" s="145">
        <v>92.2</v>
      </c>
    </row>
    <row r="15" s="1" customFormat="1" ht="21" customHeight="1" spans="1:3">
      <c r="A15" s="8">
        <v>11</v>
      </c>
      <c r="B15" s="8" t="s">
        <v>2589</v>
      </c>
      <c r="C15" s="145">
        <v>30</v>
      </c>
    </row>
    <row r="16" s="1" customFormat="1" ht="21" customHeight="1" spans="1:3">
      <c r="A16" s="8">
        <v>12</v>
      </c>
      <c r="B16" s="8" t="s">
        <v>2590</v>
      </c>
      <c r="C16" s="145">
        <v>110.591</v>
      </c>
    </row>
    <row r="17" s="1" customFormat="1" ht="21" customHeight="1" spans="1:3">
      <c r="A17" s="8">
        <v>13</v>
      </c>
      <c r="B17" s="8" t="s">
        <v>2591</v>
      </c>
      <c r="C17" s="145">
        <v>243.94</v>
      </c>
    </row>
    <row r="18" s="1" customFormat="1" ht="21" customHeight="1" spans="1:3">
      <c r="A18" s="8">
        <v>14</v>
      </c>
      <c r="B18" s="8" t="s">
        <v>2592</v>
      </c>
      <c r="C18" s="145">
        <v>66.2</v>
      </c>
    </row>
    <row r="19" s="1" customFormat="1" ht="21" customHeight="1" spans="1:3">
      <c r="A19" s="8">
        <v>15</v>
      </c>
      <c r="B19" s="8" t="s">
        <v>2593</v>
      </c>
      <c r="C19" s="145">
        <v>51</v>
      </c>
    </row>
    <row r="20" s="1" customFormat="1" ht="21" customHeight="1" spans="1:3">
      <c r="A20" s="8">
        <v>16</v>
      </c>
      <c r="B20" s="8" t="s">
        <v>2594</v>
      </c>
      <c r="C20" s="145">
        <v>23.04</v>
      </c>
    </row>
    <row r="21" s="1" customFormat="1" ht="21" customHeight="1" spans="1:3">
      <c r="A21" s="8">
        <v>17</v>
      </c>
      <c r="B21" s="8" t="s">
        <v>2595</v>
      </c>
      <c r="C21" s="145">
        <v>19.36</v>
      </c>
    </row>
    <row r="22" s="1" customFormat="1" ht="21" customHeight="1" spans="1:3">
      <c r="A22" s="8">
        <v>18</v>
      </c>
      <c r="B22" s="8" t="s">
        <v>2596</v>
      </c>
      <c r="C22" s="145">
        <v>15.35</v>
      </c>
    </row>
    <row r="23" s="1" customFormat="1" ht="21" customHeight="1" spans="1:3">
      <c r="A23" s="8">
        <v>19</v>
      </c>
      <c r="B23" s="8" t="s">
        <v>2597</v>
      </c>
      <c r="C23" s="145">
        <v>7.72</v>
      </c>
    </row>
    <row r="24" s="1" customFormat="1" ht="21" customHeight="1" spans="1:3">
      <c r="A24" s="8">
        <v>20</v>
      </c>
      <c r="B24" s="8" t="s">
        <v>2598</v>
      </c>
      <c r="C24" s="145">
        <v>96</v>
      </c>
    </row>
    <row r="25" s="1" customFormat="1" ht="21" customHeight="1" spans="1:3">
      <c r="A25" s="8">
        <v>21</v>
      </c>
      <c r="B25" s="8" t="s">
        <v>2599</v>
      </c>
      <c r="C25" s="145">
        <v>20</v>
      </c>
    </row>
    <row r="26" s="1" customFormat="1" ht="21" customHeight="1" spans="1:3">
      <c r="A26" s="8">
        <v>22</v>
      </c>
      <c r="B26" s="8" t="s">
        <v>2600</v>
      </c>
      <c r="C26" s="145">
        <v>600</v>
      </c>
    </row>
    <row r="27" s="1" customFormat="1" ht="21" customHeight="1" spans="1:3">
      <c r="A27" s="8">
        <v>23</v>
      </c>
      <c r="B27" s="8" t="s">
        <v>2601</v>
      </c>
      <c r="C27" s="145">
        <v>400</v>
      </c>
    </row>
    <row r="28" s="1" customFormat="1" ht="21" customHeight="1" spans="1:3">
      <c r="A28" s="8">
        <v>24</v>
      </c>
      <c r="B28" s="8" t="s">
        <v>2602</v>
      </c>
      <c r="C28" s="145">
        <v>165</v>
      </c>
    </row>
    <row r="29" s="1" customFormat="1" ht="21" customHeight="1" spans="1:3">
      <c r="A29" s="8">
        <v>25</v>
      </c>
      <c r="B29" s="8" t="s">
        <v>2603</v>
      </c>
      <c r="C29" s="145">
        <v>420</v>
      </c>
    </row>
    <row r="30" s="1" customFormat="1" ht="21" customHeight="1" spans="1:3">
      <c r="A30" s="8">
        <v>26</v>
      </c>
      <c r="B30" s="8" t="s">
        <v>2604</v>
      </c>
      <c r="C30" s="145">
        <v>100</v>
      </c>
    </row>
    <row r="31" s="1" customFormat="1" ht="21" customHeight="1" spans="1:3">
      <c r="A31" s="8">
        <v>27</v>
      </c>
      <c r="B31" s="8" t="s">
        <v>2605</v>
      </c>
      <c r="C31" s="145">
        <v>30</v>
      </c>
    </row>
    <row r="32" s="1" customFormat="1" ht="21" customHeight="1" spans="1:3">
      <c r="A32" s="8">
        <v>28</v>
      </c>
      <c r="B32" s="67" t="s">
        <v>2606</v>
      </c>
      <c r="C32" s="146">
        <v>600</v>
      </c>
    </row>
    <row r="33" s="1" customFormat="1" ht="21" customHeight="1" spans="1:3">
      <c r="A33" s="8">
        <v>29</v>
      </c>
      <c r="B33" s="8" t="s">
        <v>2607</v>
      </c>
      <c r="C33" s="145">
        <v>170</v>
      </c>
    </row>
    <row r="34" s="1" customFormat="1" ht="21" customHeight="1" spans="1:3">
      <c r="A34" s="8">
        <v>30</v>
      </c>
      <c r="B34" s="8" t="s">
        <v>2608</v>
      </c>
      <c r="C34" s="145">
        <v>100</v>
      </c>
    </row>
    <row r="35" s="1" customFormat="1" ht="21" customHeight="1" spans="1:3">
      <c r="A35" s="8">
        <v>31</v>
      </c>
      <c r="B35" s="8" t="s">
        <v>2609</v>
      </c>
      <c r="C35" s="145">
        <v>186</v>
      </c>
    </row>
    <row r="36" s="1" customFormat="1" ht="21" customHeight="1" spans="1:3">
      <c r="A36" s="8">
        <v>32</v>
      </c>
      <c r="B36" s="8" t="s">
        <v>2610</v>
      </c>
      <c r="C36" s="145">
        <v>100</v>
      </c>
    </row>
    <row r="37" s="1" customFormat="1" ht="21" customHeight="1" spans="1:3">
      <c r="A37" s="8">
        <v>33</v>
      </c>
      <c r="B37" s="8" t="s">
        <v>2611</v>
      </c>
      <c r="C37" s="145">
        <v>150</v>
      </c>
    </row>
    <row r="38" s="1" customFormat="1" ht="21" customHeight="1" spans="1:3">
      <c r="A38" s="8">
        <v>34</v>
      </c>
      <c r="B38" s="8" t="s">
        <v>2612</v>
      </c>
      <c r="C38" s="145">
        <v>60</v>
      </c>
    </row>
    <row r="39" s="1" customFormat="1" ht="21" customHeight="1" spans="1:3">
      <c r="A39" s="8">
        <v>35</v>
      </c>
      <c r="B39" s="8" t="s">
        <v>2613</v>
      </c>
      <c r="C39" s="145">
        <v>2700</v>
      </c>
    </row>
    <row r="40" s="1" customFormat="1" ht="21" customHeight="1" spans="1:3">
      <c r="A40" s="8">
        <v>36</v>
      </c>
      <c r="B40" s="8" t="s">
        <v>2614</v>
      </c>
      <c r="C40" s="145">
        <v>16</v>
      </c>
    </row>
    <row r="41" s="1" customFormat="1" ht="21" customHeight="1" spans="1:3">
      <c r="A41" s="8">
        <v>37</v>
      </c>
      <c r="B41" s="8" t="s">
        <v>2615</v>
      </c>
      <c r="C41" s="145">
        <v>364.07</v>
      </c>
    </row>
    <row r="42" s="1" customFormat="1" ht="21" customHeight="1" spans="1:3">
      <c r="A42" s="8">
        <v>38</v>
      </c>
      <c r="B42" s="8" t="s">
        <v>2616</v>
      </c>
      <c r="C42" s="145">
        <v>420</v>
      </c>
    </row>
    <row r="43" s="1" customFormat="1" ht="21" customHeight="1" spans="1:3">
      <c r="A43" s="8">
        <v>39</v>
      </c>
      <c r="B43" s="8" t="s">
        <v>2617</v>
      </c>
      <c r="C43" s="145">
        <v>86</v>
      </c>
    </row>
    <row r="44" s="1" customFormat="1" ht="21" customHeight="1" spans="1:3">
      <c r="A44" s="8">
        <v>40</v>
      </c>
      <c r="B44" s="8" t="s">
        <v>2618</v>
      </c>
      <c r="C44" s="145">
        <v>200</v>
      </c>
    </row>
    <row r="45" s="1" customFormat="1" ht="21" customHeight="1" spans="1:3">
      <c r="A45" s="8">
        <v>41</v>
      </c>
      <c r="B45" s="8" t="s">
        <v>2619</v>
      </c>
      <c r="C45" s="145">
        <v>2250</v>
      </c>
    </row>
    <row r="46" s="1" customFormat="1" ht="21" customHeight="1" spans="1:3">
      <c r="A46" s="8">
        <v>42</v>
      </c>
      <c r="B46" s="8" t="s">
        <v>2620</v>
      </c>
      <c r="C46" s="145">
        <v>110</v>
      </c>
    </row>
    <row r="47" s="1" customFormat="1" ht="21" customHeight="1" spans="1:3">
      <c r="A47" s="8">
        <v>43</v>
      </c>
      <c r="B47" s="8" t="s">
        <v>2621</v>
      </c>
      <c r="C47" s="145">
        <v>27.74</v>
      </c>
    </row>
    <row r="48" s="1" customFormat="1" ht="21" customHeight="1" spans="1:3">
      <c r="A48" s="8">
        <v>44</v>
      </c>
      <c r="B48" s="8" t="s">
        <v>2622</v>
      </c>
      <c r="C48" s="145">
        <v>20</v>
      </c>
    </row>
    <row r="49" s="1" customFormat="1" ht="21" customHeight="1" spans="1:3">
      <c r="A49" s="8">
        <v>45</v>
      </c>
      <c r="B49" s="8" t="s">
        <v>2623</v>
      </c>
      <c r="C49" s="145">
        <v>95</v>
      </c>
    </row>
    <row r="50" s="1" customFormat="1" ht="21" customHeight="1" spans="1:3">
      <c r="A50" s="8">
        <v>46</v>
      </c>
      <c r="B50" s="8" t="s">
        <v>2624</v>
      </c>
      <c r="C50" s="145">
        <v>30</v>
      </c>
    </row>
    <row r="51" s="1" customFormat="1" ht="21" customHeight="1" spans="1:3">
      <c r="A51" s="8">
        <v>47</v>
      </c>
      <c r="B51" s="8" t="s">
        <v>2625</v>
      </c>
      <c r="C51" s="145">
        <v>895.28</v>
      </c>
    </row>
    <row r="52" s="1" customFormat="1" ht="21" customHeight="1" spans="1:3">
      <c r="A52" s="8">
        <v>48</v>
      </c>
      <c r="B52" s="8" t="s">
        <v>2626</v>
      </c>
      <c r="C52" s="145">
        <v>18</v>
      </c>
    </row>
    <row r="53" s="1" customFormat="1" ht="21" customHeight="1" spans="1:3">
      <c r="A53" s="8">
        <v>49</v>
      </c>
      <c r="B53" s="8" t="s">
        <v>2627</v>
      </c>
      <c r="C53" s="145">
        <v>740</v>
      </c>
    </row>
    <row r="54" s="1" customFormat="1" ht="21" customHeight="1" spans="1:3">
      <c r="A54" s="8">
        <v>50</v>
      </c>
      <c r="B54" s="8" t="s">
        <v>2628</v>
      </c>
      <c r="C54" s="145">
        <v>600</v>
      </c>
    </row>
    <row r="55" s="1" customFormat="1" ht="21" customHeight="1" spans="1:3">
      <c r="A55" s="8">
        <v>51</v>
      </c>
      <c r="B55" s="8" t="s">
        <v>2629</v>
      </c>
      <c r="C55" s="145">
        <v>427.56</v>
      </c>
    </row>
    <row r="56" s="1" customFormat="1" ht="21" customHeight="1" spans="1:3">
      <c r="A56" s="8">
        <v>52</v>
      </c>
      <c r="B56" s="8" t="s">
        <v>2630</v>
      </c>
      <c r="C56" s="145">
        <v>2620.36</v>
      </c>
    </row>
    <row r="57" s="1" customFormat="1" ht="21" customHeight="1" spans="1:3">
      <c r="A57" s="8">
        <v>53</v>
      </c>
      <c r="B57" s="8" t="s">
        <v>2631</v>
      </c>
      <c r="C57" s="145">
        <v>65.5</v>
      </c>
    </row>
    <row r="58" s="1" customFormat="1" ht="21" customHeight="1" spans="1:3">
      <c r="A58" s="8">
        <v>54</v>
      </c>
      <c r="B58" s="8" t="s">
        <v>2632</v>
      </c>
      <c r="C58" s="145">
        <v>716.81</v>
      </c>
    </row>
    <row r="59" s="1" customFormat="1" ht="21" customHeight="1" spans="1:3">
      <c r="A59" s="8">
        <v>55</v>
      </c>
      <c r="B59" s="8" t="s">
        <v>2633</v>
      </c>
      <c r="C59" s="145">
        <v>255.13</v>
      </c>
    </row>
    <row r="60" s="1" customFormat="1" ht="21" customHeight="1" spans="1:3">
      <c r="A60" s="8">
        <v>56</v>
      </c>
      <c r="B60" s="8" t="s">
        <v>2634</v>
      </c>
      <c r="C60" s="145">
        <v>226</v>
      </c>
    </row>
    <row r="61" s="1" customFormat="1" ht="21" customHeight="1" spans="1:3">
      <c r="A61" s="8">
        <v>57</v>
      </c>
      <c r="B61" s="8" t="s">
        <v>2635</v>
      </c>
      <c r="C61" s="145">
        <v>159.02</v>
      </c>
    </row>
    <row r="62" s="1" customFormat="1" ht="21" customHeight="1" spans="1:3">
      <c r="A62" s="8">
        <v>58</v>
      </c>
      <c r="B62" s="8" t="s">
        <v>2636</v>
      </c>
      <c r="C62" s="145">
        <v>1152</v>
      </c>
    </row>
    <row r="63" s="1" customFormat="1" ht="21" customHeight="1" spans="1:3">
      <c r="A63" s="8">
        <v>59</v>
      </c>
      <c r="B63" s="8" t="s">
        <v>2637</v>
      </c>
      <c r="C63" s="145">
        <v>1079</v>
      </c>
    </row>
    <row r="64" s="1" customFormat="1" ht="21" customHeight="1" spans="1:3">
      <c r="A64" s="8">
        <v>60</v>
      </c>
      <c r="B64" s="8" t="s">
        <v>2638</v>
      </c>
      <c r="C64" s="145">
        <v>510</v>
      </c>
    </row>
    <row r="65" s="1" customFormat="1" ht="21" customHeight="1" spans="1:3">
      <c r="A65" s="8">
        <v>61</v>
      </c>
      <c r="B65" s="8" t="s">
        <v>2639</v>
      </c>
      <c r="C65" s="145">
        <v>424</v>
      </c>
    </row>
    <row r="66" s="1" customFormat="1" ht="21" customHeight="1" spans="1:3">
      <c r="A66" s="8">
        <v>62</v>
      </c>
      <c r="B66" s="67" t="s">
        <v>2640</v>
      </c>
      <c r="C66" s="146">
        <v>90</v>
      </c>
    </row>
    <row r="67" s="1" customFormat="1" ht="21" customHeight="1" spans="1:3">
      <c r="A67" s="8">
        <v>63</v>
      </c>
      <c r="B67" s="8" t="s">
        <v>2641</v>
      </c>
      <c r="C67" s="145">
        <v>30</v>
      </c>
    </row>
    <row r="68" s="1" customFormat="1" ht="21" customHeight="1" spans="1:3">
      <c r="A68" s="8">
        <v>64</v>
      </c>
      <c r="B68" s="8" t="s">
        <v>2642</v>
      </c>
      <c r="C68" s="145">
        <v>2244.71</v>
      </c>
    </row>
    <row r="69" s="1" customFormat="1" ht="21" customHeight="1" spans="1:3">
      <c r="A69" s="8">
        <v>65</v>
      </c>
      <c r="B69" s="8" t="s">
        <v>2643</v>
      </c>
      <c r="C69" s="145">
        <v>1775.34</v>
      </c>
    </row>
    <row r="70" s="1" customFormat="1" ht="21" customHeight="1" spans="1:3">
      <c r="A70" s="8">
        <v>66</v>
      </c>
      <c r="B70" s="8" t="s">
        <v>2644</v>
      </c>
      <c r="C70" s="145">
        <v>448</v>
      </c>
    </row>
    <row r="71" s="1" customFormat="1" ht="21" customHeight="1" spans="1:3">
      <c r="A71" s="8">
        <v>67</v>
      </c>
      <c r="B71" s="8" t="s">
        <v>2645</v>
      </c>
      <c r="C71" s="145">
        <v>329</v>
      </c>
    </row>
    <row r="72" s="1" customFormat="1" ht="21" customHeight="1" spans="1:3">
      <c r="A72" s="8">
        <v>68</v>
      </c>
      <c r="B72" s="8" t="s">
        <v>2646</v>
      </c>
      <c r="C72" s="145">
        <v>420</v>
      </c>
    </row>
    <row r="73" s="1" customFormat="1" ht="21" customHeight="1" spans="1:3">
      <c r="A73" s="8">
        <v>69</v>
      </c>
      <c r="B73" s="8" t="s">
        <v>2647</v>
      </c>
      <c r="C73" s="145">
        <v>131</v>
      </c>
    </row>
    <row r="74" s="1" customFormat="1" ht="21" customHeight="1" spans="1:3">
      <c r="A74" s="8">
        <v>70</v>
      </c>
      <c r="B74" s="8" t="s">
        <v>2648</v>
      </c>
      <c r="C74" s="145">
        <v>120</v>
      </c>
    </row>
    <row r="75" s="1" customFormat="1" ht="21" customHeight="1" spans="1:3">
      <c r="A75" s="8">
        <v>71</v>
      </c>
      <c r="B75" s="8" t="s">
        <v>2649</v>
      </c>
      <c r="C75" s="145">
        <v>80</v>
      </c>
    </row>
    <row r="76" s="1" customFormat="1" ht="21" customHeight="1" spans="1:3">
      <c r="A76" s="8">
        <v>72</v>
      </c>
      <c r="B76" s="8" t="s">
        <v>2650</v>
      </c>
      <c r="C76" s="145">
        <v>60</v>
      </c>
    </row>
    <row r="77" s="1" customFormat="1" ht="21" customHeight="1" spans="1:3">
      <c r="A77" s="8">
        <v>73</v>
      </c>
      <c r="B77" s="8" t="s">
        <v>2651</v>
      </c>
      <c r="C77" s="145">
        <v>58</v>
      </c>
    </row>
    <row r="78" s="1" customFormat="1" ht="21" customHeight="1" spans="1:3">
      <c r="A78" s="8">
        <v>74</v>
      </c>
      <c r="B78" s="8" t="s">
        <v>2652</v>
      </c>
      <c r="C78" s="145">
        <v>24</v>
      </c>
    </row>
    <row r="79" s="1" customFormat="1" ht="21" customHeight="1" spans="1:3">
      <c r="A79" s="8">
        <v>75</v>
      </c>
      <c r="B79" s="8" t="s">
        <v>2653</v>
      </c>
      <c r="C79" s="145">
        <v>18</v>
      </c>
    </row>
    <row r="80" s="1" customFormat="1" ht="21" customHeight="1" spans="1:3">
      <c r="A80" s="8">
        <v>76</v>
      </c>
      <c r="B80" s="8" t="s">
        <v>2654</v>
      </c>
      <c r="C80" s="145">
        <v>50</v>
      </c>
    </row>
    <row r="81" s="1" customFormat="1" ht="21" customHeight="1" spans="1:3">
      <c r="A81" s="8">
        <v>77</v>
      </c>
      <c r="B81" s="8" t="s">
        <v>2655</v>
      </c>
      <c r="C81" s="145">
        <v>26</v>
      </c>
    </row>
    <row r="82" s="1" customFormat="1" ht="21" customHeight="1" spans="1:3">
      <c r="A82" s="8">
        <v>78</v>
      </c>
      <c r="B82" s="147" t="s">
        <v>2656</v>
      </c>
      <c r="C82" s="148">
        <v>400</v>
      </c>
    </row>
    <row r="83" customHeight="1" spans="1:3">
      <c r="A83" s="8">
        <v>79</v>
      </c>
      <c r="B83" s="149" t="s">
        <v>2657</v>
      </c>
      <c r="C83" s="150">
        <v>13</v>
      </c>
    </row>
    <row r="84" customHeight="1" spans="1:3">
      <c r="A84" s="8">
        <v>80</v>
      </c>
      <c r="B84" s="149" t="s">
        <v>2658</v>
      </c>
      <c r="C84" s="150">
        <v>12</v>
      </c>
    </row>
    <row r="85" customHeight="1" spans="1:3">
      <c r="A85" s="8">
        <v>81</v>
      </c>
      <c r="B85" s="149" t="s">
        <v>2659</v>
      </c>
      <c r="C85" s="150">
        <v>8</v>
      </c>
    </row>
    <row r="86" customHeight="1" spans="1:3">
      <c r="A86" s="8">
        <v>82</v>
      </c>
      <c r="B86" s="149" t="s">
        <v>2660</v>
      </c>
      <c r="C86" s="150">
        <v>11</v>
      </c>
    </row>
    <row r="87" customHeight="1" spans="1:3">
      <c r="A87" s="8">
        <v>83</v>
      </c>
      <c r="B87" s="149" t="s">
        <v>2661</v>
      </c>
      <c r="C87" s="150">
        <v>16.84</v>
      </c>
    </row>
    <row r="88" customHeight="1" spans="1:3">
      <c r="A88" s="8">
        <v>84</v>
      </c>
      <c r="B88" s="149" t="s">
        <v>2662</v>
      </c>
      <c r="C88" s="150">
        <v>15</v>
      </c>
    </row>
    <row r="89" customHeight="1" spans="1:3">
      <c r="A89" s="8">
        <v>85</v>
      </c>
      <c r="B89" s="149" t="s">
        <v>2663</v>
      </c>
      <c r="C89" s="150">
        <v>15</v>
      </c>
    </row>
    <row r="90" customHeight="1" spans="1:3">
      <c r="A90" s="8">
        <v>86</v>
      </c>
      <c r="B90" s="149" t="s">
        <v>2664</v>
      </c>
      <c r="C90" s="150">
        <v>10</v>
      </c>
    </row>
    <row r="91" customHeight="1" spans="1:3">
      <c r="A91" s="8">
        <v>87</v>
      </c>
      <c r="B91" s="149" t="s">
        <v>2665</v>
      </c>
      <c r="C91" s="150">
        <v>10</v>
      </c>
    </row>
    <row r="92" customHeight="1" spans="1:3">
      <c r="A92" s="8">
        <v>88</v>
      </c>
      <c r="B92" s="149" t="s">
        <v>2666</v>
      </c>
      <c r="C92" s="150">
        <v>135.3</v>
      </c>
    </row>
    <row r="93" customHeight="1" spans="1:3">
      <c r="A93" s="8">
        <v>89</v>
      </c>
      <c r="B93" s="149" t="s">
        <v>2667</v>
      </c>
      <c r="C93" s="150">
        <v>118</v>
      </c>
    </row>
    <row r="94" customHeight="1" spans="1:3">
      <c r="A94" s="8">
        <v>90</v>
      </c>
      <c r="B94" s="149" t="s">
        <v>2668</v>
      </c>
      <c r="C94" s="150">
        <v>111</v>
      </c>
    </row>
    <row r="95" customHeight="1" spans="1:3">
      <c r="A95" s="8">
        <v>91</v>
      </c>
      <c r="B95" s="149" t="s">
        <v>2669</v>
      </c>
      <c r="C95" s="150">
        <v>25</v>
      </c>
    </row>
    <row r="96" customHeight="1" spans="1:3">
      <c r="A96" s="8">
        <v>92</v>
      </c>
      <c r="B96" s="149" t="s">
        <v>2670</v>
      </c>
      <c r="C96" s="150">
        <v>200</v>
      </c>
    </row>
    <row r="97" customHeight="1" spans="1:3">
      <c r="A97" s="8">
        <v>93</v>
      </c>
      <c r="B97" s="149" t="s">
        <v>2671</v>
      </c>
      <c r="C97" s="150">
        <v>88</v>
      </c>
    </row>
    <row r="98" customHeight="1" spans="1:3">
      <c r="A98" s="8">
        <v>94</v>
      </c>
      <c r="B98" s="149" t="s">
        <v>2672</v>
      </c>
      <c r="C98" s="150">
        <v>38</v>
      </c>
    </row>
    <row r="99" customHeight="1" spans="1:3">
      <c r="A99" s="8">
        <v>95</v>
      </c>
      <c r="B99" s="149" t="s">
        <v>2673</v>
      </c>
      <c r="C99" s="150">
        <v>20</v>
      </c>
    </row>
    <row r="100" customHeight="1" spans="1:3">
      <c r="A100" s="8">
        <v>96</v>
      </c>
      <c r="B100" s="149" t="s">
        <v>2674</v>
      </c>
      <c r="C100" s="150">
        <v>12</v>
      </c>
    </row>
    <row r="101" customHeight="1" spans="1:3">
      <c r="A101" s="8">
        <v>97</v>
      </c>
      <c r="B101" s="149" t="s">
        <v>2675</v>
      </c>
      <c r="C101" s="150">
        <v>7000</v>
      </c>
    </row>
    <row r="102" customHeight="1" spans="1:3">
      <c r="A102" s="8">
        <v>98</v>
      </c>
      <c r="B102" s="149" t="s">
        <v>2676</v>
      </c>
      <c r="C102" s="150">
        <v>4560</v>
      </c>
    </row>
    <row r="103" customHeight="1" spans="1:3">
      <c r="A103" s="8">
        <v>99</v>
      </c>
      <c r="B103" s="149" t="s">
        <v>2677</v>
      </c>
      <c r="C103" s="150">
        <v>1338</v>
      </c>
    </row>
    <row r="104" customHeight="1" spans="1:3">
      <c r="A104" s="8">
        <v>100</v>
      </c>
      <c r="B104" s="149" t="s">
        <v>2678</v>
      </c>
      <c r="C104" s="150">
        <v>12820</v>
      </c>
    </row>
    <row r="105" customHeight="1" spans="1:3">
      <c r="A105" s="8">
        <v>101</v>
      </c>
      <c r="B105" s="149" t="s">
        <v>2679</v>
      </c>
      <c r="C105" s="150">
        <v>468</v>
      </c>
    </row>
    <row r="106" customHeight="1" spans="1:3">
      <c r="A106" s="8">
        <v>102</v>
      </c>
      <c r="B106" s="149" t="s">
        <v>2680</v>
      </c>
      <c r="C106" s="150">
        <v>188</v>
      </c>
    </row>
    <row r="107" customHeight="1" spans="1:3">
      <c r="A107" s="8">
        <v>103</v>
      </c>
      <c r="B107" s="149" t="s">
        <v>2681</v>
      </c>
      <c r="C107" s="150">
        <v>850</v>
      </c>
    </row>
    <row r="108" customHeight="1" spans="1:3">
      <c r="A108" s="8">
        <v>104</v>
      </c>
      <c r="B108" s="149" t="s">
        <v>2682</v>
      </c>
      <c r="C108" s="150">
        <v>286</v>
      </c>
    </row>
    <row r="109" customHeight="1" spans="1:3">
      <c r="A109" s="8">
        <v>105</v>
      </c>
      <c r="B109" s="149" t="s">
        <v>2683</v>
      </c>
      <c r="C109" s="150">
        <v>51000</v>
      </c>
    </row>
    <row r="110" customHeight="1" spans="1:3">
      <c r="A110" s="8">
        <v>106</v>
      </c>
      <c r="B110" s="149" t="s">
        <v>2684</v>
      </c>
      <c r="C110" s="150">
        <v>4800</v>
      </c>
    </row>
    <row r="111" customHeight="1" spans="1:3">
      <c r="A111" s="8">
        <v>107</v>
      </c>
      <c r="B111" s="149" t="s">
        <v>2685</v>
      </c>
      <c r="C111" s="150">
        <v>160</v>
      </c>
    </row>
    <row r="112" customHeight="1" spans="1:3">
      <c r="A112" s="8">
        <v>108</v>
      </c>
      <c r="B112" s="149" t="s">
        <v>2686</v>
      </c>
      <c r="C112" s="150">
        <v>103</v>
      </c>
    </row>
    <row r="113" customHeight="1" spans="1:3">
      <c r="A113" s="8">
        <v>109</v>
      </c>
      <c r="B113" s="149" t="s">
        <v>2687</v>
      </c>
      <c r="C113" s="150">
        <v>35</v>
      </c>
    </row>
    <row r="114" customHeight="1" spans="1:3">
      <c r="A114" s="8">
        <v>110</v>
      </c>
      <c r="B114" s="149" t="s">
        <v>2688</v>
      </c>
      <c r="C114" s="150">
        <v>2000</v>
      </c>
    </row>
    <row r="115" customHeight="1" spans="1:3">
      <c r="A115" s="8">
        <v>111</v>
      </c>
      <c r="B115" s="149" t="s">
        <v>2689</v>
      </c>
      <c r="C115" s="150">
        <v>500</v>
      </c>
    </row>
    <row r="116" customHeight="1" spans="1:3">
      <c r="A116" s="151" t="s">
        <v>1915</v>
      </c>
      <c r="B116" s="151"/>
      <c r="C116" s="152">
        <f>SUM(C5:C115)</f>
        <v>115430.841</v>
      </c>
    </row>
  </sheetData>
  <sortState ref="B5:C81">
    <sortCondition ref="B5:B81"/>
  </sortState>
  <mergeCells count="2">
    <mergeCell ref="A2:C2"/>
    <mergeCell ref="A116:B116"/>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showGridLines="0" workbookViewId="0">
      <selection activeCell="F21" sqref="F21"/>
    </sheetView>
  </sheetViews>
  <sheetFormatPr defaultColWidth="9" defaultRowHeight="24.95" customHeight="1" outlineLevelCol="3"/>
  <cols>
    <col min="1" max="1" width="9" style="1"/>
    <col min="2" max="2" width="27.5" style="1" customWidth="1"/>
    <col min="3" max="3" width="23.375" style="1" customWidth="1"/>
    <col min="4" max="4" width="24" style="1" customWidth="1"/>
    <col min="5" max="16384" width="9" style="1"/>
  </cols>
  <sheetData>
    <row r="1" customHeight="1" spans="1:4">
      <c r="A1" s="138" t="s">
        <v>54</v>
      </c>
      <c r="B1" s="400"/>
      <c r="C1" s="400"/>
      <c r="D1" s="400"/>
    </row>
    <row r="2" ht="38.25" customHeight="1" spans="1:4">
      <c r="A2" s="31" t="s">
        <v>55</v>
      </c>
      <c r="B2" s="31"/>
      <c r="C2" s="31"/>
      <c r="D2" s="31"/>
    </row>
    <row r="3" customHeight="1" spans="1:4">
      <c r="A3" s="401"/>
      <c r="B3" s="401"/>
      <c r="C3" s="402"/>
      <c r="D3" s="387" t="s">
        <v>56</v>
      </c>
    </row>
    <row r="4" customHeight="1" spans="1:4">
      <c r="A4" s="66" t="s">
        <v>57</v>
      </c>
      <c r="B4" s="66"/>
      <c r="C4" s="66" t="s">
        <v>58</v>
      </c>
      <c r="D4" s="11" t="s">
        <v>59</v>
      </c>
    </row>
    <row r="5" customHeight="1" spans="1:4">
      <c r="A5" s="171" t="s">
        <v>60</v>
      </c>
      <c r="B5" s="171"/>
      <c r="C5" s="403">
        <v>146030</v>
      </c>
      <c r="D5" s="11">
        <v>147024.84</v>
      </c>
    </row>
    <row r="6" customHeight="1" spans="1:4">
      <c r="A6" s="178" t="s">
        <v>61</v>
      </c>
      <c r="B6" s="178"/>
      <c r="C6" s="404">
        <v>58208</v>
      </c>
      <c r="D6" s="12">
        <v>45004</v>
      </c>
    </row>
    <row r="7" customHeight="1" spans="1:4">
      <c r="A7" s="178" t="s">
        <v>62</v>
      </c>
      <c r="B7" s="178"/>
      <c r="C7" s="404">
        <v>87822</v>
      </c>
      <c r="D7" s="12">
        <v>102020.84</v>
      </c>
    </row>
    <row r="8" customHeight="1" spans="1:4">
      <c r="A8" s="171" t="s">
        <v>63</v>
      </c>
      <c r="B8" s="171"/>
      <c r="C8" s="403">
        <v>455678</v>
      </c>
      <c r="D8" s="11">
        <v>392778</v>
      </c>
    </row>
    <row r="9" customHeight="1" spans="1:4">
      <c r="A9" s="405" t="s">
        <v>64</v>
      </c>
      <c r="B9" s="406"/>
      <c r="C9" s="407">
        <v>19828</v>
      </c>
      <c r="D9" s="12">
        <v>19828</v>
      </c>
    </row>
    <row r="10" customHeight="1" spans="1:4">
      <c r="A10" s="405" t="s">
        <v>65</v>
      </c>
      <c r="B10" s="406"/>
      <c r="C10" s="407">
        <v>366685</v>
      </c>
      <c r="D10" s="12">
        <v>323436</v>
      </c>
    </row>
    <row r="11" customHeight="1" spans="1:4">
      <c r="A11" s="405" t="s">
        <v>66</v>
      </c>
      <c r="B11" s="406"/>
      <c r="C11" s="407">
        <v>69165</v>
      </c>
      <c r="D11" s="12">
        <v>49514</v>
      </c>
    </row>
    <row r="12" customHeight="1" spans="1:4">
      <c r="A12" s="171" t="s">
        <v>67</v>
      </c>
      <c r="B12" s="171"/>
      <c r="C12" s="403">
        <v>40811</v>
      </c>
      <c r="D12" s="11">
        <v>90398</v>
      </c>
    </row>
    <row r="13" customHeight="1" spans="1:4">
      <c r="A13" s="171" t="s">
        <v>68</v>
      </c>
      <c r="B13" s="171"/>
      <c r="C13" s="403">
        <v>114107</v>
      </c>
      <c r="D13" s="11">
        <v>129002</v>
      </c>
    </row>
    <row r="14" customHeight="1" spans="1:4">
      <c r="A14" s="171" t="s">
        <v>69</v>
      </c>
      <c r="B14" s="171"/>
      <c r="C14" s="403">
        <f>SUM(C15:C17)</f>
        <v>156072</v>
      </c>
      <c r="D14" s="11">
        <v>17157.14</v>
      </c>
    </row>
    <row r="15" customHeight="1" spans="1:4">
      <c r="A15" s="178" t="s">
        <v>70</v>
      </c>
      <c r="B15" s="178"/>
      <c r="C15" s="404">
        <v>22334</v>
      </c>
      <c r="D15" s="12">
        <v>0</v>
      </c>
    </row>
    <row r="16" customHeight="1" spans="1:4">
      <c r="A16" s="178" t="s">
        <v>71</v>
      </c>
      <c r="B16" s="178"/>
      <c r="C16" s="404">
        <v>600</v>
      </c>
      <c r="D16" s="12">
        <v>723</v>
      </c>
    </row>
    <row r="17" customHeight="1" spans="1:4">
      <c r="A17" s="178" t="s">
        <v>72</v>
      </c>
      <c r="B17" s="178"/>
      <c r="C17" s="404">
        <v>133138</v>
      </c>
      <c r="D17" s="12">
        <v>16434.14</v>
      </c>
    </row>
    <row r="18" customHeight="1" spans="1:4">
      <c r="A18" s="171" t="s">
        <v>73</v>
      </c>
      <c r="B18" s="171"/>
      <c r="C18" s="403">
        <v>27343</v>
      </c>
      <c r="D18" s="11">
        <v>55207</v>
      </c>
    </row>
    <row r="19" customHeight="1" spans="1:4">
      <c r="A19" s="66" t="s">
        <v>74</v>
      </c>
      <c r="B19" s="66"/>
      <c r="C19" s="57">
        <f>+C18+C14+C13+C12+C8+C5</f>
        <v>940041</v>
      </c>
      <c r="D19" s="11">
        <f>+D18+D14+D13+D12+D8+D5</f>
        <v>831566.98</v>
      </c>
    </row>
  </sheetData>
  <mergeCells count="18">
    <mergeCell ref="A2:D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s>
  <printOptions horizontalCentered="1"/>
  <pageMargins left="0.708661417322835" right="0.708661417322835" top="0.984251968503937" bottom="0.748031496062992" header="0.31496062992126" footer="0.31496062992126"/>
  <pageSetup paperSize="9" orientation="portrait" horizontalDpi="2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T20" sqref="T20"/>
    </sheetView>
  </sheetViews>
  <sheetFormatPr defaultColWidth="9" defaultRowHeight="24.95" customHeight="1" outlineLevelRow="4" outlineLevelCol="2"/>
  <cols>
    <col min="1" max="1" width="18.125" style="17" customWidth="1"/>
    <col min="2" max="3" width="30.625" style="1" customWidth="1"/>
    <col min="4" max="16384" width="9" style="1"/>
  </cols>
  <sheetData>
    <row r="1" s="138" customFormat="1" customHeight="1" spans="1:1">
      <c r="A1" s="4" t="s">
        <v>2690</v>
      </c>
    </row>
    <row r="2" s="138" customFormat="1" ht="54.75" customHeight="1" spans="1:3">
      <c r="A2" s="30" t="s">
        <v>2691</v>
      </c>
      <c r="B2" s="31"/>
      <c r="C2" s="31"/>
    </row>
    <row r="3" ht="38.25" customHeight="1" spans="1:3">
      <c r="A3" s="64"/>
      <c r="B3" s="55"/>
      <c r="C3" s="65" t="s">
        <v>1227</v>
      </c>
    </row>
    <row r="4" ht="59.25" customHeight="1" spans="1:3">
      <c r="A4" s="66" t="s">
        <v>1228</v>
      </c>
      <c r="B4" s="66" t="s">
        <v>1229</v>
      </c>
      <c r="C4" s="66" t="s">
        <v>1230</v>
      </c>
    </row>
    <row r="5" ht="59.25" customHeight="1" spans="1:3">
      <c r="A5" s="67" t="s">
        <v>1231</v>
      </c>
      <c r="B5" s="139">
        <v>37.98</v>
      </c>
      <c r="C5" s="139">
        <v>37.98</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8"/>
  <sheetViews>
    <sheetView showGridLines="0" workbookViewId="0">
      <selection activeCell="T20" sqref="T20"/>
    </sheetView>
  </sheetViews>
  <sheetFormatPr defaultColWidth="9" defaultRowHeight="24.95" customHeight="1" outlineLevelCol="2"/>
  <cols>
    <col min="1" max="1" width="17.75" style="133" customWidth="1"/>
    <col min="2" max="2" width="39.125" style="133" customWidth="1"/>
    <col min="3" max="3" width="20.25" style="35" customWidth="1"/>
    <col min="4" max="16384" width="9" style="1"/>
  </cols>
  <sheetData>
    <row r="1" customHeight="1" spans="1:2">
      <c r="A1" s="134" t="s">
        <v>2692</v>
      </c>
      <c r="B1" s="134"/>
    </row>
    <row r="2" ht="39" customHeight="1" spans="1:3">
      <c r="A2" s="135" t="s">
        <v>2693</v>
      </c>
      <c r="B2" s="135"/>
      <c r="C2" s="135"/>
    </row>
    <row r="3" customHeight="1" spans="1:3">
      <c r="A3" s="136"/>
      <c r="B3" s="136"/>
      <c r="C3" s="137" t="s">
        <v>1156</v>
      </c>
    </row>
    <row r="4" ht="35.1" customHeight="1" spans="1:3">
      <c r="A4" s="100" t="s">
        <v>128</v>
      </c>
      <c r="B4" s="100" t="s">
        <v>2006</v>
      </c>
      <c r="C4" s="101" t="s">
        <v>2694</v>
      </c>
    </row>
    <row r="5" customHeight="1" spans="1:3">
      <c r="A5" s="102" t="s">
        <v>1237</v>
      </c>
      <c r="B5" s="103" t="s">
        <v>2695</v>
      </c>
      <c r="C5" s="104">
        <f>SUM(C6:C20)</f>
        <v>36800</v>
      </c>
    </row>
    <row r="6" customFormat="1" customHeight="1" spans="1:3">
      <c r="A6" s="105" t="s">
        <v>1239</v>
      </c>
      <c r="B6" s="105" t="s">
        <v>2696</v>
      </c>
      <c r="C6" s="106"/>
    </row>
    <row r="7" customFormat="1" customHeight="1" spans="1:3">
      <c r="A7" s="105" t="s">
        <v>1241</v>
      </c>
      <c r="B7" s="105" t="s">
        <v>2697</v>
      </c>
      <c r="C7" s="106"/>
    </row>
    <row r="8" customFormat="1" customHeight="1" spans="1:3">
      <c r="A8" s="105" t="s">
        <v>1243</v>
      </c>
      <c r="B8" s="105" t="s">
        <v>2698</v>
      </c>
      <c r="C8" s="106"/>
    </row>
    <row r="9" customFormat="1" customHeight="1" spans="1:3">
      <c r="A9" s="105" t="s">
        <v>1245</v>
      </c>
      <c r="B9" s="105" t="s">
        <v>2699</v>
      </c>
      <c r="C9" s="106"/>
    </row>
    <row r="10" customFormat="1" customHeight="1" spans="1:3">
      <c r="A10" s="105" t="s">
        <v>1247</v>
      </c>
      <c r="B10" s="105" t="s">
        <v>2700</v>
      </c>
      <c r="C10" s="106"/>
    </row>
    <row r="11" customHeight="1" spans="1:3">
      <c r="A11" s="107" t="s">
        <v>1249</v>
      </c>
      <c r="B11" s="107" t="s">
        <v>1250</v>
      </c>
      <c r="C11" s="108">
        <f>20000+15000</f>
        <v>35000</v>
      </c>
    </row>
    <row r="12" customFormat="1" customHeight="1" spans="1:3">
      <c r="A12" s="105" t="s">
        <v>1251</v>
      </c>
      <c r="B12" s="105" t="s">
        <v>2701</v>
      </c>
      <c r="C12" s="106"/>
    </row>
    <row r="13" customFormat="1" customHeight="1" spans="1:3">
      <c r="A13" s="105" t="s">
        <v>1253</v>
      </c>
      <c r="B13" s="105" t="s">
        <v>2702</v>
      </c>
      <c r="C13" s="106"/>
    </row>
    <row r="14" customHeight="1" spans="1:3">
      <c r="A14" s="107" t="s">
        <v>1255</v>
      </c>
      <c r="B14" s="107" t="s">
        <v>1256</v>
      </c>
      <c r="C14" s="108">
        <v>200</v>
      </c>
    </row>
    <row r="15" customFormat="1" customHeight="1" spans="1:3">
      <c r="A15" s="105" t="s">
        <v>1257</v>
      </c>
      <c r="B15" s="105" t="s">
        <v>2703</v>
      </c>
      <c r="C15" s="109"/>
    </row>
    <row r="16" customFormat="1" customHeight="1" spans="1:3">
      <c r="A16" s="105" t="s">
        <v>1259</v>
      </c>
      <c r="B16" s="105" t="s">
        <v>2704</v>
      </c>
      <c r="C16" s="106"/>
    </row>
    <row r="17" customFormat="1" customHeight="1" spans="1:3">
      <c r="A17" s="105" t="s">
        <v>1261</v>
      </c>
      <c r="B17" s="105" t="s">
        <v>2705</v>
      </c>
      <c r="C17" s="109"/>
    </row>
    <row r="18" customHeight="1" spans="1:3">
      <c r="A18" s="107" t="s">
        <v>1263</v>
      </c>
      <c r="B18" s="107" t="s">
        <v>1264</v>
      </c>
      <c r="C18" s="108">
        <v>1600</v>
      </c>
    </row>
    <row r="19" customFormat="1" customHeight="1" spans="1:3">
      <c r="A19" s="105" t="s">
        <v>1265</v>
      </c>
      <c r="B19" s="105" t="s">
        <v>2706</v>
      </c>
      <c r="C19" s="106"/>
    </row>
    <row r="20" customFormat="1" customHeight="1" spans="1:3">
      <c r="A20" s="105" t="s">
        <v>1267</v>
      </c>
      <c r="B20" s="105" t="s">
        <v>2707</v>
      </c>
      <c r="C20" s="109"/>
    </row>
    <row r="21" customHeight="1" spans="1:3">
      <c r="A21" s="102" t="s">
        <v>1269</v>
      </c>
      <c r="B21" s="102" t="s">
        <v>2708</v>
      </c>
      <c r="C21" s="110">
        <f>SUM(C22:C32)</f>
        <v>8000</v>
      </c>
    </row>
    <row r="22" customFormat="1" customHeight="1" spans="1:3">
      <c r="A22" s="105" t="s">
        <v>1271</v>
      </c>
      <c r="B22" s="105" t="s">
        <v>2709</v>
      </c>
      <c r="C22" s="109"/>
    </row>
    <row r="23" customFormat="1" customHeight="1" spans="1:3">
      <c r="A23" s="105" t="s">
        <v>1273</v>
      </c>
      <c r="B23" s="105" t="s">
        <v>2710</v>
      </c>
      <c r="C23" s="109"/>
    </row>
    <row r="24" customFormat="1" customHeight="1" spans="1:3">
      <c r="A24" s="105" t="s">
        <v>1275</v>
      </c>
      <c r="B24" s="105" t="s">
        <v>2711</v>
      </c>
      <c r="C24" s="106"/>
    </row>
    <row r="25" customFormat="1" customHeight="1" spans="1:3">
      <c r="A25" s="105" t="s">
        <v>1277</v>
      </c>
      <c r="B25" s="105" t="s">
        <v>2712</v>
      </c>
      <c r="C25" s="109"/>
    </row>
    <row r="26" customFormat="1" customHeight="1" spans="1:3">
      <c r="A26" s="105" t="s">
        <v>1279</v>
      </c>
      <c r="B26" s="105" t="s">
        <v>2713</v>
      </c>
      <c r="C26" s="109"/>
    </row>
    <row r="27" customFormat="1" customHeight="1" spans="1:3">
      <c r="A27" s="105" t="s">
        <v>1281</v>
      </c>
      <c r="B27" s="105" t="s">
        <v>2714</v>
      </c>
      <c r="C27" s="109"/>
    </row>
    <row r="28" customFormat="1" customHeight="1" spans="1:3">
      <c r="A28" s="105" t="s">
        <v>1283</v>
      </c>
      <c r="B28" s="105" t="s">
        <v>2715</v>
      </c>
      <c r="C28" s="109"/>
    </row>
    <row r="29" customFormat="1" customHeight="1" spans="1:3">
      <c r="A29" s="105" t="s">
        <v>1285</v>
      </c>
      <c r="B29" s="105" t="s">
        <v>2716</v>
      </c>
      <c r="C29" s="109"/>
    </row>
    <row r="30" customFormat="1" customHeight="1" spans="1:3">
      <c r="A30" s="105" t="s">
        <v>1287</v>
      </c>
      <c r="B30" s="105" t="s">
        <v>2717</v>
      </c>
      <c r="C30" s="106"/>
    </row>
    <row r="31" customFormat="1" customHeight="1" spans="1:3">
      <c r="A31" s="105" t="s">
        <v>1289</v>
      </c>
      <c r="B31" s="105" t="s">
        <v>2718</v>
      </c>
      <c r="C31" s="109"/>
    </row>
    <row r="32" customHeight="1" spans="1:3">
      <c r="A32" s="107" t="s">
        <v>1291</v>
      </c>
      <c r="B32" s="107" t="s">
        <v>1292</v>
      </c>
      <c r="C32" s="108">
        <v>8000</v>
      </c>
    </row>
    <row r="33" customHeight="1" spans="1:3">
      <c r="A33" s="107"/>
      <c r="B33" s="100" t="s">
        <v>1293</v>
      </c>
      <c r="C33" s="110">
        <f>C21+C5</f>
        <v>44800</v>
      </c>
    </row>
    <row r="34" customFormat="1" customHeight="1" spans="1:3">
      <c r="A34" s="111" t="s">
        <v>1294</v>
      </c>
      <c r="B34" s="111" t="s">
        <v>1295</v>
      </c>
      <c r="C34" s="112"/>
    </row>
    <row r="35" customFormat="1" customHeight="1" spans="1:3">
      <c r="A35" s="105" t="s">
        <v>1296</v>
      </c>
      <c r="B35" s="105" t="s">
        <v>2719</v>
      </c>
      <c r="C35" s="106"/>
    </row>
    <row r="36" customFormat="1" customHeight="1" spans="1:3">
      <c r="A36" s="105" t="s">
        <v>1298</v>
      </c>
      <c r="B36" s="105" t="s">
        <v>2720</v>
      </c>
      <c r="C36" s="109"/>
    </row>
    <row r="37" customHeight="1" spans="1:3">
      <c r="A37" s="102" t="s">
        <v>1300</v>
      </c>
      <c r="B37" s="102" t="s">
        <v>2721</v>
      </c>
      <c r="C37" s="110">
        <f>C38+C41</f>
        <v>85384</v>
      </c>
    </row>
    <row r="38" customHeight="1" spans="1:3">
      <c r="A38" s="102" t="s">
        <v>1302</v>
      </c>
      <c r="B38" s="102" t="s">
        <v>2722</v>
      </c>
      <c r="C38" s="113">
        <v>12370</v>
      </c>
    </row>
    <row r="39" customFormat="1" customHeight="1" spans="1:3">
      <c r="A39" s="105" t="s">
        <v>1304</v>
      </c>
      <c r="B39" s="105" t="s">
        <v>2723</v>
      </c>
      <c r="C39" s="106"/>
    </row>
    <row r="40" customFormat="1" customHeight="1" spans="1:3">
      <c r="A40" s="105" t="s">
        <v>1306</v>
      </c>
      <c r="B40" s="105" t="s">
        <v>2724</v>
      </c>
      <c r="C40" s="109"/>
    </row>
    <row r="41" customHeight="1" spans="1:3">
      <c r="A41" s="102" t="s">
        <v>1308</v>
      </c>
      <c r="B41" s="102" t="s">
        <v>2725</v>
      </c>
      <c r="C41" s="110">
        <f>C42</f>
        <v>73014</v>
      </c>
    </row>
    <row r="42" customHeight="1" spans="1:3">
      <c r="A42" s="107" t="s">
        <v>1310</v>
      </c>
      <c r="B42" s="107" t="s">
        <v>1311</v>
      </c>
      <c r="C42" s="113">
        <v>73014</v>
      </c>
    </row>
    <row r="43" customFormat="1" customHeight="1" spans="1:3">
      <c r="A43" s="111" t="s">
        <v>1312</v>
      </c>
      <c r="B43" s="111" t="s">
        <v>1962</v>
      </c>
      <c r="C43" s="112"/>
    </row>
    <row r="44" customFormat="1" customHeight="1" spans="1:3">
      <c r="A44" s="105" t="s">
        <v>1314</v>
      </c>
      <c r="B44" s="105" t="s">
        <v>2726</v>
      </c>
      <c r="C44" s="106"/>
    </row>
    <row r="45" customFormat="1" customHeight="1" spans="1:3">
      <c r="A45" s="105" t="s">
        <v>1316</v>
      </c>
      <c r="B45" s="105" t="s">
        <v>2727</v>
      </c>
      <c r="C45" s="109"/>
    </row>
    <row r="46" customFormat="1" customHeight="1" spans="1:3">
      <c r="A46" s="111" t="s">
        <v>1318</v>
      </c>
      <c r="B46" s="111" t="s">
        <v>1966</v>
      </c>
      <c r="C46" s="112"/>
    </row>
    <row r="47" customFormat="1" customHeight="1" spans="1:3">
      <c r="A47" s="105" t="s">
        <v>1320</v>
      </c>
      <c r="B47" s="105" t="s">
        <v>2728</v>
      </c>
      <c r="C47" s="109"/>
    </row>
    <row r="48" customHeight="1" spans="1:3">
      <c r="A48" s="107"/>
      <c r="B48" s="100" t="s">
        <v>2729</v>
      </c>
      <c r="C48" s="114">
        <v>130184</v>
      </c>
    </row>
  </sheetData>
  <autoFilter xmlns:etc="http://www.wps.cn/officeDocument/2017/etCustomData" ref="A4:C48" etc:filterBottomFollowUsedRange="0">
    <extLst/>
  </autoFilter>
  <mergeCells count="2">
    <mergeCell ref="A2:C2"/>
    <mergeCell ref="A3:B3"/>
  </mergeCells>
  <printOptions horizontalCentered="1"/>
  <pageMargins left="0.708661417322835" right="0.708661417322835" top="0.984251968503937" bottom="0.748031496062992" header="0.31496062992126" footer="0.314960629921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84"/>
  <sheetViews>
    <sheetView showGridLines="0" workbookViewId="0">
      <selection activeCell="T20" sqref="T20"/>
    </sheetView>
  </sheetViews>
  <sheetFormatPr defaultColWidth="9" defaultRowHeight="24.95" customHeight="1" outlineLevelCol="2"/>
  <cols>
    <col min="1" max="1" width="14.875" style="117" customWidth="1"/>
    <col min="2" max="2" width="50.875" style="34" customWidth="1"/>
    <col min="3" max="3" width="17.5" style="35" customWidth="1"/>
    <col min="4" max="16384" width="9" style="1"/>
  </cols>
  <sheetData>
    <row r="1" customHeight="1" spans="1:1">
      <c r="A1" s="118" t="s">
        <v>2730</v>
      </c>
    </row>
    <row r="2" ht="33" customHeight="1" spans="1:3">
      <c r="A2" s="119" t="s">
        <v>2731</v>
      </c>
      <c r="B2" s="119"/>
      <c r="C2" s="119"/>
    </row>
    <row r="3" customHeight="1" spans="1:3">
      <c r="A3" s="120"/>
      <c r="C3" s="121" t="s">
        <v>127</v>
      </c>
    </row>
    <row r="4" ht="33" customHeight="1" spans="1:3">
      <c r="A4" s="91" t="s">
        <v>77</v>
      </c>
      <c r="B4" s="92" t="s">
        <v>2732</v>
      </c>
      <c r="C4" s="93" t="s">
        <v>2733</v>
      </c>
    </row>
    <row r="5" customFormat="1" hidden="1" customHeight="1" spans="1:3">
      <c r="A5" s="122" t="s">
        <v>1328</v>
      </c>
      <c r="B5" s="123" t="s">
        <v>414</v>
      </c>
      <c r="C5" s="122">
        <v>0</v>
      </c>
    </row>
    <row r="6" customFormat="1" hidden="1" customHeight="1" spans="1:3">
      <c r="A6" s="124" t="s">
        <v>1330</v>
      </c>
      <c r="B6" s="125" t="s">
        <v>2734</v>
      </c>
      <c r="C6" s="126">
        <v>0</v>
      </c>
    </row>
    <row r="7" customFormat="1" hidden="1" customHeight="1" spans="1:3">
      <c r="A7" s="124" t="s">
        <v>1332</v>
      </c>
      <c r="B7" s="125" t="s">
        <v>2735</v>
      </c>
      <c r="C7" s="126">
        <v>0</v>
      </c>
    </row>
    <row r="8" customFormat="1" hidden="1" customHeight="1" spans="1:3">
      <c r="A8" s="124" t="s">
        <v>1334</v>
      </c>
      <c r="B8" s="125" t="s">
        <v>2736</v>
      </c>
      <c r="C8" s="126">
        <v>0</v>
      </c>
    </row>
    <row r="9" customFormat="1" hidden="1" customHeight="1" spans="1:3">
      <c r="A9" s="124" t="s">
        <v>1336</v>
      </c>
      <c r="B9" s="125" t="s">
        <v>2737</v>
      </c>
      <c r="C9" s="126">
        <v>0</v>
      </c>
    </row>
    <row r="10" customFormat="1" hidden="1" customHeight="1" spans="1:3">
      <c r="A10" s="124" t="s">
        <v>1338</v>
      </c>
      <c r="B10" s="125" t="s">
        <v>2738</v>
      </c>
      <c r="C10" s="126">
        <v>0</v>
      </c>
    </row>
    <row r="11" customFormat="1" hidden="1" customHeight="1" spans="1:3">
      <c r="A11" s="124" t="s">
        <v>1340</v>
      </c>
      <c r="B11" s="125" t="s">
        <v>2739</v>
      </c>
      <c r="C11" s="126">
        <v>0</v>
      </c>
    </row>
    <row r="12" customFormat="1" hidden="1" customHeight="1" spans="1:3">
      <c r="A12" s="124" t="s">
        <v>1342</v>
      </c>
      <c r="B12" s="125" t="s">
        <v>2740</v>
      </c>
      <c r="C12" s="126">
        <v>0</v>
      </c>
    </row>
    <row r="13" s="98" customFormat="1" customHeight="1" spans="1:3">
      <c r="A13" s="94" t="s">
        <v>1344</v>
      </c>
      <c r="B13" s="91" t="s">
        <v>463</v>
      </c>
      <c r="C13" s="94">
        <v>40</v>
      </c>
    </row>
    <row r="14" s="98" customFormat="1" customHeight="1" spans="1:3">
      <c r="A14" s="94" t="s">
        <v>1346</v>
      </c>
      <c r="B14" s="91" t="s">
        <v>2741</v>
      </c>
      <c r="C14" s="94">
        <v>40</v>
      </c>
    </row>
    <row r="15" customFormat="1" hidden="1" customHeight="1" spans="1:3">
      <c r="A15" s="124" t="s">
        <v>1348</v>
      </c>
      <c r="B15" s="125" t="s">
        <v>2742</v>
      </c>
      <c r="C15" s="126">
        <v>0</v>
      </c>
    </row>
    <row r="16" customFormat="1" hidden="1" customHeight="1" spans="1:3">
      <c r="A16" s="124" t="s">
        <v>1350</v>
      </c>
      <c r="B16" s="125" t="s">
        <v>2743</v>
      </c>
      <c r="C16" s="126">
        <v>0</v>
      </c>
    </row>
    <row r="17" customFormat="1" hidden="1" customHeight="1" spans="1:3">
      <c r="A17" s="124" t="s">
        <v>1352</v>
      </c>
      <c r="B17" s="125" t="s">
        <v>2744</v>
      </c>
      <c r="C17" s="126">
        <v>0</v>
      </c>
    </row>
    <row r="18" customFormat="1" hidden="1" customHeight="1" spans="1:3">
      <c r="A18" s="124" t="s">
        <v>1354</v>
      </c>
      <c r="B18" s="125" t="s">
        <v>2745</v>
      </c>
      <c r="C18" s="126">
        <v>0</v>
      </c>
    </row>
    <row r="19" s="98" customFormat="1" customHeight="1" spans="1:3">
      <c r="A19" s="95" t="s">
        <v>1356</v>
      </c>
      <c r="B19" s="96" t="s">
        <v>2746</v>
      </c>
      <c r="C19" s="94">
        <v>40</v>
      </c>
    </row>
    <row r="20" customFormat="1" hidden="1" customHeight="1" spans="1:3">
      <c r="A20" s="124" t="s">
        <v>1358</v>
      </c>
      <c r="B20" s="125" t="s">
        <v>2747</v>
      </c>
      <c r="C20" s="126">
        <v>0</v>
      </c>
    </row>
    <row r="21" customFormat="1" hidden="1" customHeight="1" spans="1:3">
      <c r="A21" s="124" t="s">
        <v>1360</v>
      </c>
      <c r="B21" s="125" t="s">
        <v>2748</v>
      </c>
      <c r="C21" s="126">
        <v>0</v>
      </c>
    </row>
    <row r="22" customFormat="1" hidden="1" customHeight="1" spans="1:3">
      <c r="A22" s="124" t="s">
        <v>1362</v>
      </c>
      <c r="B22" s="125" t="s">
        <v>2749</v>
      </c>
      <c r="C22" s="126">
        <v>0</v>
      </c>
    </row>
    <row r="23" customFormat="1" hidden="1" customHeight="1" spans="1:3">
      <c r="A23" s="124" t="s">
        <v>1364</v>
      </c>
      <c r="B23" s="125" t="s">
        <v>2750</v>
      </c>
      <c r="C23" s="126">
        <v>0</v>
      </c>
    </row>
    <row r="24" customFormat="1" hidden="1" customHeight="1" spans="1:3">
      <c r="A24" s="124" t="s">
        <v>1366</v>
      </c>
      <c r="B24" s="125" t="s">
        <v>2751</v>
      </c>
      <c r="C24" s="126">
        <v>0</v>
      </c>
    </row>
    <row r="25" customFormat="1" hidden="1" customHeight="1" spans="1:3">
      <c r="A25" s="124" t="s">
        <v>1368</v>
      </c>
      <c r="B25" s="125" t="s">
        <v>2752</v>
      </c>
      <c r="C25" s="126">
        <v>0</v>
      </c>
    </row>
    <row r="26" customFormat="1" hidden="1" customHeight="1" spans="1:3">
      <c r="A26" s="124" t="s">
        <v>1370</v>
      </c>
      <c r="B26" s="125" t="s">
        <v>2753</v>
      </c>
      <c r="C26" s="126">
        <v>0</v>
      </c>
    </row>
    <row r="27" customFormat="1" hidden="1" customHeight="1" spans="1:3">
      <c r="A27" s="124" t="s">
        <v>1372</v>
      </c>
      <c r="B27" s="125" t="s">
        <v>2754</v>
      </c>
      <c r="C27" s="126">
        <v>0</v>
      </c>
    </row>
    <row r="28" customFormat="1" hidden="1" customHeight="1" spans="1:3">
      <c r="A28" s="124" t="s">
        <v>1374</v>
      </c>
      <c r="B28" s="125" t="s">
        <v>2755</v>
      </c>
      <c r="C28" s="126">
        <v>0</v>
      </c>
    </row>
    <row r="29" customFormat="1" hidden="1" customHeight="1" spans="1:3">
      <c r="A29" s="124" t="s">
        <v>1376</v>
      </c>
      <c r="B29" s="125" t="s">
        <v>681</v>
      </c>
      <c r="C29" s="126">
        <v>0</v>
      </c>
    </row>
    <row r="30" customFormat="1" hidden="1" customHeight="1" spans="1:3">
      <c r="A30" s="124" t="s">
        <v>1378</v>
      </c>
      <c r="B30" s="125" t="s">
        <v>2756</v>
      </c>
      <c r="C30" s="126">
        <v>0</v>
      </c>
    </row>
    <row r="31" customFormat="1" hidden="1" customHeight="1" spans="1:3">
      <c r="A31" s="124" t="s">
        <v>1380</v>
      </c>
      <c r="B31" s="125" t="s">
        <v>2757</v>
      </c>
      <c r="C31" s="126">
        <v>0</v>
      </c>
    </row>
    <row r="32" customFormat="1" hidden="1" customHeight="1" spans="1:3">
      <c r="A32" s="124" t="s">
        <v>1382</v>
      </c>
      <c r="B32" s="125" t="s">
        <v>2758</v>
      </c>
      <c r="C32" s="126">
        <v>0</v>
      </c>
    </row>
    <row r="33" customFormat="1" hidden="1" customHeight="1" spans="1:3">
      <c r="A33" s="124" t="s">
        <v>1384</v>
      </c>
      <c r="B33" s="125" t="s">
        <v>2759</v>
      </c>
      <c r="C33" s="126">
        <v>0</v>
      </c>
    </row>
    <row r="34" customFormat="1" hidden="1" customHeight="1" spans="1:3">
      <c r="A34" s="124" t="s">
        <v>1386</v>
      </c>
      <c r="B34" s="125" t="s">
        <v>2760</v>
      </c>
      <c r="C34" s="126">
        <v>0</v>
      </c>
    </row>
    <row r="35" customFormat="1" hidden="1" customHeight="1" spans="1:3">
      <c r="A35" s="124" t="s">
        <v>1388</v>
      </c>
      <c r="B35" s="125" t="s">
        <v>2761</v>
      </c>
      <c r="C35" s="126">
        <v>0</v>
      </c>
    </row>
    <row r="36" customFormat="1" hidden="1" customHeight="1" spans="1:3">
      <c r="A36" s="124" t="s">
        <v>1390</v>
      </c>
      <c r="B36" s="125" t="s">
        <v>2762</v>
      </c>
      <c r="C36" s="126">
        <v>0</v>
      </c>
    </row>
    <row r="37" customFormat="1" hidden="1" customHeight="1" spans="1:3">
      <c r="A37" s="124" t="s">
        <v>1392</v>
      </c>
      <c r="B37" s="125" t="s">
        <v>2763</v>
      </c>
      <c r="C37" s="126">
        <v>0</v>
      </c>
    </row>
    <row r="38" customFormat="1" hidden="1" customHeight="1" spans="1:3">
      <c r="A38" s="124" t="s">
        <v>1394</v>
      </c>
      <c r="B38" s="125" t="s">
        <v>2764</v>
      </c>
      <c r="C38" s="126">
        <v>0</v>
      </c>
    </row>
    <row r="39" customFormat="1" hidden="1" customHeight="1" spans="1:3">
      <c r="A39" s="124" t="s">
        <v>1396</v>
      </c>
      <c r="B39" s="125" t="s">
        <v>2765</v>
      </c>
      <c r="C39" s="126">
        <v>0</v>
      </c>
    </row>
    <row r="40" s="98" customFormat="1" customHeight="1" spans="1:3">
      <c r="A40" s="94" t="s">
        <v>1398</v>
      </c>
      <c r="B40" s="91" t="s">
        <v>750</v>
      </c>
      <c r="C40" s="94">
        <v>15045.48</v>
      </c>
    </row>
    <row r="41" s="98" customFormat="1" customHeight="1" spans="1:3">
      <c r="A41" s="94" t="s">
        <v>1399</v>
      </c>
      <c r="B41" s="91" t="s">
        <v>2766</v>
      </c>
      <c r="C41" s="94">
        <f>C42+C43+C44+C45+C46+C47+C48+C49+C50+C51+C52+C53+C54+C55+C56</f>
        <v>12156.44</v>
      </c>
    </row>
    <row r="42" s="98" customFormat="1" customHeight="1" spans="1:3">
      <c r="A42" s="95" t="s">
        <v>1401</v>
      </c>
      <c r="B42" s="96" t="s">
        <v>2767</v>
      </c>
      <c r="C42" s="95">
        <v>2120</v>
      </c>
    </row>
    <row r="43" s="98" customFormat="1" customHeight="1" spans="1:3">
      <c r="A43" s="95" t="s">
        <v>1403</v>
      </c>
      <c r="B43" s="96" t="s">
        <v>2768</v>
      </c>
      <c r="C43" s="95">
        <v>3000</v>
      </c>
    </row>
    <row r="44" customFormat="1" hidden="1" customHeight="1" spans="1:3">
      <c r="A44" s="124" t="s">
        <v>1405</v>
      </c>
      <c r="B44" s="125" t="s">
        <v>2769</v>
      </c>
      <c r="C44" s="124">
        <v>0</v>
      </c>
    </row>
    <row r="45" s="98" customFormat="1" customHeight="1" spans="1:3">
      <c r="A45" s="95" t="s">
        <v>1407</v>
      </c>
      <c r="B45" s="96" t="s">
        <v>2770</v>
      </c>
      <c r="C45" s="95">
        <v>417.64</v>
      </c>
    </row>
    <row r="46" customFormat="1" hidden="1" customHeight="1" spans="1:3">
      <c r="A46" s="124" t="s">
        <v>1409</v>
      </c>
      <c r="B46" s="125" t="s">
        <v>2771</v>
      </c>
      <c r="C46" s="124">
        <v>0</v>
      </c>
    </row>
    <row r="47" customFormat="1" hidden="1" customHeight="1" spans="1:3">
      <c r="A47" s="124" t="s">
        <v>1411</v>
      </c>
      <c r="B47" s="125" t="s">
        <v>2772</v>
      </c>
      <c r="C47" s="124">
        <v>0</v>
      </c>
    </row>
    <row r="48" customFormat="1" hidden="1" customHeight="1" spans="1:3">
      <c r="A48" s="124" t="s">
        <v>1413</v>
      </c>
      <c r="B48" s="125" t="s">
        <v>2773</v>
      </c>
      <c r="C48" s="124">
        <v>0</v>
      </c>
    </row>
    <row r="49" s="98" customFormat="1" customHeight="1" spans="1:3">
      <c r="A49" s="95" t="s">
        <v>1415</v>
      </c>
      <c r="B49" s="96" t="s">
        <v>2774</v>
      </c>
      <c r="C49" s="95">
        <v>4360.8</v>
      </c>
    </row>
    <row r="50" customFormat="1" hidden="1" customHeight="1" spans="1:3">
      <c r="A50" s="124" t="s">
        <v>1417</v>
      </c>
      <c r="B50" s="125" t="s">
        <v>2775</v>
      </c>
      <c r="C50" s="124">
        <v>0</v>
      </c>
    </row>
    <row r="51" customFormat="1" hidden="1" customHeight="1" spans="1:3">
      <c r="A51" s="124" t="s">
        <v>1419</v>
      </c>
      <c r="B51" s="125" t="s">
        <v>2776</v>
      </c>
      <c r="C51" s="124">
        <v>0</v>
      </c>
    </row>
    <row r="52" customFormat="1" hidden="1" customHeight="1" spans="1:3">
      <c r="A52" s="124" t="s">
        <v>1421</v>
      </c>
      <c r="B52" s="125" t="s">
        <v>2777</v>
      </c>
      <c r="C52" s="124">
        <v>0</v>
      </c>
    </row>
    <row r="53" s="98" customFormat="1" customHeight="1" spans="1:3">
      <c r="A53" s="95" t="s">
        <v>1423</v>
      </c>
      <c r="B53" s="96" t="s">
        <v>2778</v>
      </c>
      <c r="C53" s="95">
        <v>1150</v>
      </c>
    </row>
    <row r="54" s="98" customFormat="1" customHeight="1" spans="1:3">
      <c r="A54" s="95" t="s">
        <v>1425</v>
      </c>
      <c r="B54" s="96" t="s">
        <v>2779</v>
      </c>
      <c r="C54" s="95">
        <v>680</v>
      </c>
    </row>
    <row r="55" customFormat="1" hidden="1" customHeight="1" spans="1:3">
      <c r="A55" s="124" t="s">
        <v>1427</v>
      </c>
      <c r="B55" s="125" t="s">
        <v>2780</v>
      </c>
      <c r="C55" s="124">
        <v>0</v>
      </c>
    </row>
    <row r="56" s="115" customFormat="1" customHeight="1" spans="1:3">
      <c r="A56" s="95" t="s">
        <v>1429</v>
      </c>
      <c r="B56" s="96" t="s">
        <v>2781</v>
      </c>
      <c r="C56" s="95">
        <v>428</v>
      </c>
    </row>
    <row r="57" customFormat="1" hidden="1" customHeight="1" spans="1:3">
      <c r="A57" s="124" t="s">
        <v>1431</v>
      </c>
      <c r="B57" s="125" t="s">
        <v>2782</v>
      </c>
      <c r="C57" s="124">
        <v>0</v>
      </c>
    </row>
    <row r="58" customFormat="1" hidden="1" customHeight="1" spans="1:3">
      <c r="A58" s="124" t="s">
        <v>1433</v>
      </c>
      <c r="B58" s="125" t="s">
        <v>2767</v>
      </c>
      <c r="C58" s="126">
        <v>0</v>
      </c>
    </row>
    <row r="59" customFormat="1" hidden="1" customHeight="1" spans="1:3">
      <c r="A59" s="124" t="s">
        <v>1434</v>
      </c>
      <c r="B59" s="125" t="s">
        <v>2768</v>
      </c>
      <c r="C59" s="126">
        <v>0</v>
      </c>
    </row>
    <row r="60" customFormat="1" hidden="1" customHeight="1" spans="1:3">
      <c r="A60" s="124" t="s">
        <v>1435</v>
      </c>
      <c r="B60" s="125" t="s">
        <v>2783</v>
      </c>
      <c r="C60" s="126">
        <v>0</v>
      </c>
    </row>
    <row r="61" customFormat="1" hidden="1" customHeight="1" spans="1:3">
      <c r="A61" s="124" t="s">
        <v>1437</v>
      </c>
      <c r="B61" s="125" t="s">
        <v>2784</v>
      </c>
      <c r="C61" s="126">
        <v>0</v>
      </c>
    </row>
    <row r="62" s="98" customFormat="1" customHeight="1" spans="1:3">
      <c r="A62" s="94" t="s">
        <v>1439</v>
      </c>
      <c r="B62" s="91" t="s">
        <v>2785</v>
      </c>
      <c r="C62" s="94">
        <f>SUM(C63:C67)</f>
        <v>659.24</v>
      </c>
    </row>
    <row r="63" s="98" customFormat="1" customHeight="1" spans="1:3">
      <c r="A63" s="95" t="s">
        <v>1441</v>
      </c>
      <c r="B63" s="96" t="s">
        <v>2786</v>
      </c>
      <c r="C63" s="94">
        <v>631.79</v>
      </c>
    </row>
    <row r="64" customFormat="1" hidden="1" customHeight="1" spans="1:3">
      <c r="A64" s="124" t="s">
        <v>1443</v>
      </c>
      <c r="B64" s="125" t="s">
        <v>2787</v>
      </c>
      <c r="C64" s="126">
        <v>0</v>
      </c>
    </row>
    <row r="65" customFormat="1" hidden="1" customHeight="1" spans="1:3">
      <c r="A65" s="124" t="s">
        <v>1445</v>
      </c>
      <c r="B65" s="125" t="s">
        <v>2788</v>
      </c>
      <c r="C65" s="126">
        <v>0</v>
      </c>
    </row>
    <row r="66" customFormat="1" hidden="1" customHeight="1" spans="1:3">
      <c r="A66" s="124" t="s">
        <v>1447</v>
      </c>
      <c r="B66" s="125" t="s">
        <v>2789</v>
      </c>
      <c r="C66" s="126">
        <v>0</v>
      </c>
    </row>
    <row r="67" s="98" customFormat="1" customHeight="1" spans="1:3">
      <c r="A67" s="95" t="s">
        <v>1449</v>
      </c>
      <c r="B67" s="96" t="s">
        <v>2790</v>
      </c>
      <c r="C67" s="94">
        <v>27.45</v>
      </c>
    </row>
    <row r="68" s="98" customFormat="1" customHeight="1" spans="1:3">
      <c r="A68" s="94" t="s">
        <v>1451</v>
      </c>
      <c r="B68" s="91" t="s">
        <v>2791</v>
      </c>
      <c r="C68" s="94">
        <v>2230</v>
      </c>
    </row>
    <row r="69" s="98" customFormat="1" customHeight="1" spans="1:3">
      <c r="A69" s="95" t="s">
        <v>1453</v>
      </c>
      <c r="B69" s="96" t="s">
        <v>2792</v>
      </c>
      <c r="C69" s="94">
        <v>2229.8</v>
      </c>
    </row>
    <row r="70" customFormat="1" hidden="1" customHeight="1" spans="1:3">
      <c r="A70" s="124" t="s">
        <v>1455</v>
      </c>
      <c r="B70" s="125" t="s">
        <v>2793</v>
      </c>
      <c r="C70" s="126">
        <v>0</v>
      </c>
    </row>
    <row r="71" customFormat="1" hidden="1" customHeight="1" spans="1:3">
      <c r="A71" s="124" t="s">
        <v>1457</v>
      </c>
      <c r="B71" s="125" t="s">
        <v>2794</v>
      </c>
      <c r="C71" s="126">
        <v>0</v>
      </c>
    </row>
    <row r="72" customFormat="1" hidden="1" customHeight="1" spans="1:3">
      <c r="A72" s="124" t="s">
        <v>1459</v>
      </c>
      <c r="B72" s="125" t="s">
        <v>2795</v>
      </c>
      <c r="C72" s="126">
        <v>0</v>
      </c>
    </row>
    <row r="73" customFormat="1" hidden="1" customHeight="1" spans="1:3">
      <c r="A73" s="124" t="s">
        <v>1461</v>
      </c>
      <c r="B73" s="125" t="s">
        <v>2767</v>
      </c>
      <c r="C73" s="126">
        <v>0</v>
      </c>
    </row>
    <row r="74" customFormat="1" hidden="1" customHeight="1" spans="1:3">
      <c r="A74" s="124" t="s">
        <v>1462</v>
      </c>
      <c r="B74" s="125" t="s">
        <v>2768</v>
      </c>
      <c r="C74" s="126">
        <v>0</v>
      </c>
    </row>
    <row r="75" customFormat="1" hidden="1" customHeight="1" spans="1:3">
      <c r="A75" s="124" t="s">
        <v>1463</v>
      </c>
      <c r="B75" s="125" t="s">
        <v>2796</v>
      </c>
      <c r="C75" s="126">
        <v>0</v>
      </c>
    </row>
    <row r="76" customFormat="1" hidden="1" customHeight="1" spans="1:3">
      <c r="A76" s="124" t="s">
        <v>1465</v>
      </c>
      <c r="B76" s="125" t="s">
        <v>2797</v>
      </c>
      <c r="C76" s="126">
        <v>0</v>
      </c>
    </row>
    <row r="77" customFormat="1" hidden="1" customHeight="1" spans="1:3">
      <c r="A77" s="124" t="s">
        <v>1467</v>
      </c>
      <c r="B77" s="125" t="s">
        <v>2767</v>
      </c>
      <c r="C77" s="126">
        <v>0</v>
      </c>
    </row>
    <row r="78" customFormat="1" hidden="1" customHeight="1" spans="1:3">
      <c r="A78" s="124" t="s">
        <v>1468</v>
      </c>
      <c r="B78" s="125" t="s">
        <v>2768</v>
      </c>
      <c r="C78" s="126">
        <v>0</v>
      </c>
    </row>
    <row r="79" customFormat="1" hidden="1" customHeight="1" spans="1:3">
      <c r="A79" s="124" t="s">
        <v>1469</v>
      </c>
      <c r="B79" s="125" t="s">
        <v>2798</v>
      </c>
      <c r="C79" s="126">
        <v>0</v>
      </c>
    </row>
    <row r="80" customFormat="1" hidden="1" customHeight="1" spans="1:3">
      <c r="A80" s="124" t="s">
        <v>1471</v>
      </c>
      <c r="B80" s="125" t="s">
        <v>2799</v>
      </c>
      <c r="C80" s="126">
        <v>0</v>
      </c>
    </row>
    <row r="81" customFormat="1" hidden="1" customHeight="1" spans="1:3">
      <c r="A81" s="124" t="s">
        <v>1473</v>
      </c>
      <c r="B81" s="125" t="s">
        <v>2786</v>
      </c>
      <c r="C81" s="126">
        <v>0</v>
      </c>
    </row>
    <row r="82" customFormat="1" hidden="1" customHeight="1" spans="1:3">
      <c r="A82" s="124" t="s">
        <v>1474</v>
      </c>
      <c r="B82" s="125" t="s">
        <v>2787</v>
      </c>
      <c r="C82" s="126">
        <v>0</v>
      </c>
    </row>
    <row r="83" customFormat="1" hidden="1" customHeight="1" spans="1:3">
      <c r="A83" s="124" t="s">
        <v>1475</v>
      </c>
      <c r="B83" s="125" t="s">
        <v>2788</v>
      </c>
      <c r="C83" s="126">
        <v>0</v>
      </c>
    </row>
    <row r="84" customFormat="1" hidden="1" customHeight="1" spans="1:3">
      <c r="A84" s="124" t="s">
        <v>1476</v>
      </c>
      <c r="B84" s="125" t="s">
        <v>2789</v>
      </c>
      <c r="C84" s="126">
        <v>0</v>
      </c>
    </row>
    <row r="85" customFormat="1" hidden="1" customHeight="1" spans="1:3">
      <c r="A85" s="124" t="s">
        <v>1477</v>
      </c>
      <c r="B85" s="125" t="s">
        <v>2800</v>
      </c>
      <c r="C85" s="126">
        <v>0</v>
      </c>
    </row>
    <row r="86" customFormat="1" hidden="1" customHeight="1" spans="1:3">
      <c r="A86" s="124" t="s">
        <v>1479</v>
      </c>
      <c r="B86" s="125" t="s">
        <v>2801</v>
      </c>
      <c r="C86" s="126">
        <v>0</v>
      </c>
    </row>
    <row r="87" customFormat="1" hidden="1" customHeight="1" spans="1:3">
      <c r="A87" s="124" t="s">
        <v>1481</v>
      </c>
      <c r="B87" s="125" t="s">
        <v>2792</v>
      </c>
      <c r="C87" s="126">
        <v>0</v>
      </c>
    </row>
    <row r="88" customFormat="1" hidden="1" customHeight="1" spans="1:3">
      <c r="A88" s="124" t="s">
        <v>1482</v>
      </c>
      <c r="B88" s="125" t="s">
        <v>2802</v>
      </c>
      <c r="C88" s="126">
        <v>0</v>
      </c>
    </row>
    <row r="89" customFormat="1" hidden="1" customHeight="1" spans="1:3">
      <c r="A89" s="124" t="s">
        <v>1484</v>
      </c>
      <c r="B89" s="125" t="s">
        <v>2803</v>
      </c>
      <c r="C89" s="126">
        <v>0</v>
      </c>
    </row>
    <row r="90" customFormat="1" hidden="1" customHeight="1" spans="1:3">
      <c r="A90" s="124" t="s">
        <v>1486</v>
      </c>
      <c r="B90" s="125" t="s">
        <v>2767</v>
      </c>
      <c r="C90" s="126">
        <v>0</v>
      </c>
    </row>
    <row r="91" customFormat="1" hidden="1" customHeight="1" spans="1:3">
      <c r="A91" s="124" t="s">
        <v>1487</v>
      </c>
      <c r="B91" s="125" t="s">
        <v>2768</v>
      </c>
      <c r="C91" s="126">
        <v>0</v>
      </c>
    </row>
    <row r="92" customFormat="1" hidden="1" customHeight="1" spans="1:3">
      <c r="A92" s="124" t="s">
        <v>1488</v>
      </c>
      <c r="B92" s="125" t="s">
        <v>2769</v>
      </c>
      <c r="C92" s="126">
        <v>0</v>
      </c>
    </row>
    <row r="93" customFormat="1" hidden="1" customHeight="1" spans="1:3">
      <c r="A93" s="124" t="s">
        <v>1489</v>
      </c>
      <c r="B93" s="125" t="s">
        <v>2770</v>
      </c>
      <c r="C93" s="126">
        <v>0</v>
      </c>
    </row>
    <row r="94" customFormat="1" hidden="1" customHeight="1" spans="1:3">
      <c r="A94" s="124" t="s">
        <v>1490</v>
      </c>
      <c r="B94" s="125" t="s">
        <v>2773</v>
      </c>
      <c r="C94" s="126">
        <v>0</v>
      </c>
    </row>
    <row r="95" customFormat="1" hidden="1" customHeight="1" spans="1:3">
      <c r="A95" s="124" t="s">
        <v>1491</v>
      </c>
      <c r="B95" s="125" t="s">
        <v>2775</v>
      </c>
      <c r="C95" s="126">
        <v>0</v>
      </c>
    </row>
    <row r="96" customFormat="1" hidden="1" customHeight="1" spans="1:3">
      <c r="A96" s="124" t="s">
        <v>1492</v>
      </c>
      <c r="B96" s="125" t="s">
        <v>2776</v>
      </c>
      <c r="C96" s="126">
        <v>0</v>
      </c>
    </row>
    <row r="97" customFormat="1" hidden="1" customHeight="1" spans="1:3">
      <c r="A97" s="124" t="s">
        <v>1493</v>
      </c>
      <c r="B97" s="125" t="s">
        <v>2804</v>
      </c>
      <c r="C97" s="126">
        <v>0</v>
      </c>
    </row>
    <row r="98" s="98" customFormat="1" customHeight="1" spans="1:3">
      <c r="A98" s="94" t="s">
        <v>1496</v>
      </c>
      <c r="B98" s="91" t="s">
        <v>770</v>
      </c>
      <c r="C98" s="94">
        <v>9236.64</v>
      </c>
    </row>
    <row r="99" customFormat="1" hidden="1" customHeight="1" spans="1:3">
      <c r="A99" s="124" t="s">
        <v>1497</v>
      </c>
      <c r="B99" s="125" t="s">
        <v>2805</v>
      </c>
      <c r="C99" s="126">
        <v>0</v>
      </c>
    </row>
    <row r="100" customFormat="1" hidden="1" customHeight="1" spans="1:3">
      <c r="A100" s="124" t="s">
        <v>1499</v>
      </c>
      <c r="B100" s="125" t="s">
        <v>2806</v>
      </c>
      <c r="C100" s="126">
        <v>0</v>
      </c>
    </row>
    <row r="101" customFormat="1" hidden="1" customHeight="1" spans="1:3">
      <c r="A101" s="124" t="s">
        <v>1501</v>
      </c>
      <c r="B101" s="125" t="s">
        <v>2807</v>
      </c>
      <c r="C101" s="126">
        <v>0</v>
      </c>
    </row>
    <row r="102" customFormat="1" hidden="1" customHeight="1" spans="1:3">
      <c r="A102" s="124" t="s">
        <v>1503</v>
      </c>
      <c r="B102" s="125" t="s">
        <v>2808</v>
      </c>
      <c r="C102" s="126">
        <v>0</v>
      </c>
    </row>
    <row r="103" customFormat="1" hidden="1" customHeight="1" spans="1:3">
      <c r="A103" s="124" t="s">
        <v>1505</v>
      </c>
      <c r="B103" s="125" t="s">
        <v>2809</v>
      </c>
      <c r="C103" s="126">
        <v>0</v>
      </c>
    </row>
    <row r="104" customFormat="1" hidden="1" customHeight="1" spans="1:3">
      <c r="A104" s="124" t="s">
        <v>1507</v>
      </c>
      <c r="B104" s="125" t="s">
        <v>2810</v>
      </c>
      <c r="C104" s="126">
        <v>0</v>
      </c>
    </row>
    <row r="105" customFormat="1" hidden="1" customHeight="1" spans="1:3">
      <c r="A105" s="124" t="s">
        <v>1509</v>
      </c>
      <c r="B105" s="125" t="s">
        <v>2806</v>
      </c>
      <c r="C105" s="126">
        <v>0</v>
      </c>
    </row>
    <row r="106" customFormat="1" hidden="1" customHeight="1" spans="1:3">
      <c r="A106" s="124" t="s">
        <v>1510</v>
      </c>
      <c r="B106" s="125" t="s">
        <v>2807</v>
      </c>
      <c r="C106" s="126">
        <v>0</v>
      </c>
    </row>
    <row r="107" customFormat="1" hidden="1" customHeight="1" spans="1:3">
      <c r="A107" s="124" t="s">
        <v>1511</v>
      </c>
      <c r="B107" s="125" t="s">
        <v>2811</v>
      </c>
      <c r="C107" s="126">
        <v>0</v>
      </c>
    </row>
    <row r="108" customFormat="1" hidden="1" customHeight="1" spans="1:3">
      <c r="A108" s="124" t="s">
        <v>1513</v>
      </c>
      <c r="B108" s="125" t="s">
        <v>2812</v>
      </c>
      <c r="C108" s="126">
        <v>0</v>
      </c>
    </row>
    <row r="109" s="115" customFormat="1" customHeight="1" spans="1:3">
      <c r="A109" s="94" t="s">
        <v>1515</v>
      </c>
      <c r="B109" s="91" t="s">
        <v>2813</v>
      </c>
      <c r="C109" s="94">
        <v>4672</v>
      </c>
    </row>
    <row r="110" customFormat="1" hidden="1" customHeight="1" spans="1:3">
      <c r="A110" s="124" t="s">
        <v>1517</v>
      </c>
      <c r="B110" s="125" t="s">
        <v>2814</v>
      </c>
      <c r="C110" s="126">
        <v>0</v>
      </c>
    </row>
    <row r="111" s="115" customFormat="1" customHeight="1" spans="1:3">
      <c r="A111" s="95" t="s">
        <v>1519</v>
      </c>
      <c r="B111" s="96" t="s">
        <v>2815</v>
      </c>
      <c r="C111" s="94">
        <v>4672</v>
      </c>
    </row>
    <row r="112" customFormat="1" hidden="1" customHeight="1" spans="1:3">
      <c r="A112" s="124" t="s">
        <v>1521</v>
      </c>
      <c r="B112" s="125" t="s">
        <v>2816</v>
      </c>
      <c r="C112" s="126">
        <v>0</v>
      </c>
    </row>
    <row r="113" customFormat="1" hidden="1" customHeight="1" spans="1:3">
      <c r="A113" s="124" t="s">
        <v>1523</v>
      </c>
      <c r="B113" s="125" t="s">
        <v>2817</v>
      </c>
      <c r="C113" s="126">
        <v>0</v>
      </c>
    </row>
    <row r="114" customFormat="1" hidden="1" customHeight="1" spans="1:3">
      <c r="A114" s="124" t="s">
        <v>1525</v>
      </c>
      <c r="B114" s="125" t="s">
        <v>2818</v>
      </c>
      <c r="C114" s="126">
        <v>0</v>
      </c>
    </row>
    <row r="115" customFormat="1" hidden="1" customHeight="1" spans="1:3">
      <c r="A115" s="124" t="s">
        <v>1527</v>
      </c>
      <c r="B115" s="125" t="s">
        <v>2806</v>
      </c>
      <c r="C115" s="126">
        <v>0</v>
      </c>
    </row>
    <row r="116" customFormat="1" hidden="1" customHeight="1" spans="1:3">
      <c r="A116" s="124" t="s">
        <v>1528</v>
      </c>
      <c r="B116" s="125" t="s">
        <v>2819</v>
      </c>
      <c r="C116" s="126">
        <v>0</v>
      </c>
    </row>
    <row r="117" customFormat="1" hidden="1" customHeight="1" spans="1:3">
      <c r="A117" s="124" t="s">
        <v>1530</v>
      </c>
      <c r="B117" s="125" t="s">
        <v>2820</v>
      </c>
      <c r="C117" s="126">
        <v>0</v>
      </c>
    </row>
    <row r="118" customFormat="1" hidden="1" customHeight="1" spans="1:3">
      <c r="A118" s="124" t="s">
        <v>1532</v>
      </c>
      <c r="B118" s="125" t="s">
        <v>2814</v>
      </c>
      <c r="C118" s="126">
        <v>0</v>
      </c>
    </row>
    <row r="119" customFormat="1" hidden="1" customHeight="1" spans="1:3">
      <c r="A119" s="124" t="s">
        <v>1533</v>
      </c>
      <c r="B119" s="125" t="s">
        <v>2821</v>
      </c>
      <c r="C119" s="126">
        <v>0</v>
      </c>
    </row>
    <row r="120" customFormat="1" hidden="1" customHeight="1" spans="1:3">
      <c r="A120" s="124" t="s">
        <v>1535</v>
      </c>
      <c r="B120" s="125" t="s">
        <v>2816</v>
      </c>
      <c r="C120" s="126">
        <v>0</v>
      </c>
    </row>
    <row r="121" customFormat="1" hidden="1" customHeight="1" spans="1:3">
      <c r="A121" s="124" t="s">
        <v>1536</v>
      </c>
      <c r="B121" s="125" t="s">
        <v>2822</v>
      </c>
      <c r="C121" s="126">
        <v>0</v>
      </c>
    </row>
    <row r="122" s="98" customFormat="1" customHeight="1" spans="1:3">
      <c r="A122" s="94" t="s">
        <v>1538</v>
      </c>
      <c r="B122" s="91" t="s">
        <v>2823</v>
      </c>
      <c r="C122" s="94">
        <v>3842</v>
      </c>
    </row>
    <row r="123" s="115" customFormat="1" customHeight="1" spans="1:3">
      <c r="A123" s="419" t="s">
        <v>1540</v>
      </c>
      <c r="B123" s="96" t="s">
        <v>2824</v>
      </c>
      <c r="C123" s="94">
        <v>3842</v>
      </c>
    </row>
    <row r="124" customFormat="1" hidden="1" customHeight="1" spans="1:3">
      <c r="A124" s="420" t="s">
        <v>1542</v>
      </c>
      <c r="B124" s="125" t="s">
        <v>2806</v>
      </c>
      <c r="C124" s="126">
        <v>0</v>
      </c>
    </row>
    <row r="125" hidden="1" customHeight="1" spans="1:3">
      <c r="A125" s="420" t="s">
        <v>1544</v>
      </c>
      <c r="B125" s="127" t="s">
        <v>2825</v>
      </c>
      <c r="C125" s="126">
        <v>0</v>
      </c>
    </row>
    <row r="126" s="98" customFormat="1" customHeight="1" spans="1:3">
      <c r="A126" s="421" t="s">
        <v>1546</v>
      </c>
      <c r="B126" s="91" t="s">
        <v>2826</v>
      </c>
      <c r="C126" s="94">
        <v>722.64</v>
      </c>
    </row>
    <row r="127" customFormat="1" hidden="1" customHeight="1" spans="1:3">
      <c r="A127" s="420" t="s">
        <v>1548</v>
      </c>
      <c r="B127" s="125" t="s">
        <v>2824</v>
      </c>
      <c r="C127" s="126">
        <v>0</v>
      </c>
    </row>
    <row r="128" s="98" customFormat="1" customHeight="1" spans="1:3">
      <c r="A128" s="419" t="s">
        <v>1549</v>
      </c>
      <c r="B128" s="96" t="s">
        <v>2806</v>
      </c>
      <c r="C128" s="94">
        <v>722.64</v>
      </c>
    </row>
    <row r="129" customFormat="1" hidden="1" customHeight="1" spans="1:3">
      <c r="A129" s="420" t="s">
        <v>1550</v>
      </c>
      <c r="B129" s="125" t="s">
        <v>2827</v>
      </c>
      <c r="C129" s="126">
        <v>0</v>
      </c>
    </row>
    <row r="130" customFormat="1" hidden="1" customHeight="1" spans="1:3">
      <c r="A130" s="420" t="s">
        <v>1552</v>
      </c>
      <c r="B130" s="125" t="s">
        <v>2828</v>
      </c>
      <c r="C130" s="126">
        <v>0</v>
      </c>
    </row>
    <row r="131" customFormat="1" hidden="1" customHeight="1" spans="1:3">
      <c r="A131" s="420" t="s">
        <v>1554</v>
      </c>
      <c r="B131" s="125" t="s">
        <v>2806</v>
      </c>
      <c r="C131" s="126">
        <v>0</v>
      </c>
    </row>
    <row r="132" customFormat="1" hidden="1" customHeight="1" spans="1:3">
      <c r="A132" s="420" t="s">
        <v>1555</v>
      </c>
      <c r="B132" s="125" t="s">
        <v>2829</v>
      </c>
      <c r="C132" s="126">
        <v>0</v>
      </c>
    </row>
    <row r="133" customFormat="1" hidden="1" customHeight="1" spans="1:3">
      <c r="A133" s="124" t="s">
        <v>1557</v>
      </c>
      <c r="B133" s="125" t="s">
        <v>862</v>
      </c>
      <c r="C133" s="126">
        <v>0</v>
      </c>
    </row>
    <row r="134" customFormat="1" hidden="1" customHeight="1" spans="1:3">
      <c r="A134" s="124" t="s">
        <v>1559</v>
      </c>
      <c r="B134" s="125" t="s">
        <v>2830</v>
      </c>
      <c r="C134" s="126">
        <v>0</v>
      </c>
    </row>
    <row r="135" customFormat="1" hidden="1" customHeight="1" spans="1:3">
      <c r="A135" s="124" t="s">
        <v>1561</v>
      </c>
      <c r="B135" s="125" t="s">
        <v>2457</v>
      </c>
      <c r="C135" s="126">
        <v>0</v>
      </c>
    </row>
    <row r="136" customFormat="1" hidden="1" customHeight="1" spans="1:3">
      <c r="A136" s="124" t="s">
        <v>1563</v>
      </c>
      <c r="B136" s="125" t="s">
        <v>2458</v>
      </c>
      <c r="C136" s="126">
        <v>0</v>
      </c>
    </row>
    <row r="137" customFormat="1" hidden="1" customHeight="1" spans="1:3">
      <c r="A137" s="124" t="s">
        <v>1565</v>
      </c>
      <c r="B137" s="125" t="s">
        <v>2831</v>
      </c>
      <c r="C137" s="126">
        <v>0</v>
      </c>
    </row>
    <row r="138" customFormat="1" hidden="1" customHeight="1" spans="1:3">
      <c r="A138" s="124" t="s">
        <v>1567</v>
      </c>
      <c r="B138" s="125" t="s">
        <v>2832</v>
      </c>
      <c r="C138" s="126">
        <v>0</v>
      </c>
    </row>
    <row r="139" customFormat="1" hidden="1" customHeight="1" spans="1:3">
      <c r="A139" s="124" t="s">
        <v>1569</v>
      </c>
      <c r="B139" s="125" t="s">
        <v>2833</v>
      </c>
      <c r="C139" s="126">
        <v>0</v>
      </c>
    </row>
    <row r="140" customFormat="1" hidden="1" customHeight="1" spans="1:3">
      <c r="A140" s="124" t="s">
        <v>1571</v>
      </c>
      <c r="B140" s="125" t="s">
        <v>2831</v>
      </c>
      <c r="C140" s="126">
        <v>0</v>
      </c>
    </row>
    <row r="141" customFormat="1" hidden="1" customHeight="1" spans="1:3">
      <c r="A141" s="124" t="s">
        <v>1572</v>
      </c>
      <c r="B141" s="125" t="s">
        <v>2834</v>
      </c>
      <c r="C141" s="126">
        <v>0</v>
      </c>
    </row>
    <row r="142" customFormat="1" hidden="1" customHeight="1" spans="1:3">
      <c r="A142" s="124" t="s">
        <v>1574</v>
      </c>
      <c r="B142" s="125" t="s">
        <v>2835</v>
      </c>
      <c r="C142" s="126">
        <v>0</v>
      </c>
    </row>
    <row r="143" customFormat="1" hidden="1" customHeight="1" spans="1:3">
      <c r="A143" s="124" t="s">
        <v>1576</v>
      </c>
      <c r="B143" s="125" t="s">
        <v>2836</v>
      </c>
      <c r="C143" s="126">
        <v>0</v>
      </c>
    </row>
    <row r="144" customFormat="1" hidden="1" customHeight="1" spans="1:3">
      <c r="A144" s="124" t="s">
        <v>1578</v>
      </c>
      <c r="B144" s="125" t="s">
        <v>2837</v>
      </c>
      <c r="C144" s="126">
        <v>0</v>
      </c>
    </row>
    <row r="145" customFormat="1" hidden="1" customHeight="1" spans="1:3">
      <c r="A145" s="124" t="s">
        <v>1580</v>
      </c>
      <c r="B145" s="125" t="s">
        <v>2838</v>
      </c>
      <c r="C145" s="126">
        <v>0</v>
      </c>
    </row>
    <row r="146" customFormat="1" hidden="1" customHeight="1" spans="1:3">
      <c r="A146" s="124" t="s">
        <v>1582</v>
      </c>
      <c r="B146" s="125" t="s">
        <v>2839</v>
      </c>
      <c r="C146" s="126">
        <v>0</v>
      </c>
    </row>
    <row r="147" customFormat="1" hidden="1" customHeight="1" spans="1:3">
      <c r="A147" s="124" t="s">
        <v>1584</v>
      </c>
      <c r="B147" s="125" t="s">
        <v>2840</v>
      </c>
      <c r="C147" s="126">
        <v>0</v>
      </c>
    </row>
    <row r="148" customFormat="1" hidden="1" customHeight="1" spans="1:3">
      <c r="A148" s="124" t="s">
        <v>1586</v>
      </c>
      <c r="B148" s="125" t="s">
        <v>2841</v>
      </c>
      <c r="C148" s="126">
        <v>0</v>
      </c>
    </row>
    <row r="149" customFormat="1" hidden="1" customHeight="1" spans="1:3">
      <c r="A149" s="124" t="s">
        <v>1588</v>
      </c>
      <c r="B149" s="125" t="s">
        <v>2842</v>
      </c>
      <c r="C149" s="126">
        <v>0</v>
      </c>
    </row>
    <row r="150" customFormat="1" hidden="1" customHeight="1" spans="1:3">
      <c r="A150" s="124" t="s">
        <v>1590</v>
      </c>
      <c r="B150" s="125" t="s">
        <v>2843</v>
      </c>
      <c r="C150" s="126">
        <v>0</v>
      </c>
    </row>
    <row r="151" customFormat="1" hidden="1" customHeight="1" spans="1:3">
      <c r="A151" s="124" t="s">
        <v>1592</v>
      </c>
      <c r="B151" s="125" t="s">
        <v>2844</v>
      </c>
      <c r="C151" s="126">
        <v>0</v>
      </c>
    </row>
    <row r="152" customFormat="1" hidden="1" customHeight="1" spans="1:3">
      <c r="A152" s="124" t="s">
        <v>1594</v>
      </c>
      <c r="B152" s="125" t="s">
        <v>2845</v>
      </c>
      <c r="C152" s="126">
        <v>0</v>
      </c>
    </row>
    <row r="153" customFormat="1" hidden="1" customHeight="1" spans="1:3">
      <c r="A153" s="124" t="s">
        <v>1596</v>
      </c>
      <c r="B153" s="125" t="s">
        <v>2846</v>
      </c>
      <c r="C153" s="126">
        <v>0</v>
      </c>
    </row>
    <row r="154" customFormat="1" hidden="1" customHeight="1" spans="1:3">
      <c r="A154" s="124" t="s">
        <v>1598</v>
      </c>
      <c r="B154" s="125" t="s">
        <v>2847</v>
      </c>
      <c r="C154" s="126">
        <v>0</v>
      </c>
    </row>
    <row r="155" customFormat="1" hidden="1" customHeight="1" spans="1:3">
      <c r="A155" s="124" t="s">
        <v>1600</v>
      </c>
      <c r="B155" s="125" t="s">
        <v>2848</v>
      </c>
      <c r="C155" s="126">
        <v>0</v>
      </c>
    </row>
    <row r="156" customFormat="1" hidden="1" customHeight="1" spans="1:3">
      <c r="A156" s="124" t="s">
        <v>1602</v>
      </c>
      <c r="B156" s="125" t="s">
        <v>2849</v>
      </c>
      <c r="C156" s="126">
        <v>0</v>
      </c>
    </row>
    <row r="157" customFormat="1" hidden="1" customHeight="1" spans="1:3">
      <c r="A157" s="124" t="s">
        <v>1604</v>
      </c>
      <c r="B157" s="125" t="s">
        <v>2850</v>
      </c>
      <c r="C157" s="126">
        <v>0</v>
      </c>
    </row>
    <row r="158" customFormat="1" hidden="1" customHeight="1" spans="1:3">
      <c r="A158" s="124" t="s">
        <v>1606</v>
      </c>
      <c r="B158" s="125" t="s">
        <v>2851</v>
      </c>
      <c r="C158" s="126">
        <v>0</v>
      </c>
    </row>
    <row r="159" customFormat="1" hidden="1" customHeight="1" spans="1:3">
      <c r="A159" s="124" t="s">
        <v>1608</v>
      </c>
      <c r="B159" s="125" t="s">
        <v>2852</v>
      </c>
      <c r="C159" s="126">
        <v>0</v>
      </c>
    </row>
    <row r="160" customFormat="1" hidden="1" customHeight="1" spans="1:3">
      <c r="A160" s="124" t="s">
        <v>1610</v>
      </c>
      <c r="B160" s="125" t="s">
        <v>2853</v>
      </c>
      <c r="C160" s="126">
        <v>0</v>
      </c>
    </row>
    <row r="161" customFormat="1" hidden="1" customHeight="1" spans="1:3">
      <c r="A161" s="124" t="s">
        <v>1612</v>
      </c>
      <c r="B161" s="125" t="s">
        <v>2854</v>
      </c>
      <c r="C161" s="126">
        <v>0</v>
      </c>
    </row>
    <row r="162" customFormat="1" hidden="1" customHeight="1" spans="1:3">
      <c r="A162" s="124" t="s">
        <v>1614</v>
      </c>
      <c r="B162" s="125" t="s">
        <v>2855</v>
      </c>
      <c r="C162" s="126">
        <v>0</v>
      </c>
    </row>
    <row r="163" customFormat="1" hidden="1" customHeight="1" spans="1:3">
      <c r="A163" s="124" t="s">
        <v>1616</v>
      </c>
      <c r="B163" s="125" t="s">
        <v>2856</v>
      </c>
      <c r="C163" s="126">
        <v>0</v>
      </c>
    </row>
    <row r="164" customFormat="1" hidden="1" customHeight="1" spans="1:3">
      <c r="A164" s="124" t="s">
        <v>1618</v>
      </c>
      <c r="B164" s="125" t="s">
        <v>2857</v>
      </c>
      <c r="C164" s="126">
        <v>0</v>
      </c>
    </row>
    <row r="165" customFormat="1" hidden="1" customHeight="1" spans="1:3">
      <c r="A165" s="124" t="s">
        <v>1620</v>
      </c>
      <c r="B165" s="125" t="s">
        <v>2858</v>
      </c>
      <c r="C165" s="126">
        <v>0</v>
      </c>
    </row>
    <row r="166" customFormat="1" hidden="1" customHeight="1" spans="1:3">
      <c r="A166" s="124" t="s">
        <v>1622</v>
      </c>
      <c r="B166" s="125" t="s">
        <v>2859</v>
      </c>
      <c r="C166" s="126">
        <v>0</v>
      </c>
    </row>
    <row r="167" customFormat="1" hidden="1" customHeight="1" spans="1:3">
      <c r="A167" s="124" t="s">
        <v>1624</v>
      </c>
      <c r="B167" s="125" t="s">
        <v>2860</v>
      </c>
      <c r="C167" s="126">
        <v>0</v>
      </c>
    </row>
    <row r="168" customFormat="1" hidden="1" customHeight="1" spans="1:3">
      <c r="A168" s="124" t="s">
        <v>1626</v>
      </c>
      <c r="B168" s="125" t="s">
        <v>2861</v>
      </c>
      <c r="C168" s="126">
        <v>0</v>
      </c>
    </row>
    <row r="169" customFormat="1" hidden="1" customHeight="1" spans="1:3">
      <c r="A169" s="124" t="s">
        <v>1628</v>
      </c>
      <c r="B169" s="125" t="s">
        <v>2862</v>
      </c>
      <c r="C169" s="126">
        <v>0</v>
      </c>
    </row>
    <row r="170" customFormat="1" hidden="1" customHeight="1" spans="1:3">
      <c r="A170" s="124" t="s">
        <v>1630</v>
      </c>
      <c r="B170" s="125" t="s">
        <v>2863</v>
      </c>
      <c r="C170" s="126">
        <v>0</v>
      </c>
    </row>
    <row r="171" customFormat="1" hidden="1" customHeight="1" spans="1:3">
      <c r="A171" s="124" t="s">
        <v>1632</v>
      </c>
      <c r="B171" s="125" t="s">
        <v>2457</v>
      </c>
      <c r="C171" s="126">
        <v>0</v>
      </c>
    </row>
    <row r="172" customFormat="1" hidden="1" customHeight="1" spans="1:3">
      <c r="A172" s="124" t="s">
        <v>1633</v>
      </c>
      <c r="B172" s="125" t="s">
        <v>2864</v>
      </c>
      <c r="C172" s="126">
        <v>0</v>
      </c>
    </row>
    <row r="173" customFormat="1" hidden="1" customHeight="1" spans="1:3">
      <c r="A173" s="124" t="s">
        <v>1635</v>
      </c>
      <c r="B173" s="125" t="s">
        <v>2865</v>
      </c>
      <c r="C173" s="126">
        <v>0</v>
      </c>
    </row>
    <row r="174" customFormat="1" hidden="1" customHeight="1" spans="1:3">
      <c r="A174" s="124" t="s">
        <v>1637</v>
      </c>
      <c r="B174" s="125" t="s">
        <v>2457</v>
      </c>
      <c r="C174" s="126">
        <v>0</v>
      </c>
    </row>
    <row r="175" customFormat="1" hidden="1" customHeight="1" spans="1:3">
      <c r="A175" s="124" t="s">
        <v>1638</v>
      </c>
      <c r="B175" s="125" t="s">
        <v>2866</v>
      </c>
      <c r="C175" s="126">
        <v>0</v>
      </c>
    </row>
    <row r="176" customFormat="1" hidden="1" customHeight="1" spans="1:3">
      <c r="A176" s="124" t="s">
        <v>1640</v>
      </c>
      <c r="B176" s="125" t="s">
        <v>2867</v>
      </c>
      <c r="C176" s="126">
        <v>0</v>
      </c>
    </row>
    <row r="177" customFormat="1" hidden="1" customHeight="1" spans="1:3">
      <c r="A177" s="124" t="s">
        <v>1642</v>
      </c>
      <c r="B177" s="125" t="s">
        <v>907</v>
      </c>
      <c r="C177" s="126">
        <v>0</v>
      </c>
    </row>
    <row r="178" customFormat="1" hidden="1" customHeight="1" spans="1:3">
      <c r="A178" s="124" t="s">
        <v>1643</v>
      </c>
      <c r="B178" s="125" t="s">
        <v>2868</v>
      </c>
      <c r="C178" s="126">
        <v>0</v>
      </c>
    </row>
    <row r="179" customFormat="1" hidden="1" customHeight="1" spans="1:3">
      <c r="A179" s="124" t="s">
        <v>1645</v>
      </c>
      <c r="B179" s="125" t="s">
        <v>2869</v>
      </c>
      <c r="C179" s="126">
        <v>0</v>
      </c>
    </row>
    <row r="180" customFormat="1" hidden="1" customHeight="1" spans="1:3">
      <c r="A180" s="124" t="s">
        <v>1647</v>
      </c>
      <c r="B180" s="125" t="s">
        <v>2870</v>
      </c>
      <c r="C180" s="126">
        <v>0</v>
      </c>
    </row>
    <row r="181" customFormat="1" hidden="1" customHeight="1" spans="1:3">
      <c r="A181" s="124" t="s">
        <v>1649</v>
      </c>
      <c r="B181" s="125" t="s">
        <v>2871</v>
      </c>
      <c r="C181" s="126">
        <v>0</v>
      </c>
    </row>
    <row r="182" customFormat="1" hidden="1" customHeight="1" spans="1:3">
      <c r="A182" s="124" t="s">
        <v>1653</v>
      </c>
      <c r="B182" s="125" t="s">
        <v>965</v>
      </c>
      <c r="C182" s="126">
        <v>0</v>
      </c>
    </row>
    <row r="183" customFormat="1" hidden="1" customHeight="1" spans="1:3">
      <c r="A183" s="420" t="s">
        <v>1655</v>
      </c>
      <c r="B183" s="125" t="s">
        <v>2196</v>
      </c>
      <c r="C183" s="126">
        <v>0</v>
      </c>
    </row>
    <row r="184" customFormat="1" hidden="1" customHeight="1" spans="1:3">
      <c r="A184" s="124" t="s">
        <v>1657</v>
      </c>
      <c r="B184" s="125" t="s">
        <v>2872</v>
      </c>
      <c r="C184" s="126">
        <v>0</v>
      </c>
    </row>
    <row r="185" customFormat="1" hidden="1" customHeight="1" spans="1:3">
      <c r="A185" s="124" t="s">
        <v>1659</v>
      </c>
      <c r="B185" s="125" t="s">
        <v>2873</v>
      </c>
      <c r="C185" s="126">
        <v>0</v>
      </c>
    </row>
    <row r="186" s="98" customFormat="1" customHeight="1" spans="1:3">
      <c r="A186" s="94" t="s">
        <v>1661</v>
      </c>
      <c r="B186" s="91" t="s">
        <v>1215</v>
      </c>
      <c r="C186" s="94">
        <v>70299.05</v>
      </c>
    </row>
    <row r="187" s="98" customFormat="1" customHeight="1" spans="1:3">
      <c r="A187" s="94" t="s">
        <v>1662</v>
      </c>
      <c r="B187" s="91" t="s">
        <v>2874</v>
      </c>
      <c r="C187" s="94">
        <f>SUM(C188:C190)</f>
        <v>67578.62</v>
      </c>
    </row>
    <row r="188" customFormat="1" hidden="1" customHeight="1" spans="1:3">
      <c r="A188" s="124" t="s">
        <v>1664</v>
      </c>
      <c r="B188" s="125" t="s">
        <v>2875</v>
      </c>
      <c r="C188" s="126">
        <v>0</v>
      </c>
    </row>
    <row r="189" s="98" customFormat="1" customHeight="1" spans="1:3">
      <c r="A189" s="95" t="s">
        <v>1666</v>
      </c>
      <c r="B189" s="96" t="s">
        <v>2876</v>
      </c>
      <c r="C189" s="94">
        <v>7064.45</v>
      </c>
    </row>
    <row r="190" s="115" customFormat="1" customHeight="1" spans="1:3">
      <c r="A190" s="95" t="s">
        <v>1668</v>
      </c>
      <c r="B190" s="96" t="s">
        <v>2877</v>
      </c>
      <c r="C190" s="94">
        <v>60514.17</v>
      </c>
    </row>
    <row r="191" s="98" customFormat="1" customHeight="1" spans="1:3">
      <c r="A191" s="94" t="s">
        <v>1670</v>
      </c>
      <c r="B191" s="91" t="s">
        <v>2878</v>
      </c>
      <c r="C191" s="94">
        <f>SUM(C192:C199)</f>
        <v>114</v>
      </c>
    </row>
    <row r="192" customFormat="1" hidden="1" customHeight="1" spans="1:3">
      <c r="A192" s="124" t="s">
        <v>1672</v>
      </c>
      <c r="B192" s="125" t="s">
        <v>2879</v>
      </c>
      <c r="C192" s="126">
        <v>0</v>
      </c>
    </row>
    <row r="193" customFormat="1" hidden="1" customHeight="1" spans="1:3">
      <c r="A193" s="124" t="s">
        <v>1674</v>
      </c>
      <c r="B193" s="125" t="s">
        <v>2880</v>
      </c>
      <c r="C193" s="126">
        <v>0</v>
      </c>
    </row>
    <row r="194" s="98" customFormat="1" customHeight="1" spans="1:3">
      <c r="A194" s="95" t="s">
        <v>1676</v>
      </c>
      <c r="B194" s="96" t="s">
        <v>2881</v>
      </c>
      <c r="C194" s="94">
        <v>114</v>
      </c>
    </row>
    <row r="195" customFormat="1" hidden="1" customHeight="1" spans="1:3">
      <c r="A195" s="124" t="s">
        <v>1678</v>
      </c>
      <c r="B195" s="125" t="s">
        <v>2882</v>
      </c>
      <c r="C195" s="126">
        <v>0</v>
      </c>
    </row>
    <row r="196" customFormat="1" hidden="1" customHeight="1" spans="1:3">
      <c r="A196" s="124" t="s">
        <v>1680</v>
      </c>
      <c r="B196" s="125" t="s">
        <v>2883</v>
      </c>
      <c r="C196" s="126">
        <v>0</v>
      </c>
    </row>
    <row r="197" customFormat="1" hidden="1" customHeight="1" spans="1:3">
      <c r="A197" s="124" t="s">
        <v>1682</v>
      </c>
      <c r="B197" s="125" t="s">
        <v>2884</v>
      </c>
      <c r="C197" s="126">
        <v>0</v>
      </c>
    </row>
    <row r="198" customFormat="1" hidden="1" customHeight="1" spans="1:3">
      <c r="A198" s="124" t="s">
        <v>1684</v>
      </c>
      <c r="B198" s="125" t="s">
        <v>2885</v>
      </c>
      <c r="C198" s="126">
        <v>0</v>
      </c>
    </row>
    <row r="199" customFormat="1" hidden="1" customHeight="1" spans="1:3">
      <c r="A199" s="124" t="s">
        <v>1686</v>
      </c>
      <c r="B199" s="125" t="s">
        <v>2886</v>
      </c>
      <c r="C199" s="126">
        <v>0</v>
      </c>
    </row>
    <row r="200" customFormat="1" hidden="1" customHeight="1" spans="1:3">
      <c r="A200" s="128" t="s">
        <v>1688</v>
      </c>
      <c r="B200" s="129" t="s">
        <v>2887</v>
      </c>
      <c r="C200" s="130">
        <v>0</v>
      </c>
    </row>
    <row r="201" customFormat="1" hidden="1" customHeight="1" spans="1:3">
      <c r="A201" s="420" t="s">
        <v>1690</v>
      </c>
      <c r="B201" s="125" t="s">
        <v>2888</v>
      </c>
      <c r="C201" s="126">
        <v>0</v>
      </c>
    </row>
    <row r="202" s="98" customFormat="1" customHeight="1" spans="1:3">
      <c r="A202" s="94" t="s">
        <v>1692</v>
      </c>
      <c r="B202" s="91" t="s">
        <v>2889</v>
      </c>
      <c r="C202" s="94">
        <f>SUM(C203:C213)</f>
        <v>2606.43</v>
      </c>
    </row>
    <row r="203" customFormat="1" hidden="1" customHeight="1" spans="1:3">
      <c r="A203" s="124" t="s">
        <v>1694</v>
      </c>
      <c r="B203" s="125" t="s">
        <v>2890</v>
      </c>
      <c r="C203" s="126">
        <v>0</v>
      </c>
    </row>
    <row r="204" s="98" customFormat="1" customHeight="1" spans="1:3">
      <c r="A204" s="95" t="s">
        <v>1696</v>
      </c>
      <c r="B204" s="96" t="s">
        <v>2891</v>
      </c>
      <c r="C204" s="94">
        <v>1608.62</v>
      </c>
    </row>
    <row r="205" s="98" customFormat="1" customHeight="1" spans="1:3">
      <c r="A205" s="95" t="s">
        <v>1698</v>
      </c>
      <c r="B205" s="96" t="s">
        <v>2892</v>
      </c>
      <c r="C205" s="94">
        <v>997.81</v>
      </c>
    </row>
    <row r="206" customFormat="1" hidden="1" customHeight="1" spans="1:3">
      <c r="A206" s="124" t="s">
        <v>1700</v>
      </c>
      <c r="B206" s="125" t="s">
        <v>2893</v>
      </c>
      <c r="C206" s="126">
        <v>0</v>
      </c>
    </row>
    <row r="207" customFormat="1" hidden="1" customHeight="1" spans="1:3">
      <c r="A207" s="124" t="s">
        <v>1702</v>
      </c>
      <c r="B207" s="125" t="s">
        <v>2894</v>
      </c>
      <c r="C207" s="126">
        <v>0</v>
      </c>
    </row>
    <row r="208" customFormat="1" hidden="1" customHeight="1" spans="1:3">
      <c r="A208" s="124" t="s">
        <v>1704</v>
      </c>
      <c r="B208" s="125" t="s">
        <v>2895</v>
      </c>
      <c r="C208" s="126">
        <v>0</v>
      </c>
    </row>
    <row r="209" customFormat="1" hidden="1" customHeight="1" spans="1:3">
      <c r="A209" s="124" t="s">
        <v>1706</v>
      </c>
      <c r="B209" s="125" t="s">
        <v>2896</v>
      </c>
      <c r="C209" s="126">
        <v>0</v>
      </c>
    </row>
    <row r="210" customFormat="1" hidden="1" customHeight="1" spans="1:3">
      <c r="A210" s="124" t="s">
        <v>1708</v>
      </c>
      <c r="B210" s="125" t="s">
        <v>2897</v>
      </c>
      <c r="C210" s="126">
        <v>0</v>
      </c>
    </row>
    <row r="211" customFormat="1" hidden="1" customHeight="1" spans="1:3">
      <c r="A211" s="124" t="s">
        <v>1710</v>
      </c>
      <c r="B211" s="125" t="s">
        <v>2898</v>
      </c>
      <c r="C211" s="126">
        <v>0</v>
      </c>
    </row>
    <row r="212" customFormat="1" hidden="1" customHeight="1" spans="1:3">
      <c r="A212" s="124" t="s">
        <v>1712</v>
      </c>
      <c r="B212" s="125" t="s">
        <v>2899</v>
      </c>
      <c r="C212" s="126">
        <v>0</v>
      </c>
    </row>
    <row r="213" customFormat="1" hidden="1" customHeight="1" spans="1:3">
      <c r="A213" s="124" t="s">
        <v>1714</v>
      </c>
      <c r="B213" s="125" t="s">
        <v>2900</v>
      </c>
      <c r="C213" s="126">
        <v>0</v>
      </c>
    </row>
    <row r="214" s="98" customFormat="1" customHeight="1" spans="1:3">
      <c r="A214" s="94" t="s">
        <v>1716</v>
      </c>
      <c r="B214" s="91" t="s">
        <v>1137</v>
      </c>
      <c r="C214" s="94">
        <v>24250.83</v>
      </c>
    </row>
    <row r="215" s="98" customFormat="1" customHeight="1" spans="1:3">
      <c r="A215" s="94" t="s">
        <v>1717</v>
      </c>
      <c r="B215" s="91" t="s">
        <v>2901</v>
      </c>
      <c r="C215" s="94">
        <f>SUM(C216:C230)</f>
        <v>24250.83</v>
      </c>
    </row>
    <row r="216" customFormat="1" hidden="1" customHeight="1" spans="1:3">
      <c r="A216" s="124" t="s">
        <v>1719</v>
      </c>
      <c r="B216" s="125" t="s">
        <v>2902</v>
      </c>
      <c r="C216" s="126">
        <v>0</v>
      </c>
    </row>
    <row r="217" customFormat="1" hidden="1" customHeight="1" spans="1:3">
      <c r="A217" s="124" t="s">
        <v>1721</v>
      </c>
      <c r="B217" s="125" t="s">
        <v>2903</v>
      </c>
      <c r="C217" s="126">
        <v>0</v>
      </c>
    </row>
    <row r="218" s="98" customFormat="1" customHeight="1" spans="1:3">
      <c r="A218" s="95" t="s">
        <v>1723</v>
      </c>
      <c r="B218" s="96" t="s">
        <v>2904</v>
      </c>
      <c r="C218" s="94">
        <v>909</v>
      </c>
    </row>
    <row r="219" customFormat="1" hidden="1" customHeight="1" spans="1:3">
      <c r="A219" s="124" t="s">
        <v>1725</v>
      </c>
      <c r="B219" s="125" t="s">
        <v>2905</v>
      </c>
      <c r="C219" s="126">
        <v>0</v>
      </c>
    </row>
    <row r="220" customFormat="1" hidden="1" customHeight="1" spans="1:3">
      <c r="A220" s="124" t="s">
        <v>1727</v>
      </c>
      <c r="B220" s="125" t="s">
        <v>2906</v>
      </c>
      <c r="C220" s="126">
        <v>0</v>
      </c>
    </row>
    <row r="221" customFormat="1" hidden="1" customHeight="1" spans="1:3">
      <c r="A221" s="124" t="s">
        <v>1729</v>
      </c>
      <c r="B221" s="125" t="s">
        <v>2907</v>
      </c>
      <c r="C221" s="126">
        <v>0</v>
      </c>
    </row>
    <row r="222" customFormat="1" hidden="1" customHeight="1" spans="1:3">
      <c r="A222" s="124" t="s">
        <v>1731</v>
      </c>
      <c r="B222" s="125" t="s">
        <v>2908</v>
      </c>
      <c r="C222" s="126">
        <v>0</v>
      </c>
    </row>
    <row r="223" customFormat="1" hidden="1" customHeight="1" spans="1:3">
      <c r="A223" s="124" t="s">
        <v>1733</v>
      </c>
      <c r="B223" s="125" t="s">
        <v>2909</v>
      </c>
      <c r="C223" s="126">
        <v>0</v>
      </c>
    </row>
    <row r="224" customFormat="1" hidden="1" customHeight="1" spans="1:3">
      <c r="A224" s="124" t="s">
        <v>1735</v>
      </c>
      <c r="B224" s="125" t="s">
        <v>2910</v>
      </c>
      <c r="C224" s="126">
        <v>0</v>
      </c>
    </row>
    <row r="225" customFormat="1" hidden="1" customHeight="1" spans="1:3">
      <c r="A225" s="124" t="s">
        <v>1737</v>
      </c>
      <c r="B225" s="125" t="s">
        <v>2911</v>
      </c>
      <c r="C225" s="126">
        <v>0</v>
      </c>
    </row>
    <row r="226" customFormat="1" hidden="1" customHeight="1" spans="1:3">
      <c r="A226" s="124" t="s">
        <v>1739</v>
      </c>
      <c r="B226" s="125" t="s">
        <v>2912</v>
      </c>
      <c r="C226" s="126">
        <v>0</v>
      </c>
    </row>
    <row r="227" customFormat="1" hidden="1" customHeight="1" spans="1:3">
      <c r="A227" s="124" t="s">
        <v>1741</v>
      </c>
      <c r="B227" s="125" t="s">
        <v>2913</v>
      </c>
      <c r="C227" s="126">
        <v>0</v>
      </c>
    </row>
    <row r="228" customFormat="1" hidden="1" customHeight="1" spans="1:3">
      <c r="A228" s="124" t="s">
        <v>1743</v>
      </c>
      <c r="B228" s="125" t="s">
        <v>2914</v>
      </c>
      <c r="C228" s="126">
        <v>0</v>
      </c>
    </row>
    <row r="229" s="98" customFormat="1" customHeight="1" spans="1:3">
      <c r="A229" s="95" t="s">
        <v>1745</v>
      </c>
      <c r="B229" s="96" t="s">
        <v>2915</v>
      </c>
      <c r="C229" s="94">
        <v>23341.83</v>
      </c>
    </row>
    <row r="230" customFormat="1" hidden="1" customHeight="1" spans="1:3">
      <c r="A230" s="124" t="s">
        <v>1747</v>
      </c>
      <c r="B230" s="125" t="s">
        <v>2916</v>
      </c>
      <c r="C230" s="126">
        <v>0</v>
      </c>
    </row>
    <row r="231" customFormat="1" hidden="1" customHeight="1" spans="1:3">
      <c r="A231" s="122" t="s">
        <v>1749</v>
      </c>
      <c r="B231" s="123" t="s">
        <v>1149</v>
      </c>
      <c r="C231" s="122">
        <v>0</v>
      </c>
    </row>
    <row r="232" customFormat="1" hidden="1" customHeight="1" spans="1:3">
      <c r="A232" s="124" t="s">
        <v>1751</v>
      </c>
      <c r="B232" s="125" t="s">
        <v>2917</v>
      </c>
      <c r="C232" s="126">
        <v>0</v>
      </c>
    </row>
    <row r="233" customFormat="1" hidden="1" customHeight="1" spans="1:3">
      <c r="A233" s="124" t="s">
        <v>1753</v>
      </c>
      <c r="B233" s="125" t="s">
        <v>2918</v>
      </c>
      <c r="C233" s="126">
        <v>0</v>
      </c>
    </row>
    <row r="234" customFormat="1" hidden="1" customHeight="1" spans="1:3">
      <c r="A234" s="124" t="s">
        <v>1755</v>
      </c>
      <c r="B234" s="125" t="s">
        <v>2919</v>
      </c>
      <c r="C234" s="126">
        <v>0</v>
      </c>
    </row>
    <row r="235" customFormat="1" hidden="1" customHeight="1" spans="1:3">
      <c r="A235" s="124" t="s">
        <v>1757</v>
      </c>
      <c r="B235" s="125" t="s">
        <v>2920</v>
      </c>
      <c r="C235" s="126">
        <v>0</v>
      </c>
    </row>
    <row r="236" customFormat="1" hidden="1" customHeight="1" spans="1:3">
      <c r="A236" s="124" t="s">
        <v>1759</v>
      </c>
      <c r="B236" s="125" t="s">
        <v>2921</v>
      </c>
      <c r="C236" s="126">
        <v>0</v>
      </c>
    </row>
    <row r="237" customFormat="1" hidden="1" customHeight="1" spans="1:3">
      <c r="A237" s="124" t="s">
        <v>1761</v>
      </c>
      <c r="B237" s="125" t="s">
        <v>2922</v>
      </c>
      <c r="C237" s="126">
        <v>0</v>
      </c>
    </row>
    <row r="238" customFormat="1" hidden="1" customHeight="1" spans="1:3">
      <c r="A238" s="124" t="s">
        <v>1763</v>
      </c>
      <c r="B238" s="125" t="s">
        <v>2923</v>
      </c>
      <c r="C238" s="126">
        <v>0</v>
      </c>
    </row>
    <row r="239" customFormat="1" hidden="1" customHeight="1" spans="1:3">
      <c r="A239" s="124" t="s">
        <v>1765</v>
      </c>
      <c r="B239" s="125" t="s">
        <v>2924</v>
      </c>
      <c r="C239" s="126">
        <v>0</v>
      </c>
    </row>
    <row r="240" customFormat="1" hidden="1" customHeight="1" spans="1:3">
      <c r="A240" s="124" t="s">
        <v>1767</v>
      </c>
      <c r="B240" s="125" t="s">
        <v>2925</v>
      </c>
      <c r="C240" s="126">
        <v>0</v>
      </c>
    </row>
    <row r="241" customFormat="1" hidden="1" customHeight="1" spans="1:3">
      <c r="A241" s="124" t="s">
        <v>1769</v>
      </c>
      <c r="B241" s="125" t="s">
        <v>2926</v>
      </c>
      <c r="C241" s="126">
        <v>0</v>
      </c>
    </row>
    <row r="242" customFormat="1" hidden="1" customHeight="1" spans="1:3">
      <c r="A242" s="124" t="s">
        <v>1771</v>
      </c>
      <c r="B242" s="125" t="s">
        <v>2927</v>
      </c>
      <c r="C242" s="126">
        <v>0</v>
      </c>
    </row>
    <row r="243" customFormat="1" hidden="1" customHeight="1" spans="1:3">
      <c r="A243" s="124" t="s">
        <v>1773</v>
      </c>
      <c r="B243" s="125" t="s">
        <v>2928</v>
      </c>
      <c r="C243" s="126">
        <v>0</v>
      </c>
    </row>
    <row r="244" customFormat="1" hidden="1" customHeight="1" spans="1:3">
      <c r="A244" s="124" t="s">
        <v>1775</v>
      </c>
      <c r="B244" s="125" t="s">
        <v>2929</v>
      </c>
      <c r="C244" s="126">
        <v>0</v>
      </c>
    </row>
    <row r="245" customFormat="1" hidden="1" customHeight="1" spans="1:3">
      <c r="A245" s="124" t="s">
        <v>1777</v>
      </c>
      <c r="B245" s="125" t="s">
        <v>2930</v>
      </c>
      <c r="C245" s="126">
        <v>0</v>
      </c>
    </row>
    <row r="246" customFormat="1" hidden="1" customHeight="1" spans="1:3">
      <c r="A246" s="124" t="s">
        <v>1779</v>
      </c>
      <c r="B246" s="125" t="s">
        <v>2931</v>
      </c>
      <c r="C246" s="126">
        <v>0</v>
      </c>
    </row>
    <row r="247" customFormat="1" hidden="1" customHeight="1" spans="1:3">
      <c r="A247" s="124" t="s">
        <v>1781</v>
      </c>
      <c r="B247" s="125" t="s">
        <v>2932</v>
      </c>
      <c r="C247" s="126">
        <v>0</v>
      </c>
    </row>
    <row r="248" customFormat="1" hidden="1" customHeight="1" spans="1:3">
      <c r="A248" s="122" t="s">
        <v>1783</v>
      </c>
      <c r="B248" s="123" t="s">
        <v>2933</v>
      </c>
      <c r="C248" s="122">
        <v>0</v>
      </c>
    </row>
    <row r="249" customFormat="1" hidden="1" customHeight="1" spans="1:3">
      <c r="A249" s="124" t="s">
        <v>1785</v>
      </c>
      <c r="B249" s="125" t="s">
        <v>2934</v>
      </c>
      <c r="C249" s="126">
        <v>0</v>
      </c>
    </row>
    <row r="250" customFormat="1" hidden="1" customHeight="1" spans="1:3">
      <c r="A250" s="124" t="s">
        <v>1787</v>
      </c>
      <c r="B250" s="125" t="s">
        <v>2935</v>
      </c>
      <c r="C250" s="126">
        <v>0</v>
      </c>
    </row>
    <row r="251" customFormat="1" hidden="1" customHeight="1" spans="1:3">
      <c r="A251" s="124" t="s">
        <v>1789</v>
      </c>
      <c r="B251" s="125" t="s">
        <v>2936</v>
      </c>
      <c r="C251" s="126">
        <v>0</v>
      </c>
    </row>
    <row r="252" customFormat="1" hidden="1" customHeight="1" spans="1:3">
      <c r="A252" s="124" t="s">
        <v>1791</v>
      </c>
      <c r="B252" s="125" t="s">
        <v>2937</v>
      </c>
      <c r="C252" s="126">
        <v>0</v>
      </c>
    </row>
    <row r="253" customFormat="1" hidden="1" customHeight="1" spans="1:3">
      <c r="A253" s="124" t="s">
        <v>1793</v>
      </c>
      <c r="B253" s="125" t="s">
        <v>2938</v>
      </c>
      <c r="C253" s="126">
        <v>0</v>
      </c>
    </row>
    <row r="254" customFormat="1" hidden="1" customHeight="1" spans="1:3">
      <c r="A254" s="124" t="s">
        <v>1795</v>
      </c>
      <c r="B254" s="125" t="s">
        <v>2939</v>
      </c>
      <c r="C254" s="126">
        <v>0</v>
      </c>
    </row>
    <row r="255" customFormat="1" hidden="1" customHeight="1" spans="1:3">
      <c r="A255" s="124" t="s">
        <v>1797</v>
      </c>
      <c r="B255" s="125" t="s">
        <v>2940</v>
      </c>
      <c r="C255" s="126">
        <v>0</v>
      </c>
    </row>
    <row r="256" customFormat="1" hidden="1" customHeight="1" spans="1:3">
      <c r="A256" s="124" t="s">
        <v>1799</v>
      </c>
      <c r="B256" s="125" t="s">
        <v>2941</v>
      </c>
      <c r="C256" s="126">
        <v>0</v>
      </c>
    </row>
    <row r="257" customFormat="1" hidden="1" customHeight="1" spans="1:3">
      <c r="A257" s="124" t="s">
        <v>1801</v>
      </c>
      <c r="B257" s="125" t="s">
        <v>2942</v>
      </c>
      <c r="C257" s="126">
        <v>0</v>
      </c>
    </row>
    <row r="258" customFormat="1" hidden="1" customHeight="1" spans="1:3">
      <c r="A258" s="124" t="s">
        <v>1803</v>
      </c>
      <c r="B258" s="125" t="s">
        <v>2943</v>
      </c>
      <c r="C258" s="126">
        <v>0</v>
      </c>
    </row>
    <row r="259" customFormat="1" hidden="1" customHeight="1" spans="1:3">
      <c r="A259" s="124" t="s">
        <v>1805</v>
      </c>
      <c r="B259" s="125" t="s">
        <v>2944</v>
      </c>
      <c r="C259" s="126">
        <v>0</v>
      </c>
    </row>
    <row r="260" customFormat="1" hidden="1" customHeight="1" spans="1:3">
      <c r="A260" s="124" t="s">
        <v>1807</v>
      </c>
      <c r="B260" s="125" t="s">
        <v>2945</v>
      </c>
      <c r="C260" s="126">
        <v>0</v>
      </c>
    </row>
    <row r="261" customFormat="1" hidden="1" customHeight="1" spans="1:3">
      <c r="A261" s="124" t="s">
        <v>1809</v>
      </c>
      <c r="B261" s="125" t="s">
        <v>2946</v>
      </c>
      <c r="C261" s="126">
        <v>0</v>
      </c>
    </row>
    <row r="262" customFormat="1" hidden="1" customHeight="1" spans="1:3">
      <c r="A262" s="124" t="s">
        <v>1811</v>
      </c>
      <c r="B262" s="125" t="s">
        <v>2947</v>
      </c>
      <c r="C262" s="126">
        <v>0</v>
      </c>
    </row>
    <row r="263" customFormat="1" hidden="1" customHeight="1" spans="1:3">
      <c r="A263" s="124" t="s">
        <v>1813</v>
      </c>
      <c r="B263" s="125" t="s">
        <v>2948</v>
      </c>
      <c r="C263" s="126">
        <v>0</v>
      </c>
    </row>
    <row r="264" customFormat="1" hidden="1" customHeight="1" spans="1:3">
      <c r="A264" s="124" t="s">
        <v>1815</v>
      </c>
      <c r="B264" s="125" t="s">
        <v>2949</v>
      </c>
      <c r="C264" s="126">
        <v>0</v>
      </c>
    </row>
    <row r="265" customFormat="1" hidden="1" customHeight="1" spans="1:3">
      <c r="A265" s="124" t="s">
        <v>1817</v>
      </c>
      <c r="B265" s="125" t="s">
        <v>2950</v>
      </c>
      <c r="C265" s="126">
        <v>0</v>
      </c>
    </row>
    <row r="266" customFormat="1" hidden="1" customHeight="1" spans="1:3">
      <c r="A266" s="124" t="s">
        <v>1819</v>
      </c>
      <c r="B266" s="125" t="s">
        <v>2951</v>
      </c>
      <c r="C266" s="126">
        <v>0</v>
      </c>
    </row>
    <row r="267" customFormat="1" hidden="1" customHeight="1" spans="1:3">
      <c r="A267" s="124" t="s">
        <v>1821</v>
      </c>
      <c r="B267" s="125" t="s">
        <v>2952</v>
      </c>
      <c r="C267" s="126">
        <v>0</v>
      </c>
    </row>
    <row r="268" customFormat="1" hidden="1" customHeight="1" spans="1:3">
      <c r="A268" s="124" t="s">
        <v>1823</v>
      </c>
      <c r="B268" s="125" t="s">
        <v>2953</v>
      </c>
      <c r="C268" s="126">
        <v>0</v>
      </c>
    </row>
    <row r="269" s="98" customFormat="1" customHeight="1" spans="1:3">
      <c r="A269" s="95"/>
      <c r="B269" s="92" t="s">
        <v>1825</v>
      </c>
      <c r="C269" s="94">
        <v>118872</v>
      </c>
    </row>
    <row r="270" s="98" customFormat="1" customHeight="1" spans="1:3">
      <c r="A270" s="94" t="s">
        <v>1826</v>
      </c>
      <c r="B270" s="91" t="s">
        <v>1827</v>
      </c>
      <c r="C270" s="94">
        <v>5608</v>
      </c>
    </row>
    <row r="271" customFormat="1" customHeight="1" spans="1:3">
      <c r="A271" s="130" t="s">
        <v>1828</v>
      </c>
      <c r="B271" s="131" t="s">
        <v>2954</v>
      </c>
      <c r="C271" s="130"/>
    </row>
    <row r="272" s="98" customFormat="1" customHeight="1" spans="1:3">
      <c r="A272" s="94" t="s">
        <v>1830</v>
      </c>
      <c r="B272" s="91" t="s">
        <v>1989</v>
      </c>
      <c r="C272" s="94">
        <v>100</v>
      </c>
    </row>
    <row r="273" s="98" customFormat="1" customHeight="1" spans="1:3">
      <c r="A273" s="95" t="s">
        <v>1832</v>
      </c>
      <c r="B273" s="96" t="s">
        <v>2955</v>
      </c>
      <c r="C273" s="94">
        <v>100</v>
      </c>
    </row>
    <row r="274" s="115" customFormat="1" customHeight="1" spans="1:3">
      <c r="A274" s="94" t="s">
        <v>1834</v>
      </c>
      <c r="B274" s="91" t="s">
        <v>1990</v>
      </c>
      <c r="C274" s="94">
        <v>4000</v>
      </c>
    </row>
    <row r="275" s="115" customFormat="1" customHeight="1" spans="1:3">
      <c r="A275" s="95" t="s">
        <v>1836</v>
      </c>
      <c r="B275" s="96" t="s">
        <v>2956</v>
      </c>
      <c r="C275" s="95">
        <v>4000</v>
      </c>
    </row>
    <row r="276" hidden="1" customHeight="1" spans="1:3">
      <c r="A276" s="128" t="s">
        <v>1838</v>
      </c>
      <c r="B276" s="132" t="s">
        <v>1839</v>
      </c>
      <c r="C276" s="130">
        <v>0</v>
      </c>
    </row>
    <row r="277" hidden="1" customHeight="1" spans="1:3">
      <c r="A277" s="124" t="s">
        <v>1840</v>
      </c>
      <c r="B277" s="127" t="s">
        <v>1841</v>
      </c>
      <c r="C277" s="126">
        <v>0</v>
      </c>
    </row>
    <row r="278" customFormat="1" hidden="1" customHeight="1" spans="1:3">
      <c r="A278" s="128" t="s">
        <v>1842</v>
      </c>
      <c r="B278" s="129" t="s">
        <v>1994</v>
      </c>
      <c r="C278" s="130">
        <v>0</v>
      </c>
    </row>
    <row r="279" s="33" customFormat="1" customHeight="1" spans="1:3">
      <c r="A279" s="94" t="s">
        <v>1838</v>
      </c>
      <c r="B279" s="91" t="s">
        <v>1992</v>
      </c>
      <c r="C279" s="94">
        <v>1508</v>
      </c>
    </row>
    <row r="280" s="33" customFormat="1" customHeight="1" spans="1:3">
      <c r="A280" s="95" t="s">
        <v>1840</v>
      </c>
      <c r="B280" s="96" t="s">
        <v>2957</v>
      </c>
      <c r="C280" s="94">
        <v>1508</v>
      </c>
    </row>
    <row r="281" s="115" customFormat="1" customHeight="1" spans="1:3">
      <c r="A281" s="94" t="s">
        <v>1844</v>
      </c>
      <c r="B281" s="91" t="s">
        <v>1845</v>
      </c>
      <c r="C281" s="94">
        <v>5704</v>
      </c>
    </row>
    <row r="282" s="115" customFormat="1" customHeight="1" spans="1:3">
      <c r="A282" s="94" t="s">
        <v>1846</v>
      </c>
      <c r="B282" s="91" t="s">
        <v>2958</v>
      </c>
      <c r="C282" s="94">
        <v>5704</v>
      </c>
    </row>
    <row r="283" s="116" customFormat="1" customHeight="1" spans="1:3">
      <c r="A283" s="97">
        <v>2310433</v>
      </c>
      <c r="B283" s="96" t="s">
        <v>2959</v>
      </c>
      <c r="C283" s="95">
        <v>5704</v>
      </c>
    </row>
    <row r="284" customHeight="1" spans="1:3">
      <c r="A284" s="95"/>
      <c r="B284" s="92" t="s">
        <v>1848</v>
      </c>
      <c r="C284" s="94">
        <f>C269+C270+C281</f>
        <v>130184</v>
      </c>
    </row>
  </sheetData>
  <autoFilter xmlns:etc="http://www.wps.cn/officeDocument/2017/etCustomData" ref="A4:C284" etc:filterBottomFollowUsedRange="0">
    <filterColumn colId="2">
      <filters blank="1">
        <filter val="1,150"/>
        <filter val="24,251"/>
        <filter val="114"/>
        <filter val="60,514"/>
        <filter val="130,184"/>
        <filter val="12,156"/>
        <filter val="418"/>
        <filter val="998"/>
        <filter val="659"/>
        <filter val="70,299"/>
        <filter val="2,120"/>
        <filter val="4,361"/>
        <filter val="118,872"/>
        <filter val="723"/>
        <filter val="7,064"/>
        <filter val="27"/>
        <filter val="428"/>
        <filter val="2,230"/>
        <filter val="632"/>
        <filter val="4,672"/>
        <filter val="9,237"/>
        <filter val="67,579"/>
        <filter val="40"/>
        <filter val="100"/>
        <filter val="680"/>
        <filter val="3,000"/>
        <filter val="4,000"/>
        <filter val="3,842"/>
        <filter val="23,342"/>
        <filter val="5,704"/>
        <filter val="15,045"/>
        <filter val="2,606"/>
        <filter val="1,508"/>
        <filter val="5,608"/>
        <filter val="909"/>
        <filter val="1,609"/>
      </filters>
    </filterColumn>
    <extLst/>
  </autoFilter>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8"/>
  <sheetViews>
    <sheetView showGridLines="0" workbookViewId="0">
      <selection activeCell="C16" sqref="C16"/>
    </sheetView>
  </sheetViews>
  <sheetFormatPr defaultColWidth="9" defaultRowHeight="24.95" customHeight="1" outlineLevelCol="2"/>
  <cols>
    <col min="1" max="1" width="14.625" customWidth="1"/>
    <col min="2" max="2" width="54.25" customWidth="1"/>
    <col min="3" max="3" width="13.5" customWidth="1"/>
  </cols>
  <sheetData>
    <row r="1" s="1" customFormat="1" customHeight="1" spans="1:1">
      <c r="A1" s="4" t="s">
        <v>2960</v>
      </c>
    </row>
    <row r="2" s="2" customFormat="1" ht="36.95" customHeight="1" spans="1:3">
      <c r="A2" s="99" t="s">
        <v>2961</v>
      </c>
      <c r="B2" s="99"/>
      <c r="C2" s="99"/>
    </row>
    <row r="3" s="1" customFormat="1" customHeight="1" spans="1:3">
      <c r="A3" s="55"/>
      <c r="C3" s="17" t="s">
        <v>56</v>
      </c>
    </row>
    <row r="4" s="1" customFormat="1" ht="25.5" customHeight="1" spans="1:3">
      <c r="A4" s="100" t="s">
        <v>128</v>
      </c>
      <c r="B4" s="100" t="s">
        <v>2006</v>
      </c>
      <c r="C4" s="101" t="s">
        <v>2694</v>
      </c>
    </row>
    <row r="5" customHeight="1" spans="1:3">
      <c r="A5" s="102" t="s">
        <v>1237</v>
      </c>
      <c r="B5" s="103" t="s">
        <v>2695</v>
      </c>
      <c r="C5" s="104">
        <f>SUM(C6:C20)</f>
        <v>36800</v>
      </c>
    </row>
    <row r="6" customHeight="1" spans="1:3">
      <c r="A6" s="105" t="s">
        <v>1239</v>
      </c>
      <c r="B6" s="105" t="s">
        <v>2696</v>
      </c>
      <c r="C6" s="106"/>
    </row>
    <row r="7" customHeight="1" spans="1:3">
      <c r="A7" s="105" t="s">
        <v>1241</v>
      </c>
      <c r="B7" s="105" t="s">
        <v>2697</v>
      </c>
      <c r="C7" s="106"/>
    </row>
    <row r="8" customHeight="1" spans="1:3">
      <c r="A8" s="105" t="s">
        <v>1243</v>
      </c>
      <c r="B8" s="105" t="s">
        <v>2698</v>
      </c>
      <c r="C8" s="106"/>
    </row>
    <row r="9" customHeight="1" spans="1:3">
      <c r="A9" s="105" t="s">
        <v>1245</v>
      </c>
      <c r="B9" s="105" t="s">
        <v>2699</v>
      </c>
      <c r="C9" s="106"/>
    </row>
    <row r="10" customHeight="1" spans="1:3">
      <c r="A10" s="105" t="s">
        <v>1247</v>
      </c>
      <c r="B10" s="105" t="s">
        <v>2700</v>
      </c>
      <c r="C10" s="106"/>
    </row>
    <row r="11" customHeight="1" spans="1:3">
      <c r="A11" s="107" t="s">
        <v>1249</v>
      </c>
      <c r="B11" s="107" t="s">
        <v>1250</v>
      </c>
      <c r="C11" s="108">
        <f>20000+15000</f>
        <v>35000</v>
      </c>
    </row>
    <row r="12" customHeight="1" spans="1:3">
      <c r="A12" s="105" t="s">
        <v>1251</v>
      </c>
      <c r="B12" s="105" t="s">
        <v>2701</v>
      </c>
      <c r="C12" s="106"/>
    </row>
    <row r="13" customHeight="1" spans="1:3">
      <c r="A13" s="105" t="s">
        <v>1253</v>
      </c>
      <c r="B13" s="105" t="s">
        <v>2702</v>
      </c>
      <c r="C13" s="106"/>
    </row>
    <row r="14" customHeight="1" spans="1:3">
      <c r="A14" s="107" t="s">
        <v>1255</v>
      </c>
      <c r="B14" s="107" t="s">
        <v>1256</v>
      </c>
      <c r="C14" s="108">
        <v>200</v>
      </c>
    </row>
    <row r="15" customHeight="1" spans="1:3">
      <c r="A15" s="105" t="s">
        <v>1257</v>
      </c>
      <c r="B15" s="105" t="s">
        <v>2703</v>
      </c>
      <c r="C15" s="109"/>
    </row>
    <row r="16" customHeight="1" spans="1:3">
      <c r="A16" s="105" t="s">
        <v>1259</v>
      </c>
      <c r="B16" s="105" t="s">
        <v>2704</v>
      </c>
      <c r="C16" s="106"/>
    </row>
    <row r="17" customHeight="1" spans="1:3">
      <c r="A17" s="105" t="s">
        <v>1261</v>
      </c>
      <c r="B17" s="105" t="s">
        <v>2705</v>
      </c>
      <c r="C17" s="109"/>
    </row>
    <row r="18" customHeight="1" spans="1:3">
      <c r="A18" s="107" t="s">
        <v>1263</v>
      </c>
      <c r="B18" s="107" t="s">
        <v>1264</v>
      </c>
      <c r="C18" s="108">
        <v>1600</v>
      </c>
    </row>
    <row r="19" customHeight="1" spans="1:3">
      <c r="A19" s="105" t="s">
        <v>1265</v>
      </c>
      <c r="B19" s="105" t="s">
        <v>2706</v>
      </c>
      <c r="C19" s="106"/>
    </row>
    <row r="20" customHeight="1" spans="1:3">
      <c r="A20" s="105" t="s">
        <v>1267</v>
      </c>
      <c r="B20" s="105" t="s">
        <v>2707</v>
      </c>
      <c r="C20" s="109"/>
    </row>
    <row r="21" customHeight="1" spans="1:3">
      <c r="A21" s="102" t="s">
        <v>1269</v>
      </c>
      <c r="B21" s="102" t="s">
        <v>2708</v>
      </c>
      <c r="C21" s="110">
        <f>SUM(C22:C32)</f>
        <v>8000</v>
      </c>
    </row>
    <row r="22" customHeight="1" spans="1:3">
      <c r="A22" s="105" t="s">
        <v>1271</v>
      </c>
      <c r="B22" s="105" t="s">
        <v>2709</v>
      </c>
      <c r="C22" s="109"/>
    </row>
    <row r="23" customHeight="1" spans="1:3">
      <c r="A23" s="105" t="s">
        <v>1273</v>
      </c>
      <c r="B23" s="105" t="s">
        <v>2710</v>
      </c>
      <c r="C23" s="109"/>
    </row>
    <row r="24" customHeight="1" spans="1:3">
      <c r="A24" s="105" t="s">
        <v>1275</v>
      </c>
      <c r="B24" s="105" t="s">
        <v>2711</v>
      </c>
      <c r="C24" s="106"/>
    </row>
    <row r="25" customHeight="1" spans="1:3">
      <c r="A25" s="105" t="s">
        <v>1277</v>
      </c>
      <c r="B25" s="105" t="s">
        <v>2712</v>
      </c>
      <c r="C25" s="109"/>
    </row>
    <row r="26" customHeight="1" spans="1:3">
      <c r="A26" s="105" t="s">
        <v>1279</v>
      </c>
      <c r="B26" s="105" t="s">
        <v>2713</v>
      </c>
      <c r="C26" s="109"/>
    </row>
    <row r="27" customHeight="1" spans="1:3">
      <c r="A27" s="105" t="s">
        <v>1281</v>
      </c>
      <c r="B27" s="105" t="s">
        <v>2714</v>
      </c>
      <c r="C27" s="109"/>
    </row>
    <row r="28" customHeight="1" spans="1:3">
      <c r="A28" s="105" t="s">
        <v>1283</v>
      </c>
      <c r="B28" s="105" t="s">
        <v>2715</v>
      </c>
      <c r="C28" s="109"/>
    </row>
    <row r="29" customHeight="1" spans="1:3">
      <c r="A29" s="105" t="s">
        <v>1285</v>
      </c>
      <c r="B29" s="105" t="s">
        <v>2716</v>
      </c>
      <c r="C29" s="109"/>
    </row>
    <row r="30" customHeight="1" spans="1:3">
      <c r="A30" s="105" t="s">
        <v>1287</v>
      </c>
      <c r="B30" s="105" t="s">
        <v>2717</v>
      </c>
      <c r="C30" s="106"/>
    </row>
    <row r="31" customHeight="1" spans="1:3">
      <c r="A31" s="105" t="s">
        <v>1289</v>
      </c>
      <c r="B31" s="105" t="s">
        <v>2718</v>
      </c>
      <c r="C31" s="109"/>
    </row>
    <row r="32" customHeight="1" spans="1:3">
      <c r="A32" s="107" t="s">
        <v>1291</v>
      </c>
      <c r="B32" s="107" t="s">
        <v>1292</v>
      </c>
      <c r="C32" s="108">
        <v>8000</v>
      </c>
    </row>
    <row r="33" customHeight="1" spans="1:3">
      <c r="A33" s="107"/>
      <c r="B33" s="100" t="s">
        <v>1293</v>
      </c>
      <c r="C33" s="110">
        <f>C21+C5</f>
        <v>44800</v>
      </c>
    </row>
    <row r="34" customHeight="1" spans="1:3">
      <c r="A34" s="111" t="s">
        <v>1294</v>
      </c>
      <c r="B34" s="111" t="s">
        <v>1295</v>
      </c>
      <c r="C34" s="112"/>
    </row>
    <row r="35" customHeight="1" spans="1:3">
      <c r="A35" s="105" t="s">
        <v>1296</v>
      </c>
      <c r="B35" s="105" t="s">
        <v>2719</v>
      </c>
      <c r="C35" s="106"/>
    </row>
    <row r="36" customHeight="1" spans="1:3">
      <c r="A36" s="105" t="s">
        <v>1298</v>
      </c>
      <c r="B36" s="105" t="s">
        <v>2720</v>
      </c>
      <c r="C36" s="109"/>
    </row>
    <row r="37" customHeight="1" spans="1:3">
      <c r="A37" s="102" t="s">
        <v>1300</v>
      </c>
      <c r="B37" s="102" t="s">
        <v>2721</v>
      </c>
      <c r="C37" s="110">
        <f>C38+C41</f>
        <v>85384</v>
      </c>
    </row>
    <row r="38" customHeight="1" spans="1:3">
      <c r="A38" s="102" t="s">
        <v>1302</v>
      </c>
      <c r="B38" s="102" t="s">
        <v>2722</v>
      </c>
      <c r="C38" s="113">
        <v>12370</v>
      </c>
    </row>
    <row r="39" customHeight="1" spans="1:3">
      <c r="A39" s="105" t="s">
        <v>1304</v>
      </c>
      <c r="B39" s="105" t="s">
        <v>2723</v>
      </c>
      <c r="C39" s="106"/>
    </row>
    <row r="40" customHeight="1" spans="1:3">
      <c r="A40" s="105" t="s">
        <v>1306</v>
      </c>
      <c r="B40" s="105" t="s">
        <v>2724</v>
      </c>
      <c r="C40" s="109"/>
    </row>
    <row r="41" customHeight="1" spans="1:3">
      <c r="A41" s="102" t="s">
        <v>1308</v>
      </c>
      <c r="B41" s="102" t="s">
        <v>2725</v>
      </c>
      <c r="C41" s="110">
        <f>C42</f>
        <v>73014</v>
      </c>
    </row>
    <row r="42" customHeight="1" spans="1:3">
      <c r="A42" s="107" t="s">
        <v>1310</v>
      </c>
      <c r="B42" s="107" t="s">
        <v>1311</v>
      </c>
      <c r="C42" s="113">
        <v>73014</v>
      </c>
    </row>
    <row r="43" customHeight="1" spans="1:3">
      <c r="A43" s="111" t="s">
        <v>1312</v>
      </c>
      <c r="B43" s="111" t="s">
        <v>1962</v>
      </c>
      <c r="C43" s="112"/>
    </row>
    <row r="44" customHeight="1" spans="1:3">
      <c r="A44" s="105" t="s">
        <v>1314</v>
      </c>
      <c r="B44" s="105" t="s">
        <v>2726</v>
      </c>
      <c r="C44" s="106"/>
    </row>
    <row r="45" customHeight="1" spans="1:3">
      <c r="A45" s="105" t="s">
        <v>1316</v>
      </c>
      <c r="B45" s="105" t="s">
        <v>2727</v>
      </c>
      <c r="C45" s="109"/>
    </row>
    <row r="46" customHeight="1" spans="1:3">
      <c r="A46" s="111" t="s">
        <v>1318</v>
      </c>
      <c r="B46" s="111" t="s">
        <v>1966</v>
      </c>
      <c r="C46" s="112"/>
    </row>
    <row r="47" customHeight="1" spans="1:3">
      <c r="A47" s="105" t="s">
        <v>1320</v>
      </c>
      <c r="B47" s="105" t="s">
        <v>2728</v>
      </c>
      <c r="C47" s="109"/>
    </row>
    <row r="48" customHeight="1" spans="1:3">
      <c r="A48" s="107"/>
      <c r="B48" s="100" t="s">
        <v>2729</v>
      </c>
      <c r="C48" s="114">
        <v>130184</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showGridLines="0" workbookViewId="0">
      <selection activeCell="T20" sqref="T20"/>
    </sheetView>
  </sheetViews>
  <sheetFormatPr defaultColWidth="9" defaultRowHeight="24.95" customHeight="1"/>
  <cols>
    <col min="1" max="1" width="14.625" style="33" customWidth="1"/>
    <col min="2" max="2" width="54.25" style="33" customWidth="1"/>
    <col min="3" max="3" width="13.5" style="33" customWidth="1"/>
  </cols>
  <sheetData>
    <row r="1" s="1" customFormat="1" customHeight="1" spans="1:3">
      <c r="A1" s="88" t="s">
        <v>2962</v>
      </c>
      <c r="B1" s="35"/>
      <c r="C1" s="35"/>
    </row>
    <row r="2" s="2" customFormat="1" ht="36.95" customHeight="1" spans="1:3">
      <c r="A2" s="89" t="s">
        <v>2963</v>
      </c>
      <c r="B2" s="89"/>
      <c r="C2" s="89"/>
    </row>
    <row r="3" s="1" customFormat="1" customHeight="1" spans="1:3">
      <c r="A3" s="37"/>
      <c r="B3" s="35"/>
      <c r="C3" s="90" t="s">
        <v>56</v>
      </c>
    </row>
    <row r="4" s="1" customFormat="1" ht="25.5" customHeight="1" spans="1:3">
      <c r="A4" s="91" t="s">
        <v>77</v>
      </c>
      <c r="B4" s="92" t="s">
        <v>2732</v>
      </c>
      <c r="C4" s="93" t="s">
        <v>2733</v>
      </c>
    </row>
    <row r="5" s="1" customFormat="1" customHeight="1" spans="1:3">
      <c r="A5" s="94" t="s">
        <v>1344</v>
      </c>
      <c r="B5" s="91" t="s">
        <v>463</v>
      </c>
      <c r="C5" s="94">
        <v>40</v>
      </c>
    </row>
    <row r="6" s="1" customFormat="1" customHeight="1" spans="1:3">
      <c r="A6" s="94" t="s">
        <v>1346</v>
      </c>
      <c r="B6" s="91" t="s">
        <v>2741</v>
      </c>
      <c r="C6" s="94">
        <v>40</v>
      </c>
    </row>
    <row r="7" s="1" customFormat="1" customHeight="1" spans="1:3">
      <c r="A7" s="95" t="s">
        <v>1356</v>
      </c>
      <c r="B7" s="96" t="s">
        <v>2746</v>
      </c>
      <c r="C7" s="94">
        <v>40</v>
      </c>
    </row>
    <row r="8" s="1" customFormat="1" customHeight="1" spans="1:3">
      <c r="A8" s="94" t="s">
        <v>1398</v>
      </c>
      <c r="B8" s="91" t="s">
        <v>750</v>
      </c>
      <c r="C8" s="94">
        <v>15045.48</v>
      </c>
    </row>
    <row r="9" s="1" customFormat="1" customHeight="1" spans="1:3">
      <c r="A9" s="94" t="s">
        <v>1399</v>
      </c>
      <c r="B9" s="91" t="s">
        <v>2766</v>
      </c>
      <c r="C9" s="94">
        <v>12156.44</v>
      </c>
    </row>
    <row r="10" s="1" customFormat="1" customHeight="1" spans="1:11">
      <c r="A10" s="95" t="s">
        <v>1401</v>
      </c>
      <c r="B10" s="96" t="s">
        <v>2767</v>
      </c>
      <c r="C10" s="95">
        <v>2120</v>
      </c>
      <c r="K10" s="98"/>
    </row>
    <row r="11" s="1" customFormat="1" customHeight="1" spans="1:3">
      <c r="A11" s="95" t="s">
        <v>1403</v>
      </c>
      <c r="B11" s="96" t="s">
        <v>2768</v>
      </c>
      <c r="C11" s="95">
        <v>3000</v>
      </c>
    </row>
    <row r="12" s="1" customFormat="1" customHeight="1" spans="1:3">
      <c r="A12" s="95" t="s">
        <v>1407</v>
      </c>
      <c r="B12" s="96" t="s">
        <v>2770</v>
      </c>
      <c r="C12" s="95">
        <v>417.64</v>
      </c>
    </row>
    <row r="13" s="1" customFormat="1" customHeight="1" spans="1:3">
      <c r="A13" s="95" t="s">
        <v>1415</v>
      </c>
      <c r="B13" s="96" t="s">
        <v>2774</v>
      </c>
      <c r="C13" s="95">
        <v>4360.8</v>
      </c>
    </row>
    <row r="14" s="1" customFormat="1" customHeight="1" spans="1:3">
      <c r="A14" s="95" t="s">
        <v>1423</v>
      </c>
      <c r="B14" s="96" t="s">
        <v>2778</v>
      </c>
      <c r="C14" s="95">
        <v>1150</v>
      </c>
    </row>
    <row r="15" s="1" customFormat="1" customHeight="1" spans="1:3">
      <c r="A15" s="95" t="s">
        <v>1425</v>
      </c>
      <c r="B15" s="96" t="s">
        <v>2779</v>
      </c>
      <c r="C15" s="95">
        <v>680</v>
      </c>
    </row>
    <row r="16" s="1" customFormat="1" customHeight="1" spans="1:3">
      <c r="A16" s="95" t="s">
        <v>1429</v>
      </c>
      <c r="B16" s="96" t="s">
        <v>2781</v>
      </c>
      <c r="C16" s="95">
        <v>428</v>
      </c>
    </row>
    <row r="17" s="1" customFormat="1" customHeight="1" spans="1:3">
      <c r="A17" s="94" t="s">
        <v>1439</v>
      </c>
      <c r="B17" s="91" t="s">
        <v>2785</v>
      </c>
      <c r="C17" s="94">
        <v>659.24</v>
      </c>
    </row>
    <row r="18" s="1" customFormat="1" customHeight="1" spans="1:3">
      <c r="A18" s="95" t="s">
        <v>1441</v>
      </c>
      <c r="B18" s="96" t="s">
        <v>2786</v>
      </c>
      <c r="C18" s="94">
        <v>631.79</v>
      </c>
    </row>
    <row r="19" s="1" customFormat="1" customHeight="1" spans="1:3">
      <c r="A19" s="95" t="s">
        <v>1449</v>
      </c>
      <c r="B19" s="96" t="s">
        <v>2790</v>
      </c>
      <c r="C19" s="94">
        <v>27.45</v>
      </c>
    </row>
    <row r="20" s="1" customFormat="1" customHeight="1" spans="1:3">
      <c r="A20" s="94" t="s">
        <v>1451</v>
      </c>
      <c r="B20" s="91" t="s">
        <v>2791</v>
      </c>
      <c r="C20" s="94">
        <v>2230</v>
      </c>
    </row>
    <row r="21" s="1" customFormat="1" customHeight="1" spans="1:3">
      <c r="A21" s="95" t="s">
        <v>1453</v>
      </c>
      <c r="B21" s="96" t="s">
        <v>2792</v>
      </c>
      <c r="C21" s="94">
        <v>2229.8</v>
      </c>
    </row>
    <row r="22" s="1" customFormat="1" customHeight="1" spans="1:3">
      <c r="A22" s="94" t="s">
        <v>1496</v>
      </c>
      <c r="B22" s="91" t="s">
        <v>770</v>
      </c>
      <c r="C22" s="94">
        <v>9236.64</v>
      </c>
    </row>
    <row r="23" s="1" customFormat="1" customHeight="1" spans="1:3">
      <c r="A23" s="94" t="s">
        <v>1515</v>
      </c>
      <c r="B23" s="91" t="s">
        <v>2813</v>
      </c>
      <c r="C23" s="94">
        <v>4672</v>
      </c>
    </row>
    <row r="24" s="1" customFormat="1" customHeight="1" spans="1:3">
      <c r="A24" s="95" t="s">
        <v>1519</v>
      </c>
      <c r="B24" s="96" t="s">
        <v>2815</v>
      </c>
      <c r="C24" s="94">
        <v>4672</v>
      </c>
    </row>
    <row r="25" s="1" customFormat="1" customHeight="1" spans="1:3">
      <c r="A25" s="94" t="s">
        <v>1538</v>
      </c>
      <c r="B25" s="91" t="s">
        <v>2823</v>
      </c>
      <c r="C25" s="94">
        <v>3842</v>
      </c>
    </row>
    <row r="26" s="1" customFormat="1" customHeight="1" spans="1:3">
      <c r="A26" s="419" t="s">
        <v>1540</v>
      </c>
      <c r="B26" s="96" t="s">
        <v>2824</v>
      </c>
      <c r="C26" s="94">
        <v>3842</v>
      </c>
    </row>
    <row r="27" s="1" customFormat="1" customHeight="1" spans="1:3">
      <c r="A27" s="421" t="s">
        <v>1546</v>
      </c>
      <c r="B27" s="91" t="s">
        <v>2826</v>
      </c>
      <c r="C27" s="94">
        <v>722.64</v>
      </c>
    </row>
    <row r="28" s="1" customFormat="1" customHeight="1" spans="1:3">
      <c r="A28" s="419" t="s">
        <v>1549</v>
      </c>
      <c r="B28" s="96" t="s">
        <v>2806</v>
      </c>
      <c r="C28" s="94">
        <v>722.64</v>
      </c>
    </row>
    <row r="29" s="1" customFormat="1" customHeight="1" spans="1:3">
      <c r="A29" s="94" t="s">
        <v>1661</v>
      </c>
      <c r="B29" s="91" t="s">
        <v>1215</v>
      </c>
      <c r="C29" s="94">
        <v>70299.05</v>
      </c>
    </row>
    <row r="30" s="1" customFormat="1" customHeight="1" spans="1:3">
      <c r="A30" s="94" t="s">
        <v>1662</v>
      </c>
      <c r="B30" s="91" t="s">
        <v>2874</v>
      </c>
      <c r="C30" s="94">
        <v>67578.62</v>
      </c>
    </row>
    <row r="31" s="1" customFormat="1" customHeight="1" spans="1:3">
      <c r="A31" s="95" t="s">
        <v>1666</v>
      </c>
      <c r="B31" s="96" t="s">
        <v>2876</v>
      </c>
      <c r="C31" s="94">
        <v>7064.45</v>
      </c>
    </row>
    <row r="32" s="1" customFormat="1" customHeight="1" spans="1:3">
      <c r="A32" s="95" t="s">
        <v>1668</v>
      </c>
      <c r="B32" s="96" t="s">
        <v>2877</v>
      </c>
      <c r="C32" s="94">
        <v>60514.17</v>
      </c>
    </row>
    <row r="33" s="1" customFormat="1" customHeight="1" spans="1:3">
      <c r="A33" s="94" t="s">
        <v>1670</v>
      </c>
      <c r="B33" s="91" t="s">
        <v>2878</v>
      </c>
      <c r="C33" s="94">
        <v>114</v>
      </c>
    </row>
    <row r="34" s="1" customFormat="1" customHeight="1" spans="1:3">
      <c r="A34" s="95" t="s">
        <v>1676</v>
      </c>
      <c r="B34" s="96" t="s">
        <v>2881</v>
      </c>
      <c r="C34" s="94">
        <v>114</v>
      </c>
    </row>
    <row r="35" s="1" customFormat="1" customHeight="1" spans="1:3">
      <c r="A35" s="94" t="s">
        <v>1692</v>
      </c>
      <c r="B35" s="91" t="s">
        <v>2889</v>
      </c>
      <c r="C35" s="94">
        <v>2606.43</v>
      </c>
    </row>
    <row r="36" s="1" customFormat="1" customHeight="1" spans="1:3">
      <c r="A36" s="95" t="s">
        <v>1696</v>
      </c>
      <c r="B36" s="96" t="s">
        <v>2891</v>
      </c>
      <c r="C36" s="94">
        <v>1608.62</v>
      </c>
    </row>
    <row r="37" s="1" customFormat="1" customHeight="1" spans="1:3">
      <c r="A37" s="95" t="s">
        <v>1698</v>
      </c>
      <c r="B37" s="96" t="s">
        <v>2892</v>
      </c>
      <c r="C37" s="94">
        <v>997.81</v>
      </c>
    </row>
    <row r="38" customHeight="1" spans="1:3">
      <c r="A38" s="94" t="s">
        <v>1716</v>
      </c>
      <c r="B38" s="91" t="s">
        <v>1137</v>
      </c>
      <c r="C38" s="94">
        <v>24250.83</v>
      </c>
    </row>
    <row r="39" customHeight="1" spans="1:3">
      <c r="A39" s="94" t="s">
        <v>1717</v>
      </c>
      <c r="B39" s="91" t="s">
        <v>2901</v>
      </c>
      <c r="C39" s="94">
        <v>24250.83</v>
      </c>
    </row>
    <row r="40" customHeight="1" spans="1:3">
      <c r="A40" s="95" t="s">
        <v>1723</v>
      </c>
      <c r="B40" s="96" t="s">
        <v>2904</v>
      </c>
      <c r="C40" s="94">
        <v>909</v>
      </c>
    </row>
    <row r="41" customHeight="1" spans="1:3">
      <c r="A41" s="95" t="s">
        <v>1745</v>
      </c>
      <c r="B41" s="96" t="s">
        <v>2915</v>
      </c>
      <c r="C41" s="94">
        <v>23341.83</v>
      </c>
    </row>
    <row r="42" customHeight="1" spans="1:3">
      <c r="A42" s="95"/>
      <c r="B42" s="92" t="s">
        <v>1825</v>
      </c>
      <c r="C42" s="94">
        <v>118872</v>
      </c>
    </row>
    <row r="43" customHeight="1" spans="1:3">
      <c r="A43" s="94" t="s">
        <v>1826</v>
      </c>
      <c r="B43" s="91" t="s">
        <v>1827</v>
      </c>
      <c r="C43" s="94">
        <v>5608</v>
      </c>
    </row>
    <row r="44" customHeight="1" spans="1:3">
      <c r="A44" s="94" t="s">
        <v>1830</v>
      </c>
      <c r="B44" s="91" t="s">
        <v>1989</v>
      </c>
      <c r="C44" s="94">
        <v>100</v>
      </c>
    </row>
    <row r="45" customHeight="1" spans="1:3">
      <c r="A45" s="95" t="s">
        <v>1832</v>
      </c>
      <c r="B45" s="96" t="s">
        <v>2955</v>
      </c>
      <c r="C45" s="94">
        <v>100</v>
      </c>
    </row>
    <row r="46" customHeight="1" spans="1:3">
      <c r="A46" s="94" t="s">
        <v>1834</v>
      </c>
      <c r="B46" s="91" t="s">
        <v>1990</v>
      </c>
      <c r="C46" s="94">
        <v>4000</v>
      </c>
    </row>
    <row r="47" customHeight="1" spans="1:3">
      <c r="A47" s="95" t="s">
        <v>1836</v>
      </c>
      <c r="B47" s="96" t="s">
        <v>2956</v>
      </c>
      <c r="C47" s="95">
        <v>4000</v>
      </c>
    </row>
    <row r="48" customHeight="1" spans="1:3">
      <c r="A48" s="94" t="s">
        <v>1838</v>
      </c>
      <c r="B48" s="91" t="s">
        <v>1992</v>
      </c>
      <c r="C48" s="94">
        <v>1508</v>
      </c>
    </row>
    <row r="49" customHeight="1" spans="1:3">
      <c r="A49" s="95" t="s">
        <v>1840</v>
      </c>
      <c r="B49" s="96" t="s">
        <v>2957</v>
      </c>
      <c r="C49" s="94">
        <v>1508</v>
      </c>
    </row>
    <row r="50" customHeight="1" spans="1:3">
      <c r="A50" s="94" t="s">
        <v>1844</v>
      </c>
      <c r="B50" s="91" t="s">
        <v>1845</v>
      </c>
      <c r="C50" s="94">
        <v>5704</v>
      </c>
    </row>
    <row r="51" customHeight="1" spans="1:3">
      <c r="A51" s="94" t="s">
        <v>1846</v>
      </c>
      <c r="B51" s="91" t="s">
        <v>2958</v>
      </c>
      <c r="C51" s="94">
        <v>5704</v>
      </c>
    </row>
    <row r="52" customHeight="1" spans="1:3">
      <c r="A52" s="97">
        <v>2310433</v>
      </c>
      <c r="B52" s="96" t="s">
        <v>2959</v>
      </c>
      <c r="C52" s="95">
        <v>5704</v>
      </c>
    </row>
    <row r="53" customHeight="1" spans="1:3">
      <c r="A53" s="95"/>
      <c r="B53" s="92" t="s">
        <v>1848</v>
      </c>
      <c r="C53" s="94">
        <v>130184</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showGridLines="0" showZeros="0" workbookViewId="0">
      <selection activeCell="K12" sqref="K12"/>
    </sheetView>
  </sheetViews>
  <sheetFormatPr defaultColWidth="9.125" defaultRowHeight="24.95" customHeight="1" outlineLevelCol="2"/>
  <cols>
    <col min="1" max="1" width="16.5" style="77" customWidth="1"/>
    <col min="2" max="2" width="50.125" style="78" customWidth="1"/>
    <col min="3" max="3" width="12.75" style="79" customWidth="1"/>
    <col min="4" max="16384" width="9.125" style="77"/>
  </cols>
  <sheetData>
    <row r="1" customHeight="1" spans="1:1">
      <c r="A1" s="80" t="s">
        <v>2964</v>
      </c>
    </row>
    <row r="2" customHeight="1" spans="1:3">
      <c r="A2" s="30" t="s">
        <v>2965</v>
      </c>
      <c r="B2" s="30"/>
      <c r="C2" s="30"/>
    </row>
    <row r="3" s="68" customFormat="1" customHeight="1" spans="2:2">
      <c r="B3" s="81" t="s">
        <v>1156</v>
      </c>
    </row>
    <row r="4" s="68" customFormat="1" customHeight="1" spans="1:2">
      <c r="A4" s="82" t="s">
        <v>2966</v>
      </c>
      <c r="B4" s="83"/>
    </row>
    <row r="5" s="68" customFormat="1" customHeight="1" spans="1:2">
      <c r="A5" s="84"/>
      <c r="B5" s="85"/>
    </row>
    <row r="6" s="68" customFormat="1" customHeight="1" spans="1:2">
      <c r="A6" s="84"/>
      <c r="B6" s="85"/>
    </row>
    <row r="7" s="68" customFormat="1" customHeight="1" spans="1:2">
      <c r="A7" s="84"/>
      <c r="B7" s="85"/>
    </row>
    <row r="8" s="68" customFormat="1" customHeight="1" spans="1:2">
      <c r="A8" s="84"/>
      <c r="B8" s="85"/>
    </row>
    <row r="9" s="68" customFormat="1" customHeight="1" spans="1:2">
      <c r="A9" s="84"/>
      <c r="B9" s="85"/>
    </row>
    <row r="10" s="68" customFormat="1" customHeight="1" spans="1:2">
      <c r="A10" s="84"/>
      <c r="B10" s="85"/>
    </row>
    <row r="11" s="68" customFormat="1" customHeight="1" spans="1:2">
      <c r="A11" s="84"/>
      <c r="B11" s="85"/>
    </row>
    <row r="12" s="68" customFormat="1" customHeight="1" spans="1:2">
      <c r="A12" s="86"/>
      <c r="B12" s="87"/>
    </row>
  </sheetData>
  <mergeCells count="2">
    <mergeCell ref="A2:C2"/>
    <mergeCell ref="A4:B12"/>
  </mergeCells>
  <printOptions horizontalCentered="1"/>
  <pageMargins left="0.748031496062992" right="0.748031496062992" top="0.78740157480315" bottom="0.78740157480315" header="0.15748031496063" footer="0.590551181102362"/>
  <pageSetup paperSize="9" firstPageNumber="3" fitToHeight="10" orientation="portrait" useFirstPageNumber="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F12" sqref="F12"/>
    </sheetView>
  </sheetViews>
  <sheetFormatPr defaultColWidth="35.875" defaultRowHeight="39.95" customHeight="1" outlineLevelCol="1"/>
  <cols>
    <col min="1" max="2" width="37.375" style="17" customWidth="1"/>
    <col min="3" max="16384" width="35.875" style="17"/>
  </cols>
  <sheetData>
    <row r="1" customHeight="1" spans="1:1">
      <c r="A1" s="70" t="s">
        <v>2967</v>
      </c>
    </row>
    <row r="2" s="75" customFormat="1" customHeight="1" spans="1:2">
      <c r="A2" s="71" t="s">
        <v>2968</v>
      </c>
      <c r="B2" s="76"/>
    </row>
    <row r="3" customHeight="1" spans="2:2">
      <c r="B3" s="56" t="s">
        <v>56</v>
      </c>
    </row>
    <row r="4" customHeight="1" spans="1:2">
      <c r="A4" s="74" t="s">
        <v>2966</v>
      </c>
      <c r="B4" s="74"/>
    </row>
    <row r="5" s="68" customFormat="1" customHeight="1" spans="1:2">
      <c r="A5" s="74"/>
      <c r="B5" s="74"/>
    </row>
    <row r="6" s="69" customFormat="1" customHeight="1" spans="1:2">
      <c r="A6" s="74"/>
      <c r="B6" s="74"/>
    </row>
    <row r="7" customHeight="1" spans="1:2">
      <c r="A7" s="74"/>
      <c r="B7" s="74"/>
    </row>
    <row r="8" customHeight="1" spans="1:2">
      <c r="A8" s="74"/>
      <c r="B8" s="74"/>
    </row>
    <row r="9" customHeight="1" spans="1:2">
      <c r="A9" s="74"/>
      <c r="B9" s="74"/>
    </row>
  </sheetData>
  <mergeCells count="2">
    <mergeCell ref="A2:B2"/>
    <mergeCell ref="A4:B9"/>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D9" sqref="D9"/>
    </sheetView>
  </sheetViews>
  <sheetFormatPr defaultColWidth="35.875" defaultRowHeight="39.95" customHeight="1" outlineLevelCol="1"/>
  <cols>
    <col min="1" max="2" width="37.375" style="17" customWidth="1"/>
    <col min="3" max="16384" width="35.875" style="17"/>
  </cols>
  <sheetData>
    <row r="1" customHeight="1" spans="1:1">
      <c r="A1" s="70" t="s">
        <v>2967</v>
      </c>
    </row>
    <row r="2" customHeight="1" spans="1:2">
      <c r="A2" s="71" t="s">
        <v>2969</v>
      </c>
      <c r="B2" s="72"/>
    </row>
    <row r="3" s="68" customFormat="1" customHeight="1" spans="1:2">
      <c r="A3" s="62"/>
      <c r="B3" s="73" t="s">
        <v>1156</v>
      </c>
    </row>
    <row r="4" s="69" customFormat="1" customHeight="1" spans="1:2">
      <c r="A4" s="74" t="s">
        <v>2966</v>
      </c>
      <c r="B4" s="74"/>
    </row>
    <row r="5" customHeight="1" spans="1:2">
      <c r="A5" s="74"/>
      <c r="B5" s="74"/>
    </row>
    <row r="6" customHeight="1" spans="1:2">
      <c r="A6" s="74"/>
      <c r="B6" s="74"/>
    </row>
    <row r="7" customHeight="1" spans="1:2">
      <c r="A7" s="74"/>
      <c r="B7" s="74"/>
    </row>
    <row r="8" customHeight="1" spans="1:2">
      <c r="A8" s="74"/>
      <c r="B8" s="74"/>
    </row>
    <row r="9" customHeight="1" spans="1:2">
      <c r="A9" s="74"/>
      <c r="B9" s="74"/>
    </row>
  </sheetData>
  <mergeCells count="2">
    <mergeCell ref="A2:B2"/>
    <mergeCell ref="A4:B9"/>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zoomScale="115" zoomScaleNormal="115" workbookViewId="0">
      <selection activeCell="C8" sqref="C8"/>
    </sheetView>
  </sheetViews>
  <sheetFormatPr defaultColWidth="9" defaultRowHeight="48.75" customHeight="1" outlineLevelRow="4" outlineLevelCol="2"/>
  <cols>
    <col min="1" max="1" width="17.25" style="62" customWidth="1"/>
    <col min="2" max="3" width="32" customWidth="1"/>
  </cols>
  <sheetData>
    <row r="1" s="1" customFormat="1" ht="39.95" customHeight="1" spans="1:1">
      <c r="A1" s="63" t="s">
        <v>2970</v>
      </c>
    </row>
    <row r="2" s="2" customFormat="1" ht="39.95" customHeight="1" spans="1:3">
      <c r="A2" s="30" t="s">
        <v>2971</v>
      </c>
      <c r="B2" s="30"/>
      <c r="C2" s="30"/>
    </row>
    <row r="3" s="1" customFormat="1" ht="39.95" customHeight="1" spans="1:3">
      <c r="A3" s="64"/>
      <c r="B3" s="55"/>
      <c r="C3" s="65" t="s">
        <v>1853</v>
      </c>
    </row>
    <row r="4" s="1" customFormat="1" ht="39.95" customHeight="1" spans="1:3">
      <c r="A4" s="66" t="s">
        <v>1854</v>
      </c>
      <c r="B4" s="66" t="s">
        <v>1855</v>
      </c>
      <c r="C4" s="66" t="s">
        <v>1856</v>
      </c>
    </row>
    <row r="5" s="1" customFormat="1" ht="39.95" customHeight="1" spans="1:3">
      <c r="A5" s="67" t="s">
        <v>1857</v>
      </c>
      <c r="B5" s="67">
        <v>58.62</v>
      </c>
      <c r="C5" s="67">
        <v>58.62</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showGridLines="0" workbookViewId="0">
      <selection activeCell="T18" sqref="T18"/>
    </sheetView>
  </sheetViews>
  <sheetFormatPr defaultColWidth="9" defaultRowHeight="24.95" customHeight="1" outlineLevelCol="2"/>
  <cols>
    <col min="1" max="1" width="18.375" customWidth="1"/>
    <col min="2" max="2" width="36.5" customWidth="1"/>
    <col min="3" max="3" width="18.5" customWidth="1"/>
  </cols>
  <sheetData>
    <row r="1" customHeight="1" spans="1:1">
      <c r="A1" s="54" t="s">
        <v>2972</v>
      </c>
    </row>
    <row r="2" customHeight="1" spans="1:3">
      <c r="A2" s="30" t="s">
        <v>2973</v>
      </c>
      <c r="B2" s="30"/>
      <c r="C2" s="30"/>
    </row>
    <row r="3" s="1" customFormat="1" customHeight="1" spans="1:3">
      <c r="A3" s="55"/>
      <c r="B3" s="56"/>
      <c r="C3" s="56" t="s">
        <v>56</v>
      </c>
    </row>
    <row r="4" s="1" customFormat="1" ht="34" customHeight="1" spans="1:3">
      <c r="A4" s="57" t="s">
        <v>2974</v>
      </c>
      <c r="B4" s="57" t="s">
        <v>2975</v>
      </c>
      <c r="C4" s="53" t="s">
        <v>2578</v>
      </c>
    </row>
    <row r="5" s="1" customFormat="1" customHeight="1" spans="1:3">
      <c r="A5" s="58">
        <v>103</v>
      </c>
      <c r="B5" s="53" t="s">
        <v>99</v>
      </c>
      <c r="C5" s="11">
        <v>840</v>
      </c>
    </row>
    <row r="6" s="1" customFormat="1" customHeight="1" spans="1:3">
      <c r="A6" s="58">
        <v>10306</v>
      </c>
      <c r="B6" s="53" t="s">
        <v>103</v>
      </c>
      <c r="C6" s="11">
        <v>840</v>
      </c>
    </row>
    <row r="7" s="1" customFormat="1" customHeight="1" spans="1:3">
      <c r="A7" s="59" t="s">
        <v>1862</v>
      </c>
      <c r="B7" s="60" t="s">
        <v>2976</v>
      </c>
      <c r="C7" s="12">
        <v>0</v>
      </c>
    </row>
    <row r="8" s="1" customFormat="1" customHeight="1" spans="1:3">
      <c r="A8" s="59" t="s">
        <v>1864</v>
      </c>
      <c r="B8" s="60" t="s">
        <v>2977</v>
      </c>
      <c r="C8" s="12">
        <v>0</v>
      </c>
    </row>
    <row r="9" s="1" customFormat="1" customHeight="1" spans="1:3">
      <c r="A9" s="59" t="s">
        <v>1866</v>
      </c>
      <c r="B9" s="60" t="s">
        <v>2978</v>
      </c>
      <c r="C9" s="12">
        <v>0</v>
      </c>
    </row>
    <row r="10" s="1" customFormat="1" customHeight="1" spans="1:3">
      <c r="A10" s="59" t="s">
        <v>1868</v>
      </c>
      <c r="B10" s="60" t="s">
        <v>2979</v>
      </c>
      <c r="C10" s="12">
        <v>0</v>
      </c>
    </row>
    <row r="11" s="1" customFormat="1" customHeight="1" spans="1:3">
      <c r="A11" s="59" t="s">
        <v>1870</v>
      </c>
      <c r="B11" s="60" t="s">
        <v>2980</v>
      </c>
      <c r="C11" s="12">
        <v>840</v>
      </c>
    </row>
    <row r="12" s="1" customFormat="1" customHeight="1" spans="2:3">
      <c r="B12" s="59"/>
      <c r="C12" s="12"/>
    </row>
    <row r="13" s="1" customFormat="1" customHeight="1" spans="1:3">
      <c r="A13" s="57"/>
      <c r="B13" s="61" t="s">
        <v>2981</v>
      </c>
      <c r="C13" s="11">
        <v>840</v>
      </c>
    </row>
    <row r="14" s="1" customFormat="1" customHeight="1" spans="1:3">
      <c r="A14" s="57" t="s">
        <v>1300</v>
      </c>
      <c r="B14" s="61" t="s">
        <v>2982</v>
      </c>
      <c r="C14" s="11">
        <v>318</v>
      </c>
    </row>
    <row r="15" s="1" customFormat="1" customHeight="1" spans="1:3">
      <c r="A15" s="59" t="s">
        <v>1874</v>
      </c>
      <c r="B15" s="60" t="s">
        <v>2983</v>
      </c>
      <c r="C15" s="12">
        <v>0</v>
      </c>
    </row>
    <row r="16" s="1" customFormat="1" customHeight="1" spans="1:3">
      <c r="A16" s="59" t="s">
        <v>1876</v>
      </c>
      <c r="B16" s="60" t="s">
        <v>2983</v>
      </c>
      <c r="C16" s="12">
        <v>0</v>
      </c>
    </row>
    <row r="17" s="1" customFormat="1" customHeight="1" spans="1:3">
      <c r="A17" s="59" t="s">
        <v>1304</v>
      </c>
      <c r="B17" s="60" t="s">
        <v>2984</v>
      </c>
      <c r="C17" s="12">
        <v>0</v>
      </c>
    </row>
    <row r="18" s="1" customFormat="1" customHeight="1" spans="1:3">
      <c r="A18" s="59" t="s">
        <v>1878</v>
      </c>
      <c r="B18" s="60" t="s">
        <v>2985</v>
      </c>
      <c r="C18" s="12">
        <v>0</v>
      </c>
    </row>
    <row r="19" s="1" customFormat="1" customHeight="1" spans="1:3">
      <c r="A19" s="59" t="s">
        <v>1308</v>
      </c>
      <c r="B19" s="60" t="s">
        <v>2986</v>
      </c>
      <c r="C19" s="12">
        <v>318</v>
      </c>
    </row>
    <row r="20" s="1" customFormat="1" customHeight="1" spans="1:3">
      <c r="A20" s="59" t="s">
        <v>1881</v>
      </c>
      <c r="B20" s="60" t="s">
        <v>2987</v>
      </c>
      <c r="C20" s="12">
        <v>318</v>
      </c>
    </row>
    <row r="21" s="1" customFormat="1" customHeight="1" spans="1:3">
      <c r="A21" s="59"/>
      <c r="B21" s="12"/>
      <c r="C21" s="12"/>
    </row>
    <row r="22" s="1" customFormat="1" customHeight="1" spans="1:3">
      <c r="A22" s="59"/>
      <c r="B22" s="12"/>
      <c r="C22" s="12"/>
    </row>
    <row r="23" s="1" customFormat="1" customHeight="1" spans="1:3">
      <c r="A23" s="59"/>
      <c r="B23" s="57" t="s">
        <v>2988</v>
      </c>
      <c r="C23" s="57">
        <v>1158</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showGridLines="0" topLeftCell="A23" workbookViewId="0">
      <selection activeCell="D4" sqref="D4"/>
    </sheetView>
  </sheetViews>
  <sheetFormatPr defaultColWidth="9" defaultRowHeight="24.95" customHeight="1" outlineLevelCol="5"/>
  <cols>
    <col min="1" max="1" width="10.875" style="17" customWidth="1"/>
    <col min="2" max="2" width="31.25" style="3" customWidth="1"/>
    <col min="3" max="3" width="16.25" style="379" customWidth="1"/>
    <col min="4" max="4" width="14.625" style="380" customWidth="1"/>
    <col min="5" max="5" width="12.25" style="3" customWidth="1"/>
    <col min="6" max="16384" width="9" style="3"/>
  </cols>
  <sheetData>
    <row r="1" customHeight="1" spans="1:4">
      <c r="A1" s="17" t="s">
        <v>75</v>
      </c>
      <c r="B1" s="138"/>
      <c r="C1" s="381"/>
      <c r="D1" s="382"/>
    </row>
    <row r="2" ht="39" customHeight="1" spans="1:5">
      <c r="A2" s="31" t="s">
        <v>76</v>
      </c>
      <c r="B2" s="31"/>
      <c r="C2" s="31"/>
      <c r="D2" s="31"/>
      <c r="E2" s="31"/>
    </row>
    <row r="3" customHeight="1" spans="1:5">
      <c r="A3" s="383"/>
      <c r="B3" s="384"/>
      <c r="C3" s="385"/>
      <c r="D3" s="386"/>
      <c r="E3" s="387" t="s">
        <v>56</v>
      </c>
    </row>
    <row r="4" ht="39" customHeight="1" spans="1:5">
      <c r="A4" s="39" t="s">
        <v>77</v>
      </c>
      <c r="B4" s="39" t="s">
        <v>78</v>
      </c>
      <c r="C4" s="39" t="s">
        <v>79</v>
      </c>
      <c r="D4" s="39" t="s">
        <v>80</v>
      </c>
      <c r="E4" s="39" t="s">
        <v>81</v>
      </c>
    </row>
    <row r="5" customHeight="1" spans="1:5">
      <c r="A5" s="66">
        <v>101</v>
      </c>
      <c r="B5" s="388" t="s">
        <v>82</v>
      </c>
      <c r="C5" s="389">
        <v>62865</v>
      </c>
      <c r="D5" s="390">
        <v>45004</v>
      </c>
      <c r="E5" s="391">
        <f>D5/C5</f>
        <v>0.715883241867494</v>
      </c>
    </row>
    <row r="6" customHeight="1" spans="1:5">
      <c r="A6" s="67">
        <v>10101</v>
      </c>
      <c r="B6" s="44" t="s">
        <v>83</v>
      </c>
      <c r="C6" s="392">
        <v>25255</v>
      </c>
      <c r="D6" s="393">
        <v>16642</v>
      </c>
      <c r="E6" s="391">
        <f t="shared" ref="E6:E34" si="0">D6/C6</f>
        <v>0.658958622055039</v>
      </c>
    </row>
    <row r="7" customHeight="1" spans="1:5">
      <c r="A7" s="67">
        <v>10104</v>
      </c>
      <c r="B7" s="44" t="s">
        <v>84</v>
      </c>
      <c r="C7" s="392">
        <v>6846</v>
      </c>
      <c r="D7" s="393">
        <v>6657</v>
      </c>
      <c r="E7" s="391">
        <f t="shared" si="0"/>
        <v>0.97239263803681</v>
      </c>
    </row>
    <row r="8" customHeight="1" spans="1:5">
      <c r="A8" s="67">
        <v>10106</v>
      </c>
      <c r="B8" s="44" t="s">
        <v>85</v>
      </c>
      <c r="C8" s="392">
        <v>1578</v>
      </c>
      <c r="D8" s="393">
        <v>1715</v>
      </c>
      <c r="E8" s="391">
        <f t="shared" si="0"/>
        <v>1.08681875792142</v>
      </c>
    </row>
    <row r="9" customHeight="1" spans="1:5">
      <c r="A9" s="67">
        <v>10107</v>
      </c>
      <c r="B9" s="44" t="s">
        <v>86</v>
      </c>
      <c r="C9" s="392">
        <v>888</v>
      </c>
      <c r="D9" s="393">
        <v>264</v>
      </c>
      <c r="E9" s="391">
        <f t="shared" si="0"/>
        <v>0.297297297297297</v>
      </c>
    </row>
    <row r="10" customHeight="1" spans="1:5">
      <c r="A10" s="67">
        <v>10109</v>
      </c>
      <c r="B10" s="44" t="s">
        <v>87</v>
      </c>
      <c r="C10" s="392">
        <v>2981</v>
      </c>
      <c r="D10" s="393">
        <v>2021</v>
      </c>
      <c r="E10" s="391">
        <f t="shared" si="0"/>
        <v>0.677960415967796</v>
      </c>
    </row>
    <row r="11" customHeight="1" spans="1:5">
      <c r="A11" s="67">
        <v>10110</v>
      </c>
      <c r="B11" s="44" t="s">
        <v>88</v>
      </c>
      <c r="C11" s="392">
        <v>5064</v>
      </c>
      <c r="D11" s="393">
        <v>5223</v>
      </c>
      <c r="E11" s="391">
        <f t="shared" si="0"/>
        <v>1.0313981042654</v>
      </c>
    </row>
    <row r="12" customHeight="1" spans="1:5">
      <c r="A12" s="67">
        <v>10111</v>
      </c>
      <c r="B12" s="44" t="s">
        <v>89</v>
      </c>
      <c r="C12" s="392">
        <v>1466</v>
      </c>
      <c r="D12" s="393">
        <v>971</v>
      </c>
      <c r="E12" s="391">
        <f t="shared" si="0"/>
        <v>0.662346521145975</v>
      </c>
    </row>
    <row r="13" customHeight="1" spans="1:5">
      <c r="A13" s="67">
        <v>10112</v>
      </c>
      <c r="B13" s="44" t="s">
        <v>90</v>
      </c>
      <c r="C13" s="392">
        <v>1440</v>
      </c>
      <c r="D13" s="393">
        <v>1085</v>
      </c>
      <c r="E13" s="391">
        <f t="shared" si="0"/>
        <v>0.753472222222222</v>
      </c>
    </row>
    <row r="14" customHeight="1" spans="1:5">
      <c r="A14" s="67">
        <v>10113</v>
      </c>
      <c r="B14" s="44" t="s">
        <v>91</v>
      </c>
      <c r="C14" s="392">
        <v>14054</v>
      </c>
      <c r="D14" s="393">
        <v>3380</v>
      </c>
      <c r="E14" s="391">
        <f t="shared" si="0"/>
        <v>0.240500925003558</v>
      </c>
    </row>
    <row r="15" customHeight="1" spans="1:5">
      <c r="A15" s="67">
        <v>10114</v>
      </c>
      <c r="B15" s="44" t="s">
        <v>92</v>
      </c>
      <c r="C15" s="392">
        <v>2313</v>
      </c>
      <c r="D15" s="393">
        <v>2020</v>
      </c>
      <c r="E15" s="391">
        <f t="shared" si="0"/>
        <v>0.873324686554259</v>
      </c>
    </row>
    <row r="16" customHeight="1" spans="1:5">
      <c r="A16" s="67">
        <v>10118</v>
      </c>
      <c r="B16" s="44" t="s">
        <v>93</v>
      </c>
      <c r="C16" s="392">
        <v>540</v>
      </c>
      <c r="D16" s="393">
        <v>2106</v>
      </c>
      <c r="E16" s="391">
        <f t="shared" si="0"/>
        <v>3.9</v>
      </c>
    </row>
    <row r="17" customHeight="1" spans="1:5">
      <c r="A17" s="67">
        <v>10119</v>
      </c>
      <c r="B17" s="44" t="s">
        <v>94</v>
      </c>
      <c r="C17" s="392">
        <v>361</v>
      </c>
      <c r="D17" s="393">
        <v>2858</v>
      </c>
      <c r="E17" s="391">
        <f t="shared" si="0"/>
        <v>7.91689750692521</v>
      </c>
    </row>
    <row r="18" customHeight="1" spans="1:5">
      <c r="A18" s="67">
        <v>10120</v>
      </c>
      <c r="B18" s="44" t="s">
        <v>95</v>
      </c>
      <c r="C18" s="392" t="s">
        <v>96</v>
      </c>
      <c r="D18" s="393" t="s">
        <v>96</v>
      </c>
      <c r="E18" s="391"/>
    </row>
    <row r="19" customHeight="1" spans="1:5">
      <c r="A19" s="67">
        <v>10121</v>
      </c>
      <c r="B19" s="44" t="s">
        <v>97</v>
      </c>
      <c r="C19" s="392">
        <v>78</v>
      </c>
      <c r="D19" s="393">
        <v>62</v>
      </c>
      <c r="E19" s="391">
        <f t="shared" si="0"/>
        <v>0.794871794871795</v>
      </c>
    </row>
    <row r="20" customHeight="1" spans="1:5">
      <c r="A20" s="67">
        <v>10199</v>
      </c>
      <c r="B20" s="44" t="s">
        <v>98</v>
      </c>
      <c r="C20" s="392">
        <v>1</v>
      </c>
      <c r="D20" s="393">
        <v>0</v>
      </c>
      <c r="E20" s="391">
        <f t="shared" si="0"/>
        <v>0</v>
      </c>
    </row>
    <row r="21" customHeight="1" spans="1:5">
      <c r="A21" s="67"/>
      <c r="B21" s="44"/>
      <c r="C21" s="392"/>
      <c r="D21" s="393"/>
      <c r="E21" s="391"/>
    </row>
    <row r="22" customHeight="1" spans="1:5">
      <c r="A22" s="67"/>
      <c r="B22" s="44"/>
      <c r="C22" s="392"/>
      <c r="D22" s="393"/>
      <c r="E22" s="391"/>
    </row>
    <row r="23" customHeight="1" spans="1:5">
      <c r="A23" s="66">
        <v>103</v>
      </c>
      <c r="B23" s="388" t="s">
        <v>99</v>
      </c>
      <c r="C23" s="389">
        <v>91927</v>
      </c>
      <c r="D23" s="390">
        <v>102020.84</v>
      </c>
      <c r="E23" s="391">
        <f t="shared" si="0"/>
        <v>1.10980277829147</v>
      </c>
    </row>
    <row r="24" customHeight="1" spans="1:5">
      <c r="A24" s="67">
        <v>10302</v>
      </c>
      <c r="B24" s="44" t="s">
        <v>100</v>
      </c>
      <c r="C24" s="392">
        <v>6292</v>
      </c>
      <c r="D24" s="393">
        <v>4247.96</v>
      </c>
      <c r="E24" s="391">
        <f t="shared" si="0"/>
        <v>0.675136681500318</v>
      </c>
    </row>
    <row r="25" customHeight="1" spans="1:5">
      <c r="A25" s="67">
        <v>10304</v>
      </c>
      <c r="B25" s="44" t="s">
        <v>101</v>
      </c>
      <c r="C25" s="392">
        <v>8965</v>
      </c>
      <c r="D25" s="393">
        <v>6597.89</v>
      </c>
      <c r="E25" s="391">
        <f t="shared" si="0"/>
        <v>0.735960959286113</v>
      </c>
    </row>
    <row r="26" customHeight="1" spans="1:5">
      <c r="A26" s="67">
        <v>10305</v>
      </c>
      <c r="B26" s="44" t="s">
        <v>102</v>
      </c>
      <c r="C26" s="392">
        <v>23866</v>
      </c>
      <c r="D26" s="393">
        <v>19214.13</v>
      </c>
      <c r="E26" s="391">
        <f t="shared" si="0"/>
        <v>0.805083801223498</v>
      </c>
    </row>
    <row r="27" customHeight="1" spans="1:5">
      <c r="A27" s="67">
        <v>10306</v>
      </c>
      <c r="B27" s="44" t="s">
        <v>103</v>
      </c>
      <c r="C27" s="392" t="s">
        <v>96</v>
      </c>
      <c r="D27" s="393" t="s">
        <v>96</v>
      </c>
      <c r="E27" s="391"/>
    </row>
    <row r="28" customHeight="1" spans="1:5">
      <c r="A28" s="67">
        <v>10307</v>
      </c>
      <c r="B28" s="44" t="s">
        <v>104</v>
      </c>
      <c r="C28" s="392">
        <v>52094</v>
      </c>
      <c r="D28" s="393">
        <v>71896.77</v>
      </c>
      <c r="E28" s="391">
        <f t="shared" si="0"/>
        <v>1.38013533228395</v>
      </c>
    </row>
    <row r="29" customHeight="1" spans="1:5">
      <c r="A29" s="67">
        <v>10308</v>
      </c>
      <c r="B29" s="44" t="s">
        <v>105</v>
      </c>
      <c r="C29" s="392">
        <v>5</v>
      </c>
      <c r="D29" s="393">
        <v>43</v>
      </c>
      <c r="E29" s="391">
        <f t="shared" si="0"/>
        <v>8.6</v>
      </c>
    </row>
    <row r="30" customHeight="1" spans="1:5">
      <c r="A30" s="67">
        <v>10309</v>
      </c>
      <c r="B30" s="44" t="s">
        <v>106</v>
      </c>
      <c r="C30" s="392" t="s">
        <v>96</v>
      </c>
      <c r="D30" s="393" t="s">
        <v>96</v>
      </c>
      <c r="E30" s="391"/>
    </row>
    <row r="31" customHeight="1" spans="1:5">
      <c r="A31" s="67">
        <v>10399</v>
      </c>
      <c r="B31" s="44" t="s">
        <v>107</v>
      </c>
      <c r="C31" s="392">
        <v>705</v>
      </c>
      <c r="D31" s="393">
        <v>21.09</v>
      </c>
      <c r="E31" s="391">
        <f t="shared" si="0"/>
        <v>0.0299148936170213</v>
      </c>
    </row>
    <row r="32" customHeight="1" spans="1:5">
      <c r="A32" s="67"/>
      <c r="B32" s="44"/>
      <c r="C32" s="392"/>
      <c r="D32" s="393"/>
      <c r="E32" s="391"/>
    </row>
    <row r="33" customHeight="1" spans="1:5">
      <c r="A33" s="67"/>
      <c r="B33" s="44"/>
      <c r="C33" s="392"/>
      <c r="D33" s="393"/>
      <c r="E33" s="391"/>
    </row>
    <row r="34" customHeight="1" spans="1:6">
      <c r="A34" s="39" t="s">
        <v>108</v>
      </c>
      <c r="B34" s="39"/>
      <c r="C34" s="39">
        <v>154792</v>
      </c>
      <c r="D34" s="394">
        <v>147024.84</v>
      </c>
      <c r="E34" s="391">
        <f t="shared" si="0"/>
        <v>0.949821954622978</v>
      </c>
      <c r="F34" s="395"/>
    </row>
    <row r="35" customHeight="1" spans="1:4">
      <c r="A35" s="396"/>
      <c r="B35" s="397"/>
      <c r="C35" s="398"/>
      <c r="D35" s="399"/>
    </row>
  </sheetData>
  <mergeCells count="3">
    <mergeCell ref="B1:C1"/>
    <mergeCell ref="A2:E2"/>
    <mergeCell ref="A34:B34"/>
  </mergeCells>
  <dataValidations count="1">
    <dataValidation allowBlank="1" showErrorMessage="1" promptTitle="注意：新增科目必须以政府收支分类科目书或中央修订通知为准。" prompt="新增款级收入科目在此录入" sqref="A21:B22 A32:B33"/>
  </dataValidations>
  <printOptions horizontalCentered="1"/>
  <pageMargins left="0.590551181102362" right="0.511811023622047" top="0.748031496062992" bottom="0.748031496062992" header="0.31496062992126" footer="0.31496062992126"/>
  <pageSetup paperSize="9" orientation="portrait" horizontalDpi="200" verticalDpi="3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showGridLines="0" workbookViewId="0">
      <selection activeCell="T18" sqref="T18"/>
    </sheetView>
  </sheetViews>
  <sheetFormatPr defaultColWidth="9" defaultRowHeight="24.95" customHeight="1" outlineLevelCol="2"/>
  <cols>
    <col min="1" max="1" width="14.625" style="33" customWidth="1"/>
    <col min="2" max="2" width="39.125" style="33" customWidth="1"/>
    <col min="3" max="3" width="22" style="33" customWidth="1"/>
  </cols>
  <sheetData>
    <row r="1" s="1" customFormat="1" customHeight="1" spans="1:3">
      <c r="A1" s="34" t="s">
        <v>2989</v>
      </c>
      <c r="B1" s="35"/>
      <c r="C1" s="35"/>
    </row>
    <row r="2" s="2" customFormat="1" ht="34.5" customHeight="1" spans="1:3">
      <c r="A2" s="36" t="s">
        <v>2990</v>
      </c>
      <c r="B2" s="36"/>
      <c r="C2" s="36"/>
    </row>
    <row r="3" s="1" customFormat="1" customHeight="1" spans="1:3">
      <c r="A3" s="37"/>
      <c r="B3" s="35"/>
      <c r="C3" s="38" t="s">
        <v>56</v>
      </c>
    </row>
    <row r="4" s="1" customFormat="1" ht="36" customHeight="1" spans="1:3">
      <c r="A4" s="50" t="s">
        <v>2974</v>
      </c>
      <c r="B4" s="50" t="s">
        <v>2975</v>
      </c>
      <c r="C4" s="53" t="s">
        <v>2578</v>
      </c>
    </row>
    <row r="5" s="1" customFormat="1" customHeight="1" spans="1:3">
      <c r="A5" s="41">
        <v>208</v>
      </c>
      <c r="B5" s="42" t="s">
        <v>2991</v>
      </c>
      <c r="C5" s="43">
        <v>0</v>
      </c>
    </row>
    <row r="6" s="1" customFormat="1" customHeight="1" spans="1:3">
      <c r="A6" s="44" t="s">
        <v>1886</v>
      </c>
      <c r="B6" s="45" t="s">
        <v>2992</v>
      </c>
      <c r="C6" s="46">
        <v>0</v>
      </c>
    </row>
    <row r="7" s="1" customFormat="1" customHeight="1" spans="1:3">
      <c r="A7" s="47">
        <v>223</v>
      </c>
      <c r="B7" s="48" t="s">
        <v>2993</v>
      </c>
      <c r="C7" s="46">
        <v>588</v>
      </c>
    </row>
    <row r="8" s="1" customFormat="1" customHeight="1" spans="1:3">
      <c r="A8" s="44" t="s">
        <v>1888</v>
      </c>
      <c r="B8" s="45" t="s">
        <v>2994</v>
      </c>
      <c r="C8" s="46"/>
    </row>
    <row r="9" s="1" customFormat="1" customHeight="1" spans="1:3">
      <c r="A9" s="44" t="s">
        <v>1890</v>
      </c>
      <c r="B9" s="45" t="s">
        <v>2995</v>
      </c>
      <c r="C9" s="46">
        <v>0</v>
      </c>
    </row>
    <row r="10" s="1" customFormat="1" customHeight="1" spans="1:3">
      <c r="A10" s="44" t="s">
        <v>1892</v>
      </c>
      <c r="B10" s="45" t="s">
        <v>2996</v>
      </c>
      <c r="C10" s="46">
        <v>0</v>
      </c>
    </row>
    <row r="11" s="1" customFormat="1" customHeight="1" spans="1:3">
      <c r="A11" s="44" t="s">
        <v>1894</v>
      </c>
      <c r="B11" s="45" t="s">
        <v>2997</v>
      </c>
      <c r="C11" s="46">
        <v>588</v>
      </c>
    </row>
    <row r="12" s="1" customFormat="1" customHeight="1" spans="1:3">
      <c r="A12" s="49">
        <v>2239999</v>
      </c>
      <c r="B12" s="45" t="s">
        <v>2997</v>
      </c>
      <c r="C12" s="46">
        <v>588</v>
      </c>
    </row>
    <row r="13" s="1" customFormat="1" customHeight="1" spans="1:3">
      <c r="A13" s="44"/>
      <c r="B13" s="44"/>
      <c r="C13" s="46"/>
    </row>
    <row r="14" s="1" customFormat="1" customHeight="1" spans="1:3">
      <c r="A14" s="50"/>
      <c r="B14" s="50" t="s">
        <v>2998</v>
      </c>
      <c r="C14" s="43">
        <v>588</v>
      </c>
    </row>
    <row r="15" s="1" customFormat="1" customHeight="1" spans="1:3">
      <c r="A15" s="50" t="s">
        <v>1826</v>
      </c>
      <c r="B15" s="51" t="s">
        <v>2999</v>
      </c>
      <c r="C15" s="43">
        <v>588</v>
      </c>
    </row>
    <row r="16" s="1" customFormat="1" customHeight="1" spans="1:3">
      <c r="A16" s="44" t="s">
        <v>1898</v>
      </c>
      <c r="B16" s="52" t="s">
        <v>3000</v>
      </c>
      <c r="C16" s="46">
        <v>0</v>
      </c>
    </row>
    <row r="17" s="1" customFormat="1" customHeight="1" spans="1:3">
      <c r="A17" s="44" t="s">
        <v>1900</v>
      </c>
      <c r="B17" s="52" t="s">
        <v>3001</v>
      </c>
      <c r="C17" s="46">
        <v>0</v>
      </c>
    </row>
    <row r="18" s="1" customFormat="1" customHeight="1" spans="1:3">
      <c r="A18" s="50" t="s">
        <v>1830</v>
      </c>
      <c r="B18" s="51" t="s">
        <v>3002</v>
      </c>
      <c r="C18" s="46">
        <v>0</v>
      </c>
    </row>
    <row r="19" s="1" customFormat="1" customHeight="1" spans="1:3">
      <c r="A19" s="44" t="s">
        <v>1903</v>
      </c>
      <c r="B19" s="52" t="s">
        <v>3003</v>
      </c>
      <c r="C19" s="46">
        <v>0</v>
      </c>
    </row>
    <row r="20" s="1" customFormat="1" customHeight="1" spans="1:3">
      <c r="A20" s="50" t="s">
        <v>1834</v>
      </c>
      <c r="B20" s="51" t="s">
        <v>3004</v>
      </c>
      <c r="C20" s="46">
        <v>570</v>
      </c>
    </row>
    <row r="21" s="1" customFormat="1" customHeight="1" spans="1:3">
      <c r="A21" s="44" t="s">
        <v>1906</v>
      </c>
      <c r="B21" s="52" t="s">
        <v>3005</v>
      </c>
      <c r="C21" s="46">
        <v>570</v>
      </c>
    </row>
    <row r="22" s="1" customFormat="1" customHeight="1" spans="1:3">
      <c r="A22" s="50" t="s">
        <v>1838</v>
      </c>
      <c r="B22" s="51" t="s">
        <v>3006</v>
      </c>
      <c r="C22" s="46">
        <v>0</v>
      </c>
    </row>
    <row r="23" s="1" customFormat="1" customHeight="1" spans="1:3">
      <c r="A23" s="44" t="s">
        <v>1909</v>
      </c>
      <c r="B23" s="52" t="s">
        <v>3007</v>
      </c>
      <c r="C23" s="46">
        <v>0</v>
      </c>
    </row>
    <row r="24" s="1" customFormat="1" customHeight="1" spans="1:3">
      <c r="A24" s="44"/>
      <c r="B24" s="50" t="s">
        <v>3008</v>
      </c>
      <c r="C24" s="50">
        <v>1158</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M15" sqref="M15"/>
    </sheetView>
  </sheetViews>
  <sheetFormatPr defaultColWidth="9" defaultRowHeight="24.95" customHeight="1" outlineLevelCol="2"/>
  <cols>
    <col min="1" max="1" width="17.875" style="33" customWidth="1"/>
    <col min="2" max="2" width="45.5" style="33" customWidth="1"/>
    <col min="3" max="3" width="13.75" style="33" customWidth="1"/>
  </cols>
  <sheetData>
    <row r="1" s="1" customFormat="1" customHeight="1" spans="1:3">
      <c r="A1" s="34" t="s">
        <v>3009</v>
      </c>
      <c r="B1" s="34"/>
      <c r="C1" s="35"/>
    </row>
    <row r="2" s="2" customFormat="1" customHeight="1" spans="1:3">
      <c r="A2" s="36" t="s">
        <v>3010</v>
      </c>
      <c r="B2" s="36"/>
      <c r="C2" s="36"/>
    </row>
    <row r="3" s="1" customFormat="1" customHeight="1" spans="1:3">
      <c r="A3" s="37"/>
      <c r="B3" s="37"/>
      <c r="C3" s="38" t="s">
        <v>56</v>
      </c>
    </row>
    <row r="4" s="1" customFormat="1" customHeight="1" spans="1:3">
      <c r="A4" s="39" t="s">
        <v>2974</v>
      </c>
      <c r="B4" s="39" t="s">
        <v>2975</v>
      </c>
      <c r="C4" s="40" t="s">
        <v>2578</v>
      </c>
    </row>
    <row r="5" s="1" customFormat="1" customHeight="1" spans="1:3">
      <c r="A5" s="41">
        <v>208</v>
      </c>
      <c r="B5" s="42" t="s">
        <v>2991</v>
      </c>
      <c r="C5" s="43">
        <v>0</v>
      </c>
    </row>
    <row r="6" s="1" customFormat="1" customHeight="1" spans="1:3">
      <c r="A6" s="44" t="s">
        <v>1886</v>
      </c>
      <c r="B6" s="45" t="s">
        <v>2992</v>
      </c>
      <c r="C6" s="46">
        <v>0</v>
      </c>
    </row>
    <row r="7" s="1" customFormat="1" customHeight="1" spans="1:3">
      <c r="A7" s="47">
        <v>223</v>
      </c>
      <c r="B7" s="48" t="s">
        <v>2993</v>
      </c>
      <c r="C7" s="46">
        <v>588</v>
      </c>
    </row>
    <row r="8" s="1" customFormat="1" customHeight="1" spans="1:3">
      <c r="A8" s="44" t="s">
        <v>1888</v>
      </c>
      <c r="B8" s="45" t="s">
        <v>2994</v>
      </c>
      <c r="C8" s="46"/>
    </row>
    <row r="9" s="1" customFormat="1" customHeight="1" spans="1:3">
      <c r="A9" s="44" t="s">
        <v>1890</v>
      </c>
      <c r="B9" s="45" t="s">
        <v>2995</v>
      </c>
      <c r="C9" s="46">
        <v>0</v>
      </c>
    </row>
    <row r="10" s="1" customFormat="1" customHeight="1" spans="1:3">
      <c r="A10" s="44" t="s">
        <v>1892</v>
      </c>
      <c r="B10" s="45" t="s">
        <v>2996</v>
      </c>
      <c r="C10" s="46">
        <v>0</v>
      </c>
    </row>
    <row r="11" s="1" customFormat="1" customHeight="1" spans="1:3">
      <c r="A11" s="44" t="s">
        <v>1894</v>
      </c>
      <c r="B11" s="45" t="s">
        <v>2997</v>
      </c>
      <c r="C11" s="46">
        <v>588</v>
      </c>
    </row>
    <row r="12" s="1" customFormat="1" customHeight="1" spans="1:3">
      <c r="A12" s="49">
        <v>2239999</v>
      </c>
      <c r="B12" s="45" t="s">
        <v>2997</v>
      </c>
      <c r="C12" s="46">
        <v>588</v>
      </c>
    </row>
    <row r="13" customHeight="1" spans="1:3">
      <c r="A13" s="44"/>
      <c r="B13" s="44"/>
      <c r="C13" s="46"/>
    </row>
    <row r="14" customHeight="1" spans="1:3">
      <c r="A14" s="50"/>
      <c r="B14" s="50" t="s">
        <v>2998</v>
      </c>
      <c r="C14" s="43">
        <v>588</v>
      </c>
    </row>
    <row r="15" customHeight="1" spans="1:3">
      <c r="A15" s="50" t="s">
        <v>1826</v>
      </c>
      <c r="B15" s="51" t="s">
        <v>2999</v>
      </c>
      <c r="C15" s="43">
        <v>588</v>
      </c>
    </row>
    <row r="16" customHeight="1" spans="1:3">
      <c r="A16" s="44" t="s">
        <v>1898</v>
      </c>
      <c r="B16" s="52" t="s">
        <v>3000</v>
      </c>
      <c r="C16" s="46">
        <v>0</v>
      </c>
    </row>
    <row r="17" customHeight="1" spans="1:3">
      <c r="A17" s="44" t="s">
        <v>1900</v>
      </c>
      <c r="B17" s="52" t="s">
        <v>3001</v>
      </c>
      <c r="C17" s="46">
        <v>0</v>
      </c>
    </row>
    <row r="18" customHeight="1" spans="1:3">
      <c r="A18" s="50" t="s">
        <v>1830</v>
      </c>
      <c r="B18" s="51" t="s">
        <v>3002</v>
      </c>
      <c r="C18" s="46">
        <v>0</v>
      </c>
    </row>
    <row r="19" customHeight="1" spans="1:3">
      <c r="A19" s="44" t="s">
        <v>1903</v>
      </c>
      <c r="B19" s="52" t="s">
        <v>3003</v>
      </c>
      <c r="C19" s="46">
        <v>0</v>
      </c>
    </row>
    <row r="20" customHeight="1" spans="1:3">
      <c r="A20" s="50" t="s">
        <v>1834</v>
      </c>
      <c r="B20" s="51" t="s">
        <v>3004</v>
      </c>
      <c r="C20" s="46">
        <v>570</v>
      </c>
    </row>
    <row r="21" customHeight="1" spans="1:3">
      <c r="A21" s="44" t="s">
        <v>1906</v>
      </c>
      <c r="B21" s="52" t="s">
        <v>3005</v>
      </c>
      <c r="C21" s="46">
        <v>570</v>
      </c>
    </row>
    <row r="22" customHeight="1" spans="1:3">
      <c r="A22" s="50" t="s">
        <v>1838</v>
      </c>
      <c r="B22" s="51" t="s">
        <v>3006</v>
      </c>
      <c r="C22" s="46">
        <v>0</v>
      </c>
    </row>
    <row r="23" customHeight="1" spans="1:3">
      <c r="A23" s="44" t="s">
        <v>1909</v>
      </c>
      <c r="B23" s="52" t="s">
        <v>3007</v>
      </c>
      <c r="C23" s="46">
        <v>0</v>
      </c>
    </row>
    <row r="24" customHeight="1" spans="1:3">
      <c r="A24" s="44"/>
      <c r="B24" s="50" t="s">
        <v>3008</v>
      </c>
      <c r="C24" s="50">
        <v>1158</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K23" sqref="K23"/>
    </sheetView>
  </sheetViews>
  <sheetFormatPr defaultColWidth="9" defaultRowHeight="15" outlineLevelCol="1"/>
  <cols>
    <col min="1" max="1" width="47.375" style="1" customWidth="1"/>
    <col min="2" max="2" width="33.25" style="1" customWidth="1"/>
    <col min="3" max="16384" width="9" style="1"/>
  </cols>
  <sheetData>
    <row r="1" ht="24.95" customHeight="1" spans="1:2">
      <c r="A1" s="4" t="s">
        <v>3011</v>
      </c>
      <c r="B1" s="4"/>
    </row>
    <row r="2" ht="37.5" customHeight="1" spans="1:2">
      <c r="A2" s="30" t="s">
        <v>3012</v>
      </c>
      <c r="B2" s="31"/>
    </row>
    <row r="3" ht="24.95" customHeight="1" spans="1:2">
      <c r="A3" s="32" t="s">
        <v>3013</v>
      </c>
      <c r="B3" s="32"/>
    </row>
    <row r="4" spans="1:2">
      <c r="A4" s="32"/>
      <c r="B4" s="32"/>
    </row>
    <row r="5" spans="1:2">
      <c r="A5" s="32"/>
      <c r="B5" s="32"/>
    </row>
    <row r="6" spans="1:2">
      <c r="A6" s="32"/>
      <c r="B6" s="32"/>
    </row>
    <row r="7" spans="1:2">
      <c r="A7" s="32"/>
      <c r="B7" s="32"/>
    </row>
    <row r="8" spans="1:2">
      <c r="A8" s="32"/>
      <c r="B8" s="32"/>
    </row>
    <row r="9" spans="1:2">
      <c r="A9" s="32"/>
      <c r="B9" s="32"/>
    </row>
    <row r="10" spans="1:2">
      <c r="A10" s="32"/>
      <c r="B10" s="32"/>
    </row>
    <row r="11" spans="1:2">
      <c r="A11" s="32"/>
      <c r="B11" s="32"/>
    </row>
    <row r="12" spans="1:2">
      <c r="A12" s="32"/>
      <c r="B12" s="32"/>
    </row>
    <row r="13" spans="1:2">
      <c r="A13" s="32"/>
      <c r="B13" s="32"/>
    </row>
    <row r="14" spans="1:2">
      <c r="A14" s="32"/>
      <c r="B14" s="32"/>
    </row>
    <row r="15" spans="1:2">
      <c r="A15" s="32"/>
      <c r="B15" s="32"/>
    </row>
    <row r="16" spans="1:2">
      <c r="A16" s="32"/>
      <c r="B16" s="32"/>
    </row>
    <row r="17" spans="1:2">
      <c r="A17" s="32"/>
      <c r="B17" s="32"/>
    </row>
    <row r="18" spans="1:2">
      <c r="A18" s="32"/>
      <c r="B18" s="32"/>
    </row>
    <row r="19" spans="1:2">
      <c r="A19" s="32"/>
      <c r="B19" s="32"/>
    </row>
    <row r="20" spans="1:2">
      <c r="A20" s="32"/>
      <c r="B20" s="32"/>
    </row>
    <row r="21" spans="1:2">
      <c r="A21" s="32"/>
      <c r="B21" s="32"/>
    </row>
    <row r="22" spans="1:2">
      <c r="A22" s="32"/>
      <c r="B22" s="32"/>
    </row>
    <row r="23" spans="1:2">
      <c r="A23" s="32"/>
      <c r="B23" s="32"/>
    </row>
  </sheetData>
  <mergeCells count="3">
    <mergeCell ref="A1:B1"/>
    <mergeCell ref="A2:B2"/>
    <mergeCell ref="A3:B2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workbookViewId="0">
      <selection activeCell="J7" sqref="J7"/>
    </sheetView>
  </sheetViews>
  <sheetFormatPr defaultColWidth="9" defaultRowHeight="24.95" customHeight="1" outlineLevelCol="7"/>
  <cols>
    <col min="1" max="1" width="17.25" style="19" customWidth="1"/>
    <col min="2" max="8" width="9.5" style="19" customWidth="1"/>
  </cols>
  <sheetData>
    <row r="1" s="1" customFormat="1" customHeight="1" spans="1:8">
      <c r="A1" s="20" t="s">
        <v>3014</v>
      </c>
      <c r="B1" s="19"/>
      <c r="C1" s="19"/>
      <c r="D1" s="19"/>
      <c r="E1" s="19"/>
      <c r="F1" s="19"/>
      <c r="G1" s="19"/>
      <c r="H1" s="19"/>
    </row>
    <row r="2" s="2" customFormat="1" customHeight="1" spans="1:8">
      <c r="A2" s="21" t="s">
        <v>3015</v>
      </c>
      <c r="B2" s="21"/>
      <c r="C2" s="21"/>
      <c r="D2" s="21"/>
      <c r="E2" s="21"/>
      <c r="F2" s="21"/>
      <c r="G2" s="21"/>
      <c r="H2" s="21"/>
    </row>
    <row r="3" s="1" customFormat="1" customHeight="1" spans="1:8">
      <c r="A3" s="22"/>
      <c r="B3" s="22"/>
      <c r="C3" s="22"/>
      <c r="D3" s="22"/>
      <c r="E3" s="22"/>
      <c r="F3" s="22"/>
      <c r="G3" s="23" t="s">
        <v>3016</v>
      </c>
      <c r="H3" s="23"/>
    </row>
    <row r="4" s="17" customFormat="1" ht="75" customHeight="1" spans="1:8">
      <c r="A4" s="24" t="s">
        <v>1914</v>
      </c>
      <c r="B4" s="24" t="s">
        <v>3017</v>
      </c>
      <c r="C4" s="25" t="s">
        <v>3018</v>
      </c>
      <c r="D4" s="25" t="s">
        <v>3019</v>
      </c>
      <c r="E4" s="25" t="s">
        <v>1918</v>
      </c>
      <c r="F4" s="25" t="s">
        <v>3020</v>
      </c>
      <c r="G4" s="25" t="s">
        <v>3021</v>
      </c>
      <c r="H4" s="25" t="s">
        <v>3022</v>
      </c>
    </row>
    <row r="5" s="18" customFormat="1" ht="32.25" customHeight="1" spans="1:8">
      <c r="A5" s="26" t="s">
        <v>3023</v>
      </c>
      <c r="B5" s="27">
        <v>135063.82</v>
      </c>
      <c r="C5" s="27">
        <v>129910.82</v>
      </c>
      <c r="D5" s="27">
        <v>5153</v>
      </c>
      <c r="E5" s="28"/>
      <c r="F5" s="28"/>
      <c r="G5" s="28"/>
      <c r="H5" s="28"/>
    </row>
    <row r="6" s="18" customFormat="1" ht="32.25" customHeight="1" spans="1:8">
      <c r="A6" s="26" t="s">
        <v>3024</v>
      </c>
      <c r="B6" s="28">
        <v>132156.87</v>
      </c>
      <c r="C6" s="28">
        <v>50992.31</v>
      </c>
      <c r="D6" s="28">
        <v>81164.56</v>
      </c>
      <c r="E6" s="28">
        <f t="shared" ref="C6:H6" si="0">+E7+E8+E9+E10+E11+E12</f>
        <v>0</v>
      </c>
      <c r="F6" s="28">
        <f t="shared" si="0"/>
        <v>0</v>
      </c>
      <c r="G6" s="28">
        <f t="shared" si="0"/>
        <v>0</v>
      </c>
      <c r="H6" s="28">
        <f t="shared" si="0"/>
        <v>0</v>
      </c>
    </row>
    <row r="7" s="18" customFormat="1" ht="32.25" customHeight="1" spans="1:8">
      <c r="A7" s="29" t="s">
        <v>3025</v>
      </c>
      <c r="B7" s="28">
        <v>49816.39</v>
      </c>
      <c r="C7" s="28">
        <v>19432.41</v>
      </c>
      <c r="D7" s="28">
        <v>30383.98</v>
      </c>
      <c r="E7" s="28"/>
      <c r="F7" s="28"/>
      <c r="G7" s="28"/>
      <c r="H7" s="28"/>
    </row>
    <row r="8" s="18" customFormat="1" ht="32.25" customHeight="1" spans="1:8">
      <c r="A8" s="29" t="s">
        <v>3026</v>
      </c>
      <c r="B8" s="28">
        <v>380.58</v>
      </c>
      <c r="C8" s="28">
        <v>300</v>
      </c>
      <c r="D8" s="28">
        <v>80.58</v>
      </c>
      <c r="E8" s="28"/>
      <c r="F8" s="28"/>
      <c r="G8" s="28"/>
      <c r="H8" s="28"/>
    </row>
    <row r="9" s="18" customFormat="1" ht="32.25" customHeight="1" spans="1:8">
      <c r="A9" s="29" t="s">
        <v>3027</v>
      </c>
      <c r="B9" s="28">
        <v>81156.9</v>
      </c>
      <c r="C9" s="28">
        <v>31156.9</v>
      </c>
      <c r="D9" s="28">
        <v>50000</v>
      </c>
      <c r="E9" s="28"/>
      <c r="F9" s="28"/>
      <c r="G9" s="28"/>
      <c r="H9" s="28"/>
    </row>
    <row r="10" s="18" customFormat="1" ht="32.25" customHeight="1" spans="1:8">
      <c r="A10" s="29" t="s">
        <v>3028</v>
      </c>
      <c r="B10" s="28">
        <v>0</v>
      </c>
      <c r="C10" s="28"/>
      <c r="D10" s="28"/>
      <c r="E10" s="28"/>
      <c r="F10" s="28"/>
      <c r="G10" s="28"/>
      <c r="H10" s="28"/>
    </row>
    <row r="11" s="18" customFormat="1" ht="32.25" customHeight="1" spans="1:8">
      <c r="A11" s="29" t="s">
        <v>3029</v>
      </c>
      <c r="B11" s="28">
        <v>80</v>
      </c>
      <c r="C11" s="28">
        <v>80</v>
      </c>
      <c r="D11" s="28"/>
      <c r="E11" s="28"/>
      <c r="F11" s="28"/>
      <c r="G11" s="28"/>
      <c r="H11" s="28"/>
    </row>
    <row r="12" s="18" customFormat="1" ht="32.25" customHeight="1" spans="1:8">
      <c r="A12" s="29" t="s">
        <v>3030</v>
      </c>
      <c r="B12" s="28">
        <v>723</v>
      </c>
      <c r="C12" s="28">
        <v>23</v>
      </c>
      <c r="D12" s="28">
        <v>700</v>
      </c>
      <c r="E12" s="28"/>
      <c r="F12" s="28"/>
      <c r="G12" s="28"/>
      <c r="H12" s="28"/>
    </row>
    <row r="13" s="18" customFormat="1" ht="32.25" customHeight="1" spans="1:8">
      <c r="A13" s="26" t="s">
        <v>3031</v>
      </c>
      <c r="B13" s="28">
        <f>+B5+B6</f>
        <v>267220.69</v>
      </c>
      <c r="C13" s="28">
        <f t="shared" ref="B13:H13" si="1">+C5+C6</f>
        <v>180903.13</v>
      </c>
      <c r="D13" s="28">
        <f t="shared" si="1"/>
        <v>86317.56</v>
      </c>
      <c r="E13" s="28">
        <f t="shared" si="1"/>
        <v>0</v>
      </c>
      <c r="F13" s="28">
        <f t="shared" si="1"/>
        <v>0</v>
      </c>
      <c r="G13" s="28">
        <f t="shared" si="1"/>
        <v>0</v>
      </c>
      <c r="H13" s="28">
        <f t="shared" si="1"/>
        <v>0</v>
      </c>
    </row>
  </sheetData>
  <mergeCells count="2">
    <mergeCell ref="A2:H2"/>
    <mergeCell ref="G3:H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workbookViewId="0">
      <selection activeCell="K10" sqref="K10"/>
    </sheetView>
  </sheetViews>
  <sheetFormatPr defaultColWidth="9" defaultRowHeight="24.95" customHeight="1" outlineLevelCol="7"/>
  <cols>
    <col min="1" max="1" width="20.375" customWidth="1"/>
    <col min="2" max="4" width="12.25" customWidth="1"/>
    <col min="5" max="8" width="7.625" customWidth="1"/>
  </cols>
  <sheetData>
    <row r="1" s="1" customFormat="1" customHeight="1" spans="1:1">
      <c r="A1" s="4" t="s">
        <v>3032</v>
      </c>
    </row>
    <row r="2" s="2" customFormat="1" customHeight="1" spans="1:8">
      <c r="A2" s="5" t="s">
        <v>3033</v>
      </c>
      <c r="B2" s="5"/>
      <c r="C2" s="5"/>
      <c r="D2" s="5"/>
      <c r="E2" s="5"/>
      <c r="F2" s="5"/>
      <c r="G2" s="5"/>
      <c r="H2" s="5"/>
    </row>
    <row r="3" s="1" customFormat="1" customHeight="1" spans="1:8">
      <c r="A3" s="6"/>
      <c r="B3" s="6"/>
      <c r="C3" s="6"/>
      <c r="D3" s="6"/>
      <c r="E3" s="6"/>
      <c r="F3" s="6"/>
      <c r="G3" s="7" t="s">
        <v>1933</v>
      </c>
      <c r="H3" s="7"/>
    </row>
    <row r="4" s="1" customFormat="1" ht="83.25" customHeight="1" spans="1:8">
      <c r="A4" s="8" t="s">
        <v>1934</v>
      </c>
      <c r="B4" s="9" t="s">
        <v>1935</v>
      </c>
      <c r="C4" s="9" t="s">
        <v>1936</v>
      </c>
      <c r="D4" s="9" t="s">
        <v>1937</v>
      </c>
      <c r="E4" s="9" t="s">
        <v>1938</v>
      </c>
      <c r="F4" s="9" t="s">
        <v>1939</v>
      </c>
      <c r="G4" s="9" t="s">
        <v>1940</v>
      </c>
      <c r="H4" s="9" t="s">
        <v>1941</v>
      </c>
    </row>
    <row r="5" s="3" customFormat="1" ht="27.95" customHeight="1" spans="1:8">
      <c r="A5" s="10" t="s">
        <v>1942</v>
      </c>
      <c r="B5" s="11">
        <v>115250.61</v>
      </c>
      <c r="C5" s="11">
        <v>35771.32</v>
      </c>
      <c r="D5" s="11">
        <v>79479.29</v>
      </c>
      <c r="E5" s="11">
        <f t="shared" ref="C5:H5" si="0">+E6+E7+E8</f>
        <v>0</v>
      </c>
      <c r="F5" s="11">
        <f t="shared" si="0"/>
        <v>0</v>
      </c>
      <c r="G5" s="11">
        <f t="shared" si="0"/>
        <v>0</v>
      </c>
      <c r="H5" s="11">
        <f t="shared" si="0"/>
        <v>0</v>
      </c>
    </row>
    <row r="6" s="3" customFormat="1" ht="27.95" customHeight="1" spans="1:8">
      <c r="A6" s="8" t="s">
        <v>3034</v>
      </c>
      <c r="B6" s="12">
        <v>114606.61</v>
      </c>
      <c r="C6" s="12">
        <v>35729.32</v>
      </c>
      <c r="D6" s="12">
        <v>78877.29</v>
      </c>
      <c r="E6" s="12"/>
      <c r="F6" s="12"/>
      <c r="G6" s="12"/>
      <c r="H6" s="12"/>
    </row>
    <row r="7" s="3" customFormat="1" ht="27.95" customHeight="1" spans="1:8">
      <c r="A7" s="13" t="s">
        <v>3035</v>
      </c>
      <c r="B7" s="12">
        <v>604.5</v>
      </c>
      <c r="C7" s="14">
        <v>4.5</v>
      </c>
      <c r="D7" s="12">
        <v>600</v>
      </c>
      <c r="E7" s="14"/>
      <c r="F7" s="14"/>
      <c r="G7" s="12"/>
      <c r="H7" s="12"/>
    </row>
    <row r="8" s="3" customFormat="1" ht="27.95" customHeight="1" spans="1:8">
      <c r="A8" s="13" t="s">
        <v>3036</v>
      </c>
      <c r="B8" s="12">
        <v>39.5</v>
      </c>
      <c r="C8" s="12">
        <v>37.5</v>
      </c>
      <c r="D8" s="12">
        <v>2</v>
      </c>
      <c r="E8" s="14"/>
      <c r="F8" s="14"/>
      <c r="G8" s="14"/>
      <c r="H8" s="12"/>
    </row>
    <row r="9" s="3" customFormat="1" ht="27.95" customHeight="1" spans="1:8">
      <c r="A9" s="10" t="s">
        <v>1946</v>
      </c>
      <c r="B9" s="12">
        <f>SUM(C9:H9)</f>
        <v>0</v>
      </c>
      <c r="C9" s="15">
        <v>0</v>
      </c>
      <c r="D9" s="15">
        <v>0</v>
      </c>
      <c r="E9" s="15">
        <v>0</v>
      </c>
      <c r="F9" s="15">
        <v>0</v>
      </c>
      <c r="G9" s="15">
        <v>0</v>
      </c>
      <c r="H9" s="15">
        <v>0</v>
      </c>
    </row>
    <row r="10" s="3" customFormat="1" ht="27.95" customHeight="1" spans="1:8">
      <c r="A10" s="10" t="s">
        <v>1947</v>
      </c>
      <c r="B10" s="12">
        <v>151970.08</v>
      </c>
      <c r="C10" s="11">
        <v>145131.81</v>
      </c>
      <c r="D10" s="11">
        <v>6838.27</v>
      </c>
      <c r="E10" s="11">
        <f>+表十四!E13-表十五!E5-表十五!E9</f>
        <v>0</v>
      </c>
      <c r="F10" s="11">
        <f>+表十四!F13-表十五!F5-表十五!F9</f>
        <v>0</v>
      </c>
      <c r="G10" s="11">
        <f>+表十四!G13-表十五!G5-表十五!G9</f>
        <v>0</v>
      </c>
      <c r="H10" s="11">
        <f>+表十四!H13-表十五!H5-表十五!H9</f>
        <v>0</v>
      </c>
    </row>
    <row r="11" s="3" customFormat="1" ht="27.95" customHeight="1" spans="1:8">
      <c r="A11" s="10" t="s">
        <v>1948</v>
      </c>
      <c r="B11" s="11">
        <f>SUM(C11:H11)</f>
        <v>267220.69</v>
      </c>
      <c r="C11" s="11">
        <f>+C5+C9+C10</f>
        <v>180903.13</v>
      </c>
      <c r="D11" s="11">
        <f>+D5+D9+D10</f>
        <v>86317.56</v>
      </c>
      <c r="E11" s="11">
        <f t="shared" ref="B11:H11" si="1">+E5+E9+E10</f>
        <v>0</v>
      </c>
      <c r="F11" s="11">
        <f t="shared" si="1"/>
        <v>0</v>
      </c>
      <c r="G11" s="11">
        <f t="shared" si="1"/>
        <v>0</v>
      </c>
      <c r="H11" s="11">
        <f t="shared" si="1"/>
        <v>0</v>
      </c>
    </row>
    <row r="12" customHeight="1" spans="2:2">
      <c r="B12" s="16"/>
    </row>
    <row r="13" customHeight="1" spans="2:8">
      <c r="B13" s="16"/>
      <c r="C13" s="16"/>
      <c r="D13" s="16"/>
      <c r="E13" s="16"/>
      <c r="F13" s="16"/>
      <c r="G13" s="16"/>
      <c r="H13" s="16"/>
    </row>
  </sheetData>
  <mergeCells count="2">
    <mergeCell ref="A2:H2"/>
    <mergeCell ref="G3:H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showGridLines="0" workbookViewId="0">
      <selection activeCell="B20" sqref="B20"/>
    </sheetView>
  </sheetViews>
  <sheetFormatPr defaultColWidth="9" defaultRowHeight="27.95" customHeight="1" outlineLevelCol="2"/>
  <cols>
    <col min="1" max="1" width="28.5" style="1" customWidth="1"/>
    <col min="2" max="2" width="25.125" style="1" customWidth="1"/>
    <col min="3" max="3" width="26.625" style="1" customWidth="1"/>
    <col min="4" max="16384" width="9" style="1"/>
  </cols>
  <sheetData>
    <row r="1" ht="24.95" customHeight="1" spans="1:3">
      <c r="A1" s="138" t="s">
        <v>109</v>
      </c>
      <c r="B1" s="374"/>
      <c r="C1" s="374"/>
    </row>
    <row r="2" ht="24.95" customHeight="1" spans="1:3">
      <c r="A2" s="31" t="s">
        <v>110</v>
      </c>
      <c r="B2" s="31"/>
      <c r="C2" s="31"/>
    </row>
    <row r="3" ht="24.95" customHeight="1" spans="1:3">
      <c r="A3" s="55"/>
      <c r="B3" s="65" t="s">
        <v>56</v>
      </c>
      <c r="C3" s="65"/>
    </row>
    <row r="4" ht="24.95" customHeight="1" spans="1:3">
      <c r="A4" s="258" t="s">
        <v>111</v>
      </c>
      <c r="B4" s="258" t="s">
        <v>58</v>
      </c>
      <c r="C4" s="258" t="s">
        <v>112</v>
      </c>
    </row>
    <row r="5" ht="24.95" customHeight="1" spans="1:3">
      <c r="A5" s="178" t="s">
        <v>113</v>
      </c>
      <c r="B5" s="59">
        <v>712708</v>
      </c>
      <c r="C5" s="59">
        <v>696159.37</v>
      </c>
    </row>
    <row r="6" ht="24.95" customHeight="1" spans="1:3">
      <c r="A6" s="178" t="s">
        <v>114</v>
      </c>
      <c r="B6" s="44">
        <v>13249</v>
      </c>
      <c r="C6" s="59">
        <v>13845</v>
      </c>
    </row>
    <row r="7" ht="24.95" customHeight="1" spans="1:3">
      <c r="A7" s="375" t="s">
        <v>115</v>
      </c>
      <c r="B7" s="44">
        <v>293</v>
      </c>
      <c r="C7" s="59">
        <v>293</v>
      </c>
    </row>
    <row r="8" ht="24.95" customHeight="1" spans="1:3">
      <c r="A8" s="375" t="s">
        <v>116</v>
      </c>
      <c r="B8" s="44">
        <v>12956</v>
      </c>
      <c r="C8" s="59">
        <v>13552</v>
      </c>
    </row>
    <row r="9" ht="24.95" customHeight="1" spans="1:3">
      <c r="A9" s="376" t="s">
        <v>117</v>
      </c>
      <c r="B9" s="59">
        <v>23360</v>
      </c>
      <c r="C9" s="59">
        <v>65181</v>
      </c>
    </row>
    <row r="10" ht="24.95" customHeight="1" spans="1:3">
      <c r="A10" s="376" t="s">
        <v>118</v>
      </c>
      <c r="B10" s="59">
        <v>55207</v>
      </c>
      <c r="C10" s="59"/>
    </row>
    <row r="11" ht="24.95" customHeight="1" spans="1:3">
      <c r="A11" s="376" t="s">
        <v>119</v>
      </c>
      <c r="B11" s="59">
        <v>6515</v>
      </c>
      <c r="C11" s="59">
        <v>14307</v>
      </c>
    </row>
    <row r="12" ht="24.95" customHeight="1" spans="1:3">
      <c r="A12" s="178" t="s">
        <v>120</v>
      </c>
      <c r="B12" s="59">
        <v>129002</v>
      </c>
      <c r="C12" s="59">
        <v>42075</v>
      </c>
    </row>
    <row r="13" ht="24.95" customHeight="1" spans="1:3">
      <c r="A13" s="178" t="s">
        <v>121</v>
      </c>
      <c r="B13" s="377">
        <v>129002</v>
      </c>
      <c r="C13" s="377">
        <v>42075</v>
      </c>
    </row>
    <row r="14" ht="24.95" customHeight="1" spans="1:3">
      <c r="A14" s="178" t="s">
        <v>122</v>
      </c>
      <c r="B14" s="59"/>
      <c r="C14" s="59"/>
    </row>
    <row r="15" ht="24.95" customHeight="1" spans="1:3">
      <c r="A15" s="66" t="s">
        <v>123</v>
      </c>
      <c r="B15" s="57">
        <f>+B12+B10+B9+B6+B5+B11</f>
        <v>940041</v>
      </c>
      <c r="C15" s="57">
        <f>+C12+C10+C9+C6+C5+C11</f>
        <v>831567.37</v>
      </c>
    </row>
    <row r="16" ht="24.95" customHeight="1" spans="1:1">
      <c r="A16" s="138" t="s">
        <v>124</v>
      </c>
    </row>
    <row r="17" customHeight="1" spans="1:1">
      <c r="A17" s="378"/>
    </row>
  </sheetData>
  <mergeCells count="2">
    <mergeCell ref="A2:C2"/>
    <mergeCell ref="B3:C3"/>
  </mergeCells>
  <printOptions horizontalCentered="1"/>
  <pageMargins left="0.708661417322835" right="0.708661417322835" top="0.984251968503937" bottom="0.748031496062992" header="0.31496062992126" footer="0.31496062992126"/>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3"/>
  <sheetViews>
    <sheetView showGridLines="0" workbookViewId="0">
      <pane xSplit="2" ySplit="4" topLeftCell="C922" activePane="bottomRight" state="frozen"/>
      <selection/>
      <selection pane="topRight"/>
      <selection pane="bottomLeft"/>
      <selection pane="bottomRight" activeCell="B943" sqref="A6:B1323"/>
    </sheetView>
  </sheetViews>
  <sheetFormatPr defaultColWidth="9" defaultRowHeight="21" customHeight="1" outlineLevelCol="4"/>
  <cols>
    <col min="1" max="1" width="10" style="17" customWidth="1"/>
    <col min="2" max="2" width="37.125" style="75" customWidth="1"/>
    <col min="3" max="3" width="16.125" style="353" customWidth="1"/>
    <col min="4" max="4" width="17.125" style="354" customWidth="1"/>
    <col min="5" max="5" width="14.125" style="355" customWidth="1"/>
    <col min="6" max="16384" width="9" style="1"/>
  </cols>
  <sheetData>
    <row r="1" customHeight="1" spans="1:3">
      <c r="A1" s="4" t="s">
        <v>125</v>
      </c>
      <c r="C1" s="356"/>
    </row>
    <row r="2" ht="24" spans="1:5">
      <c r="A2" s="135" t="s">
        <v>126</v>
      </c>
      <c r="B2" s="135"/>
      <c r="C2" s="135"/>
      <c r="D2" s="135"/>
      <c r="E2" s="135"/>
    </row>
    <row r="3" customHeight="1" spans="2:5">
      <c r="B3" s="357" t="s">
        <v>127</v>
      </c>
      <c r="C3" s="358"/>
      <c r="D3" s="358"/>
      <c r="E3" s="359"/>
    </row>
    <row r="4" ht="44" customHeight="1" spans="1:5">
      <c r="A4" s="360" t="s">
        <v>128</v>
      </c>
      <c r="B4" s="360" t="s">
        <v>129</v>
      </c>
      <c r="C4" s="361" t="s">
        <v>58</v>
      </c>
      <c r="D4" s="361" t="s">
        <v>112</v>
      </c>
      <c r="E4" s="362" t="s">
        <v>130</v>
      </c>
    </row>
    <row r="5" customHeight="1" spans="1:5">
      <c r="A5" s="67"/>
      <c r="B5" s="348" t="s">
        <v>131</v>
      </c>
      <c r="C5" s="363">
        <v>712708</v>
      </c>
      <c r="D5" s="363">
        <v>696159</v>
      </c>
      <c r="E5" s="364">
        <f>+C5/D5</f>
        <v>1.02377186820827</v>
      </c>
    </row>
    <row r="6" customHeight="1" spans="1:5">
      <c r="A6" s="67">
        <v>201</v>
      </c>
      <c r="B6" s="365" t="s">
        <v>132</v>
      </c>
      <c r="C6" s="366">
        <v>42134</v>
      </c>
      <c r="D6" s="366">
        <v>39189.37</v>
      </c>
      <c r="E6" s="364">
        <f>+C6/D6</f>
        <v>1.07513848780932</v>
      </c>
    </row>
    <row r="7" customHeight="1" spans="1:5">
      <c r="A7" s="67">
        <v>20101</v>
      </c>
      <c r="B7" s="365" t="s">
        <v>133</v>
      </c>
      <c r="C7" s="366">
        <v>1092</v>
      </c>
      <c r="D7" s="366">
        <v>922.55</v>
      </c>
      <c r="E7" s="364">
        <f>+C7/D7</f>
        <v>1.18367568153488</v>
      </c>
    </row>
    <row r="8" customHeight="1" spans="1:5">
      <c r="A8" s="67">
        <v>2010101</v>
      </c>
      <c r="B8" s="365" t="s">
        <v>134</v>
      </c>
      <c r="C8" s="366">
        <v>778</v>
      </c>
      <c r="D8" s="366">
        <v>663.98</v>
      </c>
      <c r="E8" s="364">
        <f>+C8/D8</f>
        <v>1.17172203982048</v>
      </c>
    </row>
    <row r="9" customHeight="1" spans="1:5">
      <c r="A9" s="67">
        <v>2010102</v>
      </c>
      <c r="B9" s="365" t="s">
        <v>135</v>
      </c>
      <c r="C9" s="366">
        <v>118</v>
      </c>
      <c r="D9" s="366">
        <v>45</v>
      </c>
      <c r="E9" s="364">
        <f>+C9/D9</f>
        <v>2.62222222222222</v>
      </c>
    </row>
    <row r="10" customHeight="1" spans="1:5">
      <c r="A10" s="67">
        <v>2010103</v>
      </c>
      <c r="B10" s="365" t="s">
        <v>136</v>
      </c>
      <c r="C10" s="366">
        <v>0</v>
      </c>
      <c r="D10" s="366">
        <v>0</v>
      </c>
      <c r="E10" s="364"/>
    </row>
    <row r="11" customHeight="1" spans="1:5">
      <c r="A11" s="67">
        <v>2010104</v>
      </c>
      <c r="B11" s="365" t="s">
        <v>137</v>
      </c>
      <c r="C11" s="366">
        <v>41</v>
      </c>
      <c r="D11" s="366">
        <v>102.19</v>
      </c>
      <c r="E11" s="364">
        <f>+C11/D11</f>
        <v>0.40121342597123</v>
      </c>
    </row>
    <row r="12" customHeight="1" spans="1:5">
      <c r="A12" s="67">
        <v>2010105</v>
      </c>
      <c r="B12" s="365" t="s">
        <v>138</v>
      </c>
      <c r="C12" s="366">
        <v>0</v>
      </c>
      <c r="D12" s="366">
        <v>9</v>
      </c>
      <c r="E12" s="364">
        <f>+C12/D12</f>
        <v>0</v>
      </c>
    </row>
    <row r="13" customHeight="1" spans="1:5">
      <c r="A13" s="67">
        <v>2010106</v>
      </c>
      <c r="B13" s="365" t="s">
        <v>139</v>
      </c>
      <c r="C13" s="366">
        <v>0</v>
      </c>
      <c r="D13" s="366">
        <v>0</v>
      </c>
      <c r="E13" s="364"/>
    </row>
    <row r="14" customHeight="1" spans="1:5">
      <c r="A14" s="67">
        <v>2010107</v>
      </c>
      <c r="B14" s="365" t="s">
        <v>140</v>
      </c>
      <c r="C14" s="366">
        <v>0</v>
      </c>
      <c r="D14" s="366">
        <v>0</v>
      </c>
      <c r="E14" s="364"/>
    </row>
    <row r="15" customHeight="1" spans="1:5">
      <c r="A15" s="67">
        <v>2010108</v>
      </c>
      <c r="B15" s="365" t="s">
        <v>141</v>
      </c>
      <c r="C15" s="366">
        <v>1</v>
      </c>
      <c r="D15" s="366">
        <v>65</v>
      </c>
      <c r="E15" s="364">
        <f>+C15/D15</f>
        <v>0.0153846153846154</v>
      </c>
    </row>
    <row r="16" customHeight="1" spans="1:5">
      <c r="A16" s="67">
        <v>2010109</v>
      </c>
      <c r="B16" s="365" t="s">
        <v>142</v>
      </c>
      <c r="C16" s="366">
        <v>0</v>
      </c>
      <c r="D16" s="366">
        <v>0</v>
      </c>
      <c r="E16" s="364"/>
    </row>
    <row r="17" customHeight="1" spans="1:5">
      <c r="A17" s="67">
        <v>2010150</v>
      </c>
      <c r="B17" s="365" t="s">
        <v>143</v>
      </c>
      <c r="C17" s="366">
        <v>0</v>
      </c>
      <c r="D17" s="366">
        <v>0</v>
      </c>
      <c r="E17" s="364"/>
    </row>
    <row r="18" customHeight="1" spans="1:5">
      <c r="A18" s="67">
        <v>2010199</v>
      </c>
      <c r="B18" s="365" t="s">
        <v>144</v>
      </c>
      <c r="C18" s="366">
        <v>154</v>
      </c>
      <c r="D18" s="366">
        <v>37.38</v>
      </c>
      <c r="E18" s="364">
        <f>+C18/D18</f>
        <v>4.11985018726592</v>
      </c>
    </row>
    <row r="19" customHeight="1" spans="1:5">
      <c r="A19" s="67">
        <v>20102</v>
      </c>
      <c r="B19" s="365" t="s">
        <v>145</v>
      </c>
      <c r="C19" s="366">
        <v>793</v>
      </c>
      <c r="D19" s="366">
        <v>692.88</v>
      </c>
      <c r="E19" s="364">
        <f>+C19/D19</f>
        <v>1.14449832582843</v>
      </c>
    </row>
    <row r="20" customHeight="1" spans="1:5">
      <c r="A20" s="67">
        <v>2010201</v>
      </c>
      <c r="B20" s="365" t="s">
        <v>134</v>
      </c>
      <c r="C20" s="366">
        <v>532</v>
      </c>
      <c r="D20" s="366">
        <v>496.38</v>
      </c>
      <c r="E20" s="364">
        <f>+C20/D20</f>
        <v>1.07175953906281</v>
      </c>
    </row>
    <row r="21" customHeight="1" spans="1:5">
      <c r="A21" s="67">
        <v>2010202</v>
      </c>
      <c r="B21" s="365" t="s">
        <v>135</v>
      </c>
      <c r="C21" s="366">
        <v>111</v>
      </c>
      <c r="D21" s="366">
        <v>111.5</v>
      </c>
      <c r="E21" s="364">
        <f>+C21/D21</f>
        <v>0.995515695067265</v>
      </c>
    </row>
    <row r="22" customHeight="1" spans="1:5">
      <c r="A22" s="67">
        <v>2010203</v>
      </c>
      <c r="B22" s="365" t="s">
        <v>136</v>
      </c>
      <c r="C22" s="366">
        <v>0</v>
      </c>
      <c r="D22" s="366">
        <v>0</v>
      </c>
      <c r="E22" s="364"/>
    </row>
    <row r="23" customHeight="1" spans="1:5">
      <c r="A23" s="67">
        <v>2010204</v>
      </c>
      <c r="B23" s="365" t="s">
        <v>146</v>
      </c>
      <c r="C23" s="366">
        <v>0</v>
      </c>
      <c r="D23" s="366">
        <v>60</v>
      </c>
      <c r="E23" s="364">
        <f>+C23/D23</f>
        <v>0</v>
      </c>
    </row>
    <row r="24" customHeight="1" spans="1:5">
      <c r="A24" s="67">
        <v>2010205</v>
      </c>
      <c r="B24" s="365" t="s">
        <v>147</v>
      </c>
      <c r="C24" s="366">
        <v>0</v>
      </c>
      <c r="D24" s="366">
        <v>0</v>
      </c>
      <c r="E24" s="364"/>
    </row>
    <row r="25" customHeight="1" spans="1:5">
      <c r="A25" s="67">
        <v>2010206</v>
      </c>
      <c r="B25" s="365" t="s">
        <v>148</v>
      </c>
      <c r="C25" s="366">
        <v>0</v>
      </c>
      <c r="D25" s="366">
        <v>0</v>
      </c>
      <c r="E25" s="364"/>
    </row>
    <row r="26" customHeight="1" spans="1:5">
      <c r="A26" s="67">
        <v>2010250</v>
      </c>
      <c r="B26" s="365" t="s">
        <v>143</v>
      </c>
      <c r="C26" s="366">
        <v>0</v>
      </c>
      <c r="D26" s="366">
        <v>0</v>
      </c>
      <c r="E26" s="364"/>
    </row>
    <row r="27" customHeight="1" spans="1:5">
      <c r="A27" s="67">
        <v>2010299</v>
      </c>
      <c r="B27" s="365" t="s">
        <v>149</v>
      </c>
      <c r="C27" s="366">
        <v>150</v>
      </c>
      <c r="D27" s="366">
        <v>25</v>
      </c>
      <c r="E27" s="364">
        <f>+C27/D27</f>
        <v>6</v>
      </c>
    </row>
    <row r="28" customHeight="1" spans="1:5">
      <c r="A28" s="67">
        <v>20103</v>
      </c>
      <c r="B28" s="365" t="s">
        <v>150</v>
      </c>
      <c r="C28" s="366">
        <v>15586</v>
      </c>
      <c r="D28" s="366">
        <v>16979.29</v>
      </c>
      <c r="E28" s="364">
        <f>+C28/D28</f>
        <v>0.917941798508654</v>
      </c>
    </row>
    <row r="29" customHeight="1" spans="1:5">
      <c r="A29" s="67">
        <v>2010301</v>
      </c>
      <c r="B29" s="365" t="s">
        <v>134</v>
      </c>
      <c r="C29" s="366">
        <v>13271</v>
      </c>
      <c r="D29" s="366">
        <v>14008.97</v>
      </c>
      <c r="E29" s="364">
        <f>+C29/D29</f>
        <v>0.947321608940557</v>
      </c>
    </row>
    <row r="30" customHeight="1" spans="1:5">
      <c r="A30" s="67">
        <v>2010302</v>
      </c>
      <c r="B30" s="365" t="s">
        <v>135</v>
      </c>
      <c r="C30" s="366">
        <v>225</v>
      </c>
      <c r="D30" s="366">
        <v>971.99</v>
      </c>
      <c r="E30" s="364">
        <f>+C30/D30</f>
        <v>0.231483863002706</v>
      </c>
    </row>
    <row r="31" customHeight="1" spans="1:5">
      <c r="A31" s="67">
        <v>2010303</v>
      </c>
      <c r="B31" s="365" t="s">
        <v>136</v>
      </c>
      <c r="C31" s="366">
        <v>244</v>
      </c>
      <c r="D31" s="366">
        <v>0</v>
      </c>
      <c r="E31" s="364"/>
    </row>
    <row r="32" customHeight="1" spans="1:5">
      <c r="A32" s="67">
        <v>2010304</v>
      </c>
      <c r="B32" s="365" t="s">
        <v>151</v>
      </c>
      <c r="C32" s="366">
        <v>0</v>
      </c>
      <c r="D32" s="366">
        <v>0</v>
      </c>
      <c r="E32" s="364"/>
    </row>
    <row r="33" customHeight="1" spans="1:5">
      <c r="A33" s="67">
        <v>2010305</v>
      </c>
      <c r="B33" s="365" t="s">
        <v>152</v>
      </c>
      <c r="C33" s="366">
        <v>0</v>
      </c>
      <c r="D33" s="366">
        <v>0</v>
      </c>
      <c r="E33" s="364"/>
    </row>
    <row r="34" customHeight="1" spans="1:5">
      <c r="A34" s="67">
        <v>2010306</v>
      </c>
      <c r="B34" s="365" t="s">
        <v>153</v>
      </c>
      <c r="C34" s="366">
        <v>1</v>
      </c>
      <c r="D34" s="366">
        <v>38</v>
      </c>
      <c r="E34" s="364">
        <f>+C34/D34</f>
        <v>0.0263157894736842</v>
      </c>
    </row>
    <row r="35" customHeight="1" spans="1:5">
      <c r="A35" s="67">
        <v>2010308</v>
      </c>
      <c r="B35" s="365" t="s">
        <v>154</v>
      </c>
      <c r="C35" s="366">
        <v>612</v>
      </c>
      <c r="D35" s="366">
        <v>0</v>
      </c>
      <c r="E35" s="364"/>
    </row>
    <row r="36" customHeight="1" spans="1:5">
      <c r="A36" s="67">
        <v>2010309</v>
      </c>
      <c r="B36" s="365" t="s">
        <v>155</v>
      </c>
      <c r="C36" s="366">
        <v>0</v>
      </c>
      <c r="D36" s="366">
        <v>0</v>
      </c>
      <c r="E36" s="364"/>
    </row>
    <row r="37" customHeight="1" spans="1:5">
      <c r="A37" s="67">
        <v>2010350</v>
      </c>
      <c r="B37" s="365" t="s">
        <v>143</v>
      </c>
      <c r="C37" s="366">
        <v>0</v>
      </c>
      <c r="D37" s="366">
        <v>19.28</v>
      </c>
      <c r="E37" s="364">
        <f>+C37/D37</f>
        <v>0</v>
      </c>
    </row>
    <row r="38" customHeight="1" spans="1:5">
      <c r="A38" s="67">
        <v>2010399</v>
      </c>
      <c r="B38" s="365" t="s">
        <v>156</v>
      </c>
      <c r="C38" s="366">
        <v>1233</v>
      </c>
      <c r="D38" s="366">
        <v>1941.05</v>
      </c>
      <c r="E38" s="364">
        <f>+C38/D38</f>
        <v>0.635223203936014</v>
      </c>
    </row>
    <row r="39" customHeight="1" spans="1:5">
      <c r="A39" s="67">
        <v>20104</v>
      </c>
      <c r="B39" s="365" t="s">
        <v>157</v>
      </c>
      <c r="C39" s="366">
        <v>1105</v>
      </c>
      <c r="D39" s="366">
        <v>839.46</v>
      </c>
      <c r="E39" s="364">
        <f>+C39/D39</f>
        <v>1.31632239773188</v>
      </c>
    </row>
    <row r="40" customHeight="1" spans="1:5">
      <c r="A40" s="67">
        <v>2010401</v>
      </c>
      <c r="B40" s="365" t="s">
        <v>134</v>
      </c>
      <c r="C40" s="366">
        <v>439</v>
      </c>
      <c r="D40" s="366">
        <v>498.64</v>
      </c>
      <c r="E40" s="364">
        <f>+C40/D40</f>
        <v>0.880394673511953</v>
      </c>
    </row>
    <row r="41" customHeight="1" spans="1:5">
      <c r="A41" s="67">
        <v>2010402</v>
      </c>
      <c r="B41" s="365" t="s">
        <v>135</v>
      </c>
      <c r="C41" s="366">
        <v>55</v>
      </c>
      <c r="D41" s="366">
        <v>4</v>
      </c>
      <c r="E41" s="364">
        <f>+C41/D41</f>
        <v>13.75</v>
      </c>
    </row>
    <row r="42" customHeight="1" spans="1:5">
      <c r="A42" s="67">
        <v>2010403</v>
      </c>
      <c r="B42" s="365" t="s">
        <v>136</v>
      </c>
      <c r="C42" s="366">
        <v>0</v>
      </c>
      <c r="D42" s="366">
        <v>0</v>
      </c>
      <c r="E42" s="364"/>
    </row>
    <row r="43" customHeight="1" spans="1:5">
      <c r="A43" s="67">
        <v>2010404</v>
      </c>
      <c r="B43" s="365" t="s">
        <v>158</v>
      </c>
      <c r="C43" s="366">
        <v>0</v>
      </c>
      <c r="D43" s="366">
        <v>0</v>
      </c>
      <c r="E43" s="364"/>
    </row>
    <row r="44" customHeight="1" spans="1:5">
      <c r="A44" s="67">
        <v>2010405</v>
      </c>
      <c r="B44" s="365" t="s">
        <v>159</v>
      </c>
      <c r="C44" s="366">
        <v>0</v>
      </c>
      <c r="D44" s="366">
        <v>0</v>
      </c>
      <c r="E44" s="364"/>
    </row>
    <row r="45" customHeight="1" spans="1:5">
      <c r="A45" s="67">
        <v>2010406</v>
      </c>
      <c r="B45" s="365" t="s">
        <v>160</v>
      </c>
      <c r="C45" s="366">
        <v>0</v>
      </c>
      <c r="D45" s="366">
        <v>0</v>
      </c>
      <c r="E45" s="364"/>
    </row>
    <row r="46" customHeight="1" spans="1:5">
      <c r="A46" s="67">
        <v>2010407</v>
      </c>
      <c r="B46" s="365" t="s">
        <v>161</v>
      </c>
      <c r="C46" s="366">
        <v>0</v>
      </c>
      <c r="D46" s="366">
        <v>0</v>
      </c>
      <c r="E46" s="364"/>
    </row>
    <row r="47" customHeight="1" spans="1:5">
      <c r="A47" s="67">
        <v>2010408</v>
      </c>
      <c r="B47" s="365" t="s">
        <v>162</v>
      </c>
      <c r="C47" s="366">
        <v>1</v>
      </c>
      <c r="D47" s="366">
        <v>0</v>
      </c>
      <c r="E47" s="364"/>
    </row>
    <row r="48" customHeight="1" spans="1:5">
      <c r="A48" s="67">
        <v>2010450</v>
      </c>
      <c r="B48" s="365" t="s">
        <v>143</v>
      </c>
      <c r="C48" s="366">
        <v>0</v>
      </c>
      <c r="D48" s="366">
        <v>0</v>
      </c>
      <c r="E48" s="364"/>
    </row>
    <row r="49" customHeight="1" spans="1:5">
      <c r="A49" s="67">
        <v>2010499</v>
      </c>
      <c r="B49" s="365" t="s">
        <v>163</v>
      </c>
      <c r="C49" s="366">
        <v>610</v>
      </c>
      <c r="D49" s="366">
        <v>336.82</v>
      </c>
      <c r="E49" s="364">
        <f>+C49/D49</f>
        <v>1.81105635057301</v>
      </c>
    </row>
    <row r="50" customHeight="1" spans="1:5">
      <c r="A50" s="67">
        <v>20105</v>
      </c>
      <c r="B50" s="365" t="s">
        <v>164</v>
      </c>
      <c r="C50" s="366">
        <v>258</v>
      </c>
      <c r="D50" s="366">
        <v>220.94</v>
      </c>
      <c r="E50" s="364">
        <f>+C50/D50</f>
        <v>1.16773784737938</v>
      </c>
    </row>
    <row r="51" customHeight="1" spans="1:5">
      <c r="A51" s="67">
        <v>2010501</v>
      </c>
      <c r="B51" s="365" t="s">
        <v>134</v>
      </c>
      <c r="C51" s="366">
        <v>192</v>
      </c>
      <c r="D51" s="366">
        <v>181.44</v>
      </c>
      <c r="E51" s="364">
        <f>+C51/D51</f>
        <v>1.05820105820106</v>
      </c>
    </row>
    <row r="52" customHeight="1" spans="1:5">
      <c r="A52" s="67">
        <v>2010502</v>
      </c>
      <c r="B52" s="365" t="s">
        <v>135</v>
      </c>
      <c r="C52" s="366">
        <v>38</v>
      </c>
      <c r="D52" s="366">
        <v>39.5</v>
      </c>
      <c r="E52" s="364">
        <f>+C52/D52</f>
        <v>0.962025316455696</v>
      </c>
    </row>
    <row r="53" customHeight="1" spans="1:5">
      <c r="A53" s="67">
        <v>2010503</v>
      </c>
      <c r="B53" s="365" t="s">
        <v>136</v>
      </c>
      <c r="C53" s="366">
        <v>0</v>
      </c>
      <c r="D53" s="366">
        <v>0</v>
      </c>
      <c r="E53" s="364"/>
    </row>
    <row r="54" customHeight="1" spans="1:5">
      <c r="A54" s="67">
        <v>2010504</v>
      </c>
      <c r="B54" s="365" t="s">
        <v>165</v>
      </c>
      <c r="C54" s="366">
        <v>0</v>
      </c>
      <c r="D54" s="366">
        <v>0</v>
      </c>
      <c r="E54" s="364"/>
    </row>
    <row r="55" customHeight="1" spans="1:5">
      <c r="A55" s="67">
        <v>2010505</v>
      </c>
      <c r="B55" s="365" t="s">
        <v>166</v>
      </c>
      <c r="C55" s="366">
        <v>0</v>
      </c>
      <c r="D55" s="366">
        <v>0</v>
      </c>
      <c r="E55" s="364"/>
    </row>
    <row r="56" customHeight="1" spans="1:5">
      <c r="A56" s="67">
        <v>2010506</v>
      </c>
      <c r="B56" s="365" t="s">
        <v>167</v>
      </c>
      <c r="C56" s="366">
        <v>0</v>
      </c>
      <c r="D56" s="366">
        <v>0</v>
      </c>
      <c r="E56" s="364"/>
    </row>
    <row r="57" customHeight="1" spans="1:5">
      <c r="A57" s="67">
        <v>2010507</v>
      </c>
      <c r="B57" s="365" t="s">
        <v>168</v>
      </c>
      <c r="C57" s="366">
        <v>0</v>
      </c>
      <c r="D57" s="366">
        <v>0</v>
      </c>
      <c r="E57" s="364"/>
    </row>
    <row r="58" customHeight="1" spans="1:5">
      <c r="A58" s="67">
        <v>2010508</v>
      </c>
      <c r="B58" s="365" t="s">
        <v>169</v>
      </c>
      <c r="C58" s="366">
        <v>0</v>
      </c>
      <c r="D58" s="366">
        <v>0</v>
      </c>
      <c r="E58" s="364"/>
    </row>
    <row r="59" customHeight="1" spans="1:5">
      <c r="A59" s="67">
        <v>2010550</v>
      </c>
      <c r="B59" s="365" t="s">
        <v>143</v>
      </c>
      <c r="C59" s="366">
        <v>0</v>
      </c>
      <c r="D59" s="366">
        <v>0</v>
      </c>
      <c r="E59" s="364"/>
    </row>
    <row r="60" customHeight="1" spans="1:5">
      <c r="A60" s="67">
        <v>2010599</v>
      </c>
      <c r="B60" s="365" t="s">
        <v>170</v>
      </c>
      <c r="C60" s="366">
        <v>28</v>
      </c>
      <c r="D60" s="366">
        <v>0</v>
      </c>
      <c r="E60" s="364"/>
    </row>
    <row r="61" customHeight="1" spans="1:5">
      <c r="A61" s="67">
        <v>20106</v>
      </c>
      <c r="B61" s="365" t="s">
        <v>171</v>
      </c>
      <c r="C61" s="366">
        <v>2772</v>
      </c>
      <c r="D61" s="366">
        <v>1832.38</v>
      </c>
      <c r="E61" s="364">
        <f>+C61/D61</f>
        <v>1.51278664905751</v>
      </c>
    </row>
    <row r="62" customHeight="1" spans="1:5">
      <c r="A62" s="67">
        <v>2010601</v>
      </c>
      <c r="B62" s="365" t="s">
        <v>134</v>
      </c>
      <c r="C62" s="366">
        <v>1381</v>
      </c>
      <c r="D62" s="366">
        <v>1046.44</v>
      </c>
      <c r="E62" s="364">
        <f>+C62/D62</f>
        <v>1.31971254921448</v>
      </c>
    </row>
    <row r="63" customHeight="1" spans="1:5">
      <c r="A63" s="67">
        <v>2010602</v>
      </c>
      <c r="B63" s="365" t="s">
        <v>135</v>
      </c>
      <c r="C63" s="366">
        <v>134</v>
      </c>
      <c r="D63" s="366">
        <v>168.94</v>
      </c>
      <c r="E63" s="364">
        <f>+C63/D63</f>
        <v>0.793181011009826</v>
      </c>
    </row>
    <row r="64" customHeight="1" spans="1:5">
      <c r="A64" s="67">
        <v>2010603</v>
      </c>
      <c r="B64" s="365" t="s">
        <v>136</v>
      </c>
      <c r="C64" s="366">
        <v>0</v>
      </c>
      <c r="D64" s="366">
        <v>0</v>
      </c>
      <c r="E64" s="364"/>
    </row>
    <row r="65" customHeight="1" spans="1:5">
      <c r="A65" s="67">
        <v>2010604</v>
      </c>
      <c r="B65" s="365" t="s">
        <v>172</v>
      </c>
      <c r="C65" s="366">
        <v>0</v>
      </c>
      <c r="D65" s="366">
        <v>0</v>
      </c>
      <c r="E65" s="364"/>
    </row>
    <row r="66" customHeight="1" spans="1:5">
      <c r="A66" s="67">
        <v>2010605</v>
      </c>
      <c r="B66" s="365" t="s">
        <v>173</v>
      </c>
      <c r="C66" s="366">
        <v>105</v>
      </c>
      <c r="D66" s="366">
        <v>7</v>
      </c>
      <c r="E66" s="364">
        <f>+C66/D66</f>
        <v>15</v>
      </c>
    </row>
    <row r="67" customHeight="1" spans="1:5">
      <c r="A67" s="67">
        <v>2010606</v>
      </c>
      <c r="B67" s="365" t="s">
        <v>174</v>
      </c>
      <c r="C67" s="366">
        <v>0</v>
      </c>
      <c r="D67" s="366">
        <v>0</v>
      </c>
      <c r="E67" s="364"/>
    </row>
    <row r="68" customHeight="1" spans="1:5">
      <c r="A68" s="67">
        <v>2010607</v>
      </c>
      <c r="B68" s="365" t="s">
        <v>175</v>
      </c>
      <c r="C68" s="366">
        <v>117</v>
      </c>
      <c r="D68" s="366">
        <v>100</v>
      </c>
      <c r="E68" s="364">
        <f>+C68/D68</f>
        <v>1.17</v>
      </c>
    </row>
    <row r="69" customHeight="1" spans="1:5">
      <c r="A69" s="67">
        <v>2010608</v>
      </c>
      <c r="B69" s="365" t="s">
        <v>176</v>
      </c>
      <c r="C69" s="366">
        <v>0</v>
      </c>
      <c r="D69" s="366">
        <v>0</v>
      </c>
      <c r="E69" s="364"/>
    </row>
    <row r="70" customHeight="1" spans="1:5">
      <c r="A70" s="67">
        <v>2010650</v>
      </c>
      <c r="B70" s="365" t="s">
        <v>143</v>
      </c>
      <c r="C70" s="366">
        <v>0</v>
      </c>
      <c r="D70" s="366">
        <v>0</v>
      </c>
      <c r="E70" s="364"/>
    </row>
    <row r="71" customHeight="1" spans="1:5">
      <c r="A71" s="67">
        <v>2010699</v>
      </c>
      <c r="B71" s="365" t="s">
        <v>177</v>
      </c>
      <c r="C71" s="366">
        <v>1035</v>
      </c>
      <c r="D71" s="366">
        <v>510</v>
      </c>
      <c r="E71" s="364">
        <f>+C71/D71</f>
        <v>2.02941176470588</v>
      </c>
    </row>
    <row r="72" customHeight="1" spans="1:5">
      <c r="A72" s="67">
        <v>20107</v>
      </c>
      <c r="B72" s="365" t="s">
        <v>178</v>
      </c>
      <c r="C72" s="366">
        <v>3714</v>
      </c>
      <c r="D72" s="366">
        <v>4381.68</v>
      </c>
      <c r="E72" s="364">
        <f>+C72/D72</f>
        <v>0.847620090924029</v>
      </c>
    </row>
    <row r="73" customHeight="1" spans="1:5">
      <c r="A73" s="67">
        <v>2010701</v>
      </c>
      <c r="B73" s="365" t="s">
        <v>134</v>
      </c>
      <c r="C73" s="366">
        <v>3692</v>
      </c>
      <c r="D73" s="366">
        <v>1000</v>
      </c>
      <c r="E73" s="364">
        <f>+C73/D73</f>
        <v>3.692</v>
      </c>
    </row>
    <row r="74" customHeight="1" spans="1:5">
      <c r="A74" s="67">
        <v>2010702</v>
      </c>
      <c r="B74" s="365" t="s">
        <v>135</v>
      </c>
      <c r="C74" s="366">
        <v>0</v>
      </c>
      <c r="D74" s="366">
        <v>0</v>
      </c>
      <c r="E74" s="364"/>
    </row>
    <row r="75" customHeight="1" spans="1:5">
      <c r="A75" s="67">
        <v>2010703</v>
      </c>
      <c r="B75" s="365" t="s">
        <v>136</v>
      </c>
      <c r="C75" s="366">
        <v>0</v>
      </c>
      <c r="D75" s="366">
        <v>0</v>
      </c>
      <c r="E75" s="364"/>
    </row>
    <row r="76" customHeight="1" spans="1:5">
      <c r="A76" s="67">
        <v>2010709</v>
      </c>
      <c r="B76" s="365" t="s">
        <v>175</v>
      </c>
      <c r="C76" s="366">
        <v>0</v>
      </c>
      <c r="D76" s="366">
        <v>0</v>
      </c>
      <c r="E76" s="364"/>
    </row>
    <row r="77" customHeight="1" spans="1:5">
      <c r="A77" s="67">
        <v>2010710</v>
      </c>
      <c r="B77" s="365" t="s">
        <v>179</v>
      </c>
      <c r="C77" s="366">
        <v>0</v>
      </c>
      <c r="D77" s="366">
        <v>0</v>
      </c>
      <c r="E77" s="364"/>
    </row>
    <row r="78" customHeight="1" spans="1:5">
      <c r="A78" s="67">
        <v>2010750</v>
      </c>
      <c r="B78" s="365" t="s">
        <v>143</v>
      </c>
      <c r="C78" s="366">
        <v>0</v>
      </c>
      <c r="D78" s="366">
        <v>0</v>
      </c>
      <c r="E78" s="364"/>
    </row>
    <row r="79" customHeight="1" spans="1:5">
      <c r="A79" s="67">
        <v>2010799</v>
      </c>
      <c r="B79" s="365" t="s">
        <v>180</v>
      </c>
      <c r="C79" s="366">
        <v>22</v>
      </c>
      <c r="D79" s="366">
        <v>3381.68</v>
      </c>
      <c r="E79" s="364">
        <f>+C79/D79</f>
        <v>0.00650564216602399</v>
      </c>
    </row>
    <row r="80" customHeight="1" spans="1:5">
      <c r="A80" s="67">
        <v>20108</v>
      </c>
      <c r="B80" s="365" t="s">
        <v>181</v>
      </c>
      <c r="C80" s="366">
        <v>827</v>
      </c>
      <c r="D80" s="366">
        <v>1345.18</v>
      </c>
      <c r="E80" s="364">
        <f>+C80/D80</f>
        <v>0.614787612066787</v>
      </c>
    </row>
    <row r="81" customHeight="1" spans="1:5">
      <c r="A81" s="67">
        <v>2010801</v>
      </c>
      <c r="B81" s="365" t="s">
        <v>134</v>
      </c>
      <c r="C81" s="366">
        <v>477</v>
      </c>
      <c r="D81" s="366">
        <v>521.18</v>
      </c>
      <c r="E81" s="364">
        <f>+C81/D81</f>
        <v>0.915230822364634</v>
      </c>
    </row>
    <row r="82" customHeight="1" spans="1:5">
      <c r="A82" s="67">
        <v>2010802</v>
      </c>
      <c r="B82" s="365" t="s">
        <v>135</v>
      </c>
      <c r="C82" s="366">
        <v>41</v>
      </c>
      <c r="D82" s="366">
        <v>10</v>
      </c>
      <c r="E82" s="364">
        <f>+C82/D82</f>
        <v>4.1</v>
      </c>
    </row>
    <row r="83" customHeight="1" spans="1:5">
      <c r="A83" s="67">
        <v>2010803</v>
      </c>
      <c r="B83" s="365" t="s">
        <v>136</v>
      </c>
      <c r="C83" s="366">
        <v>0</v>
      </c>
      <c r="D83" s="366">
        <v>0</v>
      </c>
      <c r="E83" s="364"/>
    </row>
    <row r="84" customHeight="1" spans="1:5">
      <c r="A84" s="67">
        <v>2010804</v>
      </c>
      <c r="B84" s="365" t="s">
        <v>182</v>
      </c>
      <c r="C84" s="366">
        <v>250</v>
      </c>
      <c r="D84" s="366">
        <v>250</v>
      </c>
      <c r="E84" s="364">
        <f>+C84/D84</f>
        <v>1</v>
      </c>
    </row>
    <row r="85" customHeight="1" spans="1:5">
      <c r="A85" s="67">
        <v>2010805</v>
      </c>
      <c r="B85" s="365" t="s">
        <v>183</v>
      </c>
      <c r="C85" s="366">
        <v>0</v>
      </c>
      <c r="D85" s="366">
        <v>0</v>
      </c>
      <c r="E85" s="364"/>
    </row>
    <row r="86" customHeight="1" spans="1:5">
      <c r="A86" s="67">
        <v>2010806</v>
      </c>
      <c r="B86" s="365" t="s">
        <v>175</v>
      </c>
      <c r="C86" s="366">
        <v>0</v>
      </c>
      <c r="D86" s="366">
        <v>0</v>
      </c>
      <c r="E86" s="364"/>
    </row>
    <row r="87" customHeight="1" spans="1:5">
      <c r="A87" s="67">
        <v>2010850</v>
      </c>
      <c r="B87" s="365" t="s">
        <v>143</v>
      </c>
      <c r="C87" s="366">
        <v>0</v>
      </c>
      <c r="D87" s="366">
        <v>0</v>
      </c>
      <c r="E87" s="364"/>
    </row>
    <row r="88" customHeight="1" spans="1:5">
      <c r="A88" s="67">
        <v>2010899</v>
      </c>
      <c r="B88" s="365" t="s">
        <v>184</v>
      </c>
      <c r="C88" s="366">
        <v>59</v>
      </c>
      <c r="D88" s="366">
        <v>564</v>
      </c>
      <c r="E88" s="364">
        <f>+C88/D88</f>
        <v>0.104609929078014</v>
      </c>
    </row>
    <row r="89" customHeight="1" spans="1:5">
      <c r="A89" s="67">
        <v>20109</v>
      </c>
      <c r="B89" s="365" t="s">
        <v>185</v>
      </c>
      <c r="C89" s="366">
        <v>0</v>
      </c>
      <c r="D89" s="366">
        <v>0</v>
      </c>
      <c r="E89" s="364"/>
    </row>
    <row r="90" customHeight="1" spans="1:5">
      <c r="A90" s="67">
        <v>2010901</v>
      </c>
      <c r="B90" s="365" t="s">
        <v>134</v>
      </c>
      <c r="C90" s="366">
        <v>0</v>
      </c>
      <c r="D90" s="366">
        <v>0</v>
      </c>
      <c r="E90" s="364"/>
    </row>
    <row r="91" customHeight="1" spans="1:5">
      <c r="A91" s="67">
        <v>2010902</v>
      </c>
      <c r="B91" s="365" t="s">
        <v>135</v>
      </c>
      <c r="C91" s="366">
        <v>0</v>
      </c>
      <c r="D91" s="366">
        <v>0</v>
      </c>
      <c r="E91" s="364"/>
    </row>
    <row r="92" customHeight="1" spans="1:5">
      <c r="A92" s="67">
        <v>2010903</v>
      </c>
      <c r="B92" s="365" t="s">
        <v>136</v>
      </c>
      <c r="C92" s="366">
        <v>0</v>
      </c>
      <c r="D92" s="366">
        <v>0</v>
      </c>
      <c r="E92" s="364"/>
    </row>
    <row r="93" customHeight="1" spans="1:5">
      <c r="A93" s="67">
        <v>2010905</v>
      </c>
      <c r="B93" s="365" t="s">
        <v>186</v>
      </c>
      <c r="C93" s="366">
        <v>0</v>
      </c>
      <c r="D93" s="366">
        <v>0</v>
      </c>
      <c r="E93" s="364"/>
    </row>
    <row r="94" customHeight="1" spans="1:5">
      <c r="A94" s="67">
        <v>2010907</v>
      </c>
      <c r="B94" s="365" t="s">
        <v>187</v>
      </c>
      <c r="C94" s="366">
        <v>0</v>
      </c>
      <c r="D94" s="366">
        <v>0</v>
      </c>
      <c r="E94" s="364"/>
    </row>
    <row r="95" customHeight="1" spans="1:5">
      <c r="A95" s="67">
        <v>2010908</v>
      </c>
      <c r="B95" s="365" t="s">
        <v>175</v>
      </c>
      <c r="C95" s="366">
        <v>0</v>
      </c>
      <c r="D95" s="366">
        <v>0</v>
      </c>
      <c r="E95" s="364"/>
    </row>
    <row r="96" customHeight="1" spans="1:5">
      <c r="A96" s="67">
        <v>2010909</v>
      </c>
      <c r="B96" s="365" t="s">
        <v>188</v>
      </c>
      <c r="C96" s="366">
        <v>0</v>
      </c>
      <c r="D96" s="366">
        <v>0</v>
      </c>
      <c r="E96" s="364"/>
    </row>
    <row r="97" customHeight="1" spans="1:5">
      <c r="A97" s="67">
        <v>2010910</v>
      </c>
      <c r="B97" s="365" t="s">
        <v>189</v>
      </c>
      <c r="C97" s="366">
        <v>0</v>
      </c>
      <c r="D97" s="366">
        <v>0</v>
      </c>
      <c r="E97" s="364"/>
    </row>
    <row r="98" customHeight="1" spans="1:5">
      <c r="A98" s="67">
        <v>2010911</v>
      </c>
      <c r="B98" s="365" t="s">
        <v>190</v>
      </c>
      <c r="C98" s="366">
        <v>0</v>
      </c>
      <c r="D98" s="366">
        <v>0</v>
      </c>
      <c r="E98" s="364"/>
    </row>
    <row r="99" customHeight="1" spans="1:5">
      <c r="A99" s="67">
        <v>2010912</v>
      </c>
      <c r="B99" s="365" t="s">
        <v>191</v>
      </c>
      <c r="C99" s="366">
        <v>0</v>
      </c>
      <c r="D99" s="366">
        <v>0</v>
      </c>
      <c r="E99" s="364"/>
    </row>
    <row r="100" customHeight="1" spans="1:5">
      <c r="A100" s="67">
        <v>2010950</v>
      </c>
      <c r="B100" s="365" t="s">
        <v>143</v>
      </c>
      <c r="C100" s="366">
        <v>0</v>
      </c>
      <c r="D100" s="366">
        <v>0</v>
      </c>
      <c r="E100" s="364"/>
    </row>
    <row r="101" customHeight="1" spans="1:5">
      <c r="A101" s="67">
        <v>2010999</v>
      </c>
      <c r="B101" s="365" t="s">
        <v>192</v>
      </c>
      <c r="C101" s="366">
        <v>0</v>
      </c>
      <c r="D101" s="366">
        <v>0</v>
      </c>
      <c r="E101" s="364"/>
    </row>
    <row r="102" customHeight="1" spans="1:5">
      <c r="A102" s="67">
        <v>20111</v>
      </c>
      <c r="B102" s="365" t="s">
        <v>193</v>
      </c>
      <c r="C102" s="366">
        <v>2459</v>
      </c>
      <c r="D102" s="366">
        <v>2163.16</v>
      </c>
      <c r="E102" s="364">
        <f>+C102/D102</f>
        <v>1.13676288392907</v>
      </c>
    </row>
    <row r="103" customHeight="1" spans="1:5">
      <c r="A103" s="67">
        <v>2011101</v>
      </c>
      <c r="B103" s="365" t="s">
        <v>134</v>
      </c>
      <c r="C103" s="366">
        <v>1423</v>
      </c>
      <c r="D103" s="366">
        <v>1396.66</v>
      </c>
      <c r="E103" s="364">
        <f>+C103/D103</f>
        <v>1.01885927856458</v>
      </c>
    </row>
    <row r="104" customHeight="1" spans="1:5">
      <c r="A104" s="67">
        <v>2011102</v>
      </c>
      <c r="B104" s="365" t="s">
        <v>135</v>
      </c>
      <c r="C104" s="366">
        <v>0</v>
      </c>
      <c r="D104" s="366">
        <v>50</v>
      </c>
      <c r="E104" s="364">
        <f>+C104/D104</f>
        <v>0</v>
      </c>
    </row>
    <row r="105" customHeight="1" spans="1:5">
      <c r="A105" s="67">
        <v>2011103</v>
      </c>
      <c r="B105" s="365" t="s">
        <v>136</v>
      </c>
      <c r="C105" s="366">
        <v>0</v>
      </c>
      <c r="D105" s="366">
        <v>0</v>
      </c>
      <c r="E105" s="364"/>
    </row>
    <row r="106" customHeight="1" spans="1:5">
      <c r="A106" s="67">
        <v>2011104</v>
      </c>
      <c r="B106" s="365" t="s">
        <v>194</v>
      </c>
      <c r="C106" s="366">
        <v>0</v>
      </c>
      <c r="D106" s="366">
        <v>0</v>
      </c>
      <c r="E106" s="364"/>
    </row>
    <row r="107" customHeight="1" spans="1:5">
      <c r="A107" s="67">
        <v>2011105</v>
      </c>
      <c r="B107" s="365" t="s">
        <v>195</v>
      </c>
      <c r="C107" s="366">
        <v>0</v>
      </c>
      <c r="D107" s="366">
        <v>0</v>
      </c>
      <c r="E107" s="364"/>
    </row>
    <row r="108" customHeight="1" spans="1:5">
      <c r="A108" s="67">
        <v>2011106</v>
      </c>
      <c r="B108" s="365" t="s">
        <v>196</v>
      </c>
      <c r="C108" s="366">
        <v>1</v>
      </c>
      <c r="D108" s="366">
        <v>0</v>
      </c>
      <c r="E108" s="364"/>
    </row>
    <row r="109" customHeight="1" spans="1:5">
      <c r="A109" s="67">
        <v>2011150</v>
      </c>
      <c r="B109" s="365" t="s">
        <v>143</v>
      </c>
      <c r="C109" s="366">
        <v>0</v>
      </c>
      <c r="D109" s="366">
        <v>0</v>
      </c>
      <c r="E109" s="364"/>
    </row>
    <row r="110" customHeight="1" spans="1:5">
      <c r="A110" s="67">
        <v>2011199</v>
      </c>
      <c r="B110" s="365" t="s">
        <v>197</v>
      </c>
      <c r="C110" s="366">
        <v>1035</v>
      </c>
      <c r="D110" s="366">
        <v>716.5</v>
      </c>
      <c r="E110" s="364">
        <f>+C110/D110</f>
        <v>1.44452198185625</v>
      </c>
    </row>
    <row r="111" customHeight="1" spans="1:5">
      <c r="A111" s="67">
        <v>20113</v>
      </c>
      <c r="B111" s="365" t="s">
        <v>198</v>
      </c>
      <c r="C111" s="366">
        <v>2699</v>
      </c>
      <c r="D111" s="366">
        <v>818.59</v>
      </c>
      <c r="E111" s="364">
        <f>+C111/D111</f>
        <v>3.29713287482134</v>
      </c>
    </row>
    <row r="112" customHeight="1" spans="1:5">
      <c r="A112" s="67">
        <v>2011301</v>
      </c>
      <c r="B112" s="365" t="s">
        <v>134</v>
      </c>
      <c r="C112" s="366">
        <v>299</v>
      </c>
      <c r="D112" s="366">
        <v>291.32</v>
      </c>
      <c r="E112" s="364">
        <f>+C112/D112</f>
        <v>1.02636276259783</v>
      </c>
    </row>
    <row r="113" customHeight="1" spans="1:5">
      <c r="A113" s="67">
        <v>2011302</v>
      </c>
      <c r="B113" s="365" t="s">
        <v>135</v>
      </c>
      <c r="C113" s="366">
        <v>54</v>
      </c>
      <c r="D113" s="366">
        <v>0</v>
      </c>
      <c r="E113" s="364"/>
    </row>
    <row r="114" customHeight="1" spans="1:5">
      <c r="A114" s="67">
        <v>2011303</v>
      </c>
      <c r="B114" s="365" t="s">
        <v>136</v>
      </c>
      <c r="C114" s="366">
        <v>0</v>
      </c>
      <c r="D114" s="366">
        <v>0</v>
      </c>
      <c r="E114" s="364"/>
    </row>
    <row r="115" customHeight="1" spans="1:5">
      <c r="A115" s="67">
        <v>2011304</v>
      </c>
      <c r="B115" s="365" t="s">
        <v>199</v>
      </c>
      <c r="C115" s="366">
        <v>0</v>
      </c>
      <c r="D115" s="366">
        <v>0</v>
      </c>
      <c r="E115" s="364"/>
    </row>
    <row r="116" customHeight="1" spans="1:5">
      <c r="A116" s="67">
        <v>2011305</v>
      </c>
      <c r="B116" s="365" t="s">
        <v>200</v>
      </c>
      <c r="C116" s="366">
        <v>0</v>
      </c>
      <c r="D116" s="366">
        <v>0</v>
      </c>
      <c r="E116" s="364"/>
    </row>
    <row r="117" customHeight="1" spans="1:5">
      <c r="A117" s="67">
        <v>2011306</v>
      </c>
      <c r="B117" s="365" t="s">
        <v>201</v>
      </c>
      <c r="C117" s="366">
        <v>0</v>
      </c>
      <c r="D117" s="366">
        <v>0</v>
      </c>
      <c r="E117" s="364"/>
    </row>
    <row r="118" customHeight="1" spans="1:5">
      <c r="A118" s="67">
        <v>2011307</v>
      </c>
      <c r="B118" s="365" t="s">
        <v>202</v>
      </c>
      <c r="C118" s="366">
        <v>0</v>
      </c>
      <c r="D118" s="366">
        <v>0</v>
      </c>
      <c r="E118" s="364"/>
    </row>
    <row r="119" customHeight="1" spans="1:5">
      <c r="A119" s="67">
        <v>2011308</v>
      </c>
      <c r="B119" s="365" t="s">
        <v>203</v>
      </c>
      <c r="C119" s="366">
        <v>1448</v>
      </c>
      <c r="D119" s="366">
        <v>224.5</v>
      </c>
      <c r="E119" s="364">
        <f>+C119/D119</f>
        <v>6.44988864142539</v>
      </c>
    </row>
    <row r="120" customHeight="1" spans="1:5">
      <c r="A120" s="67">
        <v>2011350</v>
      </c>
      <c r="B120" s="365" t="s">
        <v>143</v>
      </c>
      <c r="C120" s="366">
        <v>97</v>
      </c>
      <c r="D120" s="366">
        <v>113.77</v>
      </c>
      <c r="E120" s="364">
        <f>+C120/D120</f>
        <v>0.852597345521667</v>
      </c>
    </row>
    <row r="121" customHeight="1" spans="1:5">
      <c r="A121" s="67">
        <v>2011399</v>
      </c>
      <c r="B121" s="365" t="s">
        <v>204</v>
      </c>
      <c r="C121" s="366">
        <v>801</v>
      </c>
      <c r="D121" s="366">
        <v>189</v>
      </c>
      <c r="E121" s="364">
        <f>+C121/D121</f>
        <v>4.23809523809524</v>
      </c>
    </row>
    <row r="122" customHeight="1" spans="1:5">
      <c r="A122" s="67">
        <v>20114</v>
      </c>
      <c r="B122" s="365" t="s">
        <v>205</v>
      </c>
      <c r="C122" s="366">
        <v>34</v>
      </c>
      <c r="D122" s="366">
        <v>1.88</v>
      </c>
      <c r="E122" s="364">
        <f>+C122/D122</f>
        <v>18.0851063829787</v>
      </c>
    </row>
    <row r="123" customHeight="1" spans="1:5">
      <c r="A123" s="67">
        <v>2011401</v>
      </c>
      <c r="B123" s="365" t="s">
        <v>134</v>
      </c>
      <c r="C123" s="366">
        <v>0</v>
      </c>
      <c r="D123" s="366">
        <v>0</v>
      </c>
      <c r="E123" s="364"/>
    </row>
    <row r="124" customHeight="1" spans="1:5">
      <c r="A124" s="67">
        <v>2011402</v>
      </c>
      <c r="B124" s="365" t="s">
        <v>135</v>
      </c>
      <c r="C124" s="366">
        <v>0</v>
      </c>
      <c r="D124" s="366">
        <v>0</v>
      </c>
      <c r="E124" s="364"/>
    </row>
    <row r="125" customHeight="1" spans="1:5">
      <c r="A125" s="67">
        <v>2011403</v>
      </c>
      <c r="B125" s="365" t="s">
        <v>136</v>
      </c>
      <c r="C125" s="366">
        <v>0</v>
      </c>
      <c r="D125" s="366">
        <v>0</v>
      </c>
      <c r="E125" s="364"/>
    </row>
    <row r="126" customHeight="1" spans="1:5">
      <c r="A126" s="67">
        <v>2011404</v>
      </c>
      <c r="B126" s="365" t="s">
        <v>206</v>
      </c>
      <c r="C126" s="366">
        <v>0</v>
      </c>
      <c r="D126" s="366">
        <v>0</v>
      </c>
      <c r="E126" s="364"/>
    </row>
    <row r="127" customHeight="1" spans="1:5">
      <c r="A127" s="67">
        <v>2011405</v>
      </c>
      <c r="B127" s="365" t="s">
        <v>207</v>
      </c>
      <c r="C127" s="366">
        <v>22</v>
      </c>
      <c r="D127" s="366">
        <v>1.88</v>
      </c>
      <c r="E127" s="364">
        <f>+C127/D127</f>
        <v>11.7021276595745</v>
      </c>
    </row>
    <row r="128" customHeight="1" spans="1:5">
      <c r="A128" s="67">
        <v>2011408</v>
      </c>
      <c r="B128" s="365" t="s">
        <v>208</v>
      </c>
      <c r="C128" s="366">
        <v>0</v>
      </c>
      <c r="D128" s="366">
        <v>0</v>
      </c>
      <c r="E128" s="364"/>
    </row>
    <row r="129" customHeight="1" spans="1:5">
      <c r="A129" s="67">
        <v>2011409</v>
      </c>
      <c r="B129" s="365" t="s">
        <v>209</v>
      </c>
      <c r="C129" s="366">
        <v>0</v>
      </c>
      <c r="D129" s="366">
        <v>0</v>
      </c>
      <c r="E129" s="364"/>
    </row>
    <row r="130" customHeight="1" spans="1:5">
      <c r="A130" s="67">
        <v>2011410</v>
      </c>
      <c r="B130" s="365" t="s">
        <v>210</v>
      </c>
      <c r="C130" s="366">
        <v>0</v>
      </c>
      <c r="D130" s="366">
        <v>0</v>
      </c>
      <c r="E130" s="364"/>
    </row>
    <row r="131" customHeight="1" spans="1:5">
      <c r="A131" s="67">
        <v>2011411</v>
      </c>
      <c r="B131" s="365" t="s">
        <v>211</v>
      </c>
      <c r="C131" s="366">
        <v>0</v>
      </c>
      <c r="D131" s="366">
        <v>0</v>
      </c>
      <c r="E131" s="364"/>
    </row>
    <row r="132" customHeight="1" spans="1:5">
      <c r="A132" s="67">
        <v>2011450</v>
      </c>
      <c r="B132" s="365" t="s">
        <v>143</v>
      </c>
      <c r="C132" s="366">
        <v>0</v>
      </c>
      <c r="D132" s="366">
        <v>0</v>
      </c>
      <c r="E132" s="364"/>
    </row>
    <row r="133" customHeight="1" spans="1:5">
      <c r="A133" s="67">
        <v>2011499</v>
      </c>
      <c r="B133" s="365" t="s">
        <v>212</v>
      </c>
      <c r="C133" s="366">
        <v>12</v>
      </c>
      <c r="D133" s="366">
        <v>0</v>
      </c>
      <c r="E133" s="364"/>
    </row>
    <row r="134" customHeight="1" spans="1:5">
      <c r="A134" s="67">
        <v>20123</v>
      </c>
      <c r="B134" s="365" t="s">
        <v>213</v>
      </c>
      <c r="C134" s="366">
        <v>0</v>
      </c>
      <c r="D134" s="366">
        <v>0</v>
      </c>
      <c r="E134" s="364"/>
    </row>
    <row r="135" customHeight="1" spans="1:5">
      <c r="A135" s="67">
        <v>2012301</v>
      </c>
      <c r="B135" s="365" t="s">
        <v>134</v>
      </c>
      <c r="C135" s="366">
        <v>0</v>
      </c>
      <c r="D135" s="366">
        <v>0</v>
      </c>
      <c r="E135" s="364"/>
    </row>
    <row r="136" customHeight="1" spans="1:5">
      <c r="A136" s="67">
        <v>2012302</v>
      </c>
      <c r="B136" s="365" t="s">
        <v>135</v>
      </c>
      <c r="C136" s="366">
        <v>0</v>
      </c>
      <c r="D136" s="366">
        <v>0</v>
      </c>
      <c r="E136" s="364"/>
    </row>
    <row r="137" customHeight="1" spans="1:5">
      <c r="A137" s="67">
        <v>2012303</v>
      </c>
      <c r="B137" s="365" t="s">
        <v>136</v>
      </c>
      <c r="C137" s="366">
        <v>0</v>
      </c>
      <c r="D137" s="366">
        <v>0</v>
      </c>
      <c r="E137" s="364"/>
    </row>
    <row r="138" customHeight="1" spans="1:5">
      <c r="A138" s="67">
        <v>2012304</v>
      </c>
      <c r="B138" s="365" t="s">
        <v>214</v>
      </c>
      <c r="C138" s="366">
        <v>0</v>
      </c>
      <c r="D138" s="366">
        <v>0</v>
      </c>
      <c r="E138" s="364"/>
    </row>
    <row r="139" customHeight="1" spans="1:5">
      <c r="A139" s="67">
        <v>2012350</v>
      </c>
      <c r="B139" s="365" t="s">
        <v>143</v>
      </c>
      <c r="C139" s="366">
        <v>0</v>
      </c>
      <c r="D139" s="366">
        <v>0</v>
      </c>
      <c r="E139" s="364"/>
    </row>
    <row r="140" customHeight="1" spans="1:5">
      <c r="A140" s="67">
        <v>2012399</v>
      </c>
      <c r="B140" s="365" t="s">
        <v>215</v>
      </c>
      <c r="C140" s="366">
        <v>0</v>
      </c>
      <c r="D140" s="366">
        <v>0</v>
      </c>
      <c r="E140" s="364"/>
    </row>
    <row r="141" customHeight="1" spans="1:5">
      <c r="A141" s="67">
        <v>20125</v>
      </c>
      <c r="B141" s="365" t="s">
        <v>216</v>
      </c>
      <c r="C141" s="366">
        <v>0</v>
      </c>
      <c r="D141" s="366">
        <v>0</v>
      </c>
      <c r="E141" s="364"/>
    </row>
    <row r="142" customHeight="1" spans="1:5">
      <c r="A142" s="67">
        <v>2012501</v>
      </c>
      <c r="B142" s="365" t="s">
        <v>134</v>
      </c>
      <c r="C142" s="366">
        <v>0</v>
      </c>
      <c r="D142" s="366">
        <v>0</v>
      </c>
      <c r="E142" s="364"/>
    </row>
    <row r="143" customHeight="1" spans="1:5">
      <c r="A143" s="67">
        <v>2012502</v>
      </c>
      <c r="B143" s="365" t="s">
        <v>135</v>
      </c>
      <c r="C143" s="366">
        <v>0</v>
      </c>
      <c r="D143" s="366">
        <v>0</v>
      </c>
      <c r="E143" s="364"/>
    </row>
    <row r="144" customHeight="1" spans="1:5">
      <c r="A144" s="67">
        <v>2012503</v>
      </c>
      <c r="B144" s="365" t="s">
        <v>136</v>
      </c>
      <c r="C144" s="366">
        <v>0</v>
      </c>
      <c r="D144" s="366">
        <v>0</v>
      </c>
      <c r="E144" s="364"/>
    </row>
    <row r="145" customHeight="1" spans="1:5">
      <c r="A145" s="67">
        <v>2012504</v>
      </c>
      <c r="B145" s="365" t="s">
        <v>217</v>
      </c>
      <c r="C145" s="366">
        <v>0</v>
      </c>
      <c r="D145" s="366">
        <v>0</v>
      </c>
      <c r="E145" s="364"/>
    </row>
    <row r="146" customHeight="1" spans="1:5">
      <c r="A146" s="67">
        <v>2012505</v>
      </c>
      <c r="B146" s="365" t="s">
        <v>218</v>
      </c>
      <c r="C146" s="366">
        <v>0</v>
      </c>
      <c r="D146" s="366">
        <v>0</v>
      </c>
      <c r="E146" s="364"/>
    </row>
    <row r="147" customHeight="1" spans="1:5">
      <c r="A147" s="67">
        <v>2012550</v>
      </c>
      <c r="B147" s="365" t="s">
        <v>143</v>
      </c>
      <c r="C147" s="366">
        <v>0</v>
      </c>
      <c r="D147" s="366">
        <v>0</v>
      </c>
      <c r="E147" s="364"/>
    </row>
    <row r="148" customHeight="1" spans="1:5">
      <c r="A148" s="67">
        <v>2012599</v>
      </c>
      <c r="B148" s="365" t="s">
        <v>219</v>
      </c>
      <c r="C148" s="366">
        <v>0</v>
      </c>
      <c r="D148" s="366">
        <v>0</v>
      </c>
      <c r="E148" s="364"/>
    </row>
    <row r="149" customHeight="1" spans="1:5">
      <c r="A149" s="67">
        <v>20126</v>
      </c>
      <c r="B149" s="365" t="s">
        <v>220</v>
      </c>
      <c r="C149" s="366">
        <v>134</v>
      </c>
      <c r="D149" s="366">
        <v>103.11</v>
      </c>
      <c r="E149" s="364">
        <f>+C149/D149</f>
        <v>1.29958296964407</v>
      </c>
    </row>
    <row r="150" customHeight="1" spans="1:5">
      <c r="A150" s="67">
        <v>2012601</v>
      </c>
      <c r="B150" s="365" t="s">
        <v>134</v>
      </c>
      <c r="C150" s="366">
        <v>17</v>
      </c>
      <c r="D150" s="366">
        <v>5.2</v>
      </c>
      <c r="E150" s="364">
        <f>+C150/D150</f>
        <v>3.26923076923077</v>
      </c>
    </row>
    <row r="151" customHeight="1" spans="1:5">
      <c r="A151" s="67">
        <v>2012602</v>
      </c>
      <c r="B151" s="365" t="s">
        <v>135</v>
      </c>
      <c r="C151" s="366">
        <v>0</v>
      </c>
      <c r="D151" s="366">
        <v>0</v>
      </c>
      <c r="E151" s="364"/>
    </row>
    <row r="152" customHeight="1" spans="1:5">
      <c r="A152" s="67">
        <v>2012603</v>
      </c>
      <c r="B152" s="365" t="s">
        <v>136</v>
      </c>
      <c r="C152" s="366">
        <v>0</v>
      </c>
      <c r="D152" s="366">
        <v>0</v>
      </c>
      <c r="E152" s="364"/>
    </row>
    <row r="153" customHeight="1" spans="1:5">
      <c r="A153" s="67">
        <v>2012604</v>
      </c>
      <c r="B153" s="365" t="s">
        <v>221</v>
      </c>
      <c r="C153" s="366">
        <v>117</v>
      </c>
      <c r="D153" s="366">
        <v>97.91</v>
      </c>
      <c r="E153" s="364">
        <f>+C153/D153</f>
        <v>1.19497497701971</v>
      </c>
    </row>
    <row r="154" customHeight="1" spans="1:5">
      <c r="A154" s="67">
        <v>2012699</v>
      </c>
      <c r="B154" s="365" t="s">
        <v>222</v>
      </c>
      <c r="C154" s="366">
        <v>0</v>
      </c>
      <c r="D154" s="366">
        <v>0</v>
      </c>
      <c r="E154" s="364"/>
    </row>
    <row r="155" customHeight="1" spans="1:5">
      <c r="A155" s="67">
        <v>20128</v>
      </c>
      <c r="B155" s="365" t="s">
        <v>223</v>
      </c>
      <c r="C155" s="366">
        <v>158</v>
      </c>
      <c r="D155" s="366">
        <v>95.37</v>
      </c>
      <c r="E155" s="364">
        <f>+C155/D155</f>
        <v>1.65670546293384</v>
      </c>
    </row>
    <row r="156" customHeight="1" spans="1:5">
      <c r="A156" s="67">
        <v>2012801</v>
      </c>
      <c r="B156" s="365" t="s">
        <v>134</v>
      </c>
      <c r="C156" s="366">
        <v>119</v>
      </c>
      <c r="D156" s="366">
        <v>48.32</v>
      </c>
      <c r="E156" s="364">
        <f>+C156/D156</f>
        <v>2.46274834437086</v>
      </c>
    </row>
    <row r="157" customHeight="1" spans="1:5">
      <c r="A157" s="67">
        <v>2012802</v>
      </c>
      <c r="B157" s="365" t="s">
        <v>135</v>
      </c>
      <c r="C157" s="366">
        <v>39</v>
      </c>
      <c r="D157" s="366">
        <v>44.71</v>
      </c>
      <c r="E157" s="364">
        <f>+C157/D157</f>
        <v>0.872288078729591</v>
      </c>
    </row>
    <row r="158" customHeight="1" spans="1:5">
      <c r="A158" s="67">
        <v>2012803</v>
      </c>
      <c r="B158" s="365" t="s">
        <v>136</v>
      </c>
      <c r="C158" s="366">
        <v>0</v>
      </c>
      <c r="D158" s="366">
        <v>0</v>
      </c>
      <c r="E158" s="364"/>
    </row>
    <row r="159" customHeight="1" spans="1:5">
      <c r="A159" s="67">
        <v>2012804</v>
      </c>
      <c r="B159" s="365" t="s">
        <v>148</v>
      </c>
      <c r="C159" s="366">
        <v>0</v>
      </c>
      <c r="D159" s="366">
        <v>0</v>
      </c>
      <c r="E159" s="364"/>
    </row>
    <row r="160" customHeight="1" spans="1:5">
      <c r="A160" s="67">
        <v>2012850</v>
      </c>
      <c r="B160" s="365" t="s">
        <v>143</v>
      </c>
      <c r="C160" s="366">
        <v>0</v>
      </c>
      <c r="D160" s="366">
        <v>0</v>
      </c>
      <c r="E160" s="364"/>
    </row>
    <row r="161" customHeight="1" spans="1:5">
      <c r="A161" s="67">
        <v>2012899</v>
      </c>
      <c r="B161" s="365" t="s">
        <v>224</v>
      </c>
      <c r="C161" s="366">
        <v>0</v>
      </c>
      <c r="D161" s="366">
        <v>2.34</v>
      </c>
      <c r="E161" s="364">
        <f>+C161/D161</f>
        <v>0</v>
      </c>
    </row>
    <row r="162" customHeight="1" spans="1:5">
      <c r="A162" s="67">
        <v>20129</v>
      </c>
      <c r="B162" s="365" t="s">
        <v>225</v>
      </c>
      <c r="C162" s="366">
        <v>275</v>
      </c>
      <c r="D162" s="366">
        <v>260.06</v>
      </c>
      <c r="E162" s="364">
        <f>+C162/D162</f>
        <v>1.05744828116588</v>
      </c>
    </row>
    <row r="163" customHeight="1" spans="1:5">
      <c r="A163" s="67">
        <v>2012901</v>
      </c>
      <c r="B163" s="365" t="s">
        <v>134</v>
      </c>
      <c r="C163" s="366">
        <v>86</v>
      </c>
      <c r="D163" s="366">
        <v>58.49</v>
      </c>
      <c r="E163" s="364">
        <f>+C163/D163</f>
        <v>1.47033680971106</v>
      </c>
    </row>
    <row r="164" customHeight="1" spans="1:5">
      <c r="A164" s="67">
        <v>2012902</v>
      </c>
      <c r="B164" s="365" t="s">
        <v>135</v>
      </c>
      <c r="C164" s="366">
        <v>18</v>
      </c>
      <c r="D164" s="366">
        <v>61.11</v>
      </c>
      <c r="E164" s="364">
        <f>+C164/D164</f>
        <v>0.294550810014728</v>
      </c>
    </row>
    <row r="165" customHeight="1" spans="1:5">
      <c r="A165" s="67">
        <v>2012903</v>
      </c>
      <c r="B165" s="365" t="s">
        <v>136</v>
      </c>
      <c r="C165" s="366">
        <v>0</v>
      </c>
      <c r="D165" s="366">
        <v>0</v>
      </c>
      <c r="E165" s="364"/>
    </row>
    <row r="166" customHeight="1" spans="1:5">
      <c r="A166" s="67">
        <v>2012906</v>
      </c>
      <c r="B166" s="365" t="s">
        <v>226</v>
      </c>
      <c r="C166" s="366">
        <v>119</v>
      </c>
      <c r="D166" s="366">
        <v>113.46</v>
      </c>
      <c r="E166" s="364">
        <f>+C166/D166</f>
        <v>1.04882778071567</v>
      </c>
    </row>
    <row r="167" customHeight="1" spans="1:5">
      <c r="A167" s="67">
        <v>2012950</v>
      </c>
      <c r="B167" s="365" t="s">
        <v>143</v>
      </c>
      <c r="C167" s="366">
        <v>0</v>
      </c>
      <c r="D167" s="366">
        <v>0</v>
      </c>
      <c r="E167" s="364"/>
    </row>
    <row r="168" customHeight="1" spans="1:5">
      <c r="A168" s="67">
        <v>2012999</v>
      </c>
      <c r="B168" s="365" t="s">
        <v>227</v>
      </c>
      <c r="C168" s="366">
        <v>52</v>
      </c>
      <c r="D168" s="366">
        <v>27</v>
      </c>
      <c r="E168" s="364">
        <f>+C168/D168</f>
        <v>1.92592592592593</v>
      </c>
    </row>
    <row r="169" customHeight="1" spans="1:5">
      <c r="A169" s="67">
        <v>20131</v>
      </c>
      <c r="B169" s="365" t="s">
        <v>228</v>
      </c>
      <c r="C169" s="366">
        <v>1729</v>
      </c>
      <c r="D169" s="366">
        <v>1318.4</v>
      </c>
      <c r="E169" s="364">
        <f>+C169/D169</f>
        <v>1.31143810679612</v>
      </c>
    </row>
    <row r="170" customHeight="1" spans="1:5">
      <c r="A170" s="67">
        <v>2013101</v>
      </c>
      <c r="B170" s="365" t="s">
        <v>134</v>
      </c>
      <c r="C170" s="366">
        <v>962</v>
      </c>
      <c r="D170" s="366">
        <v>1055.8</v>
      </c>
      <c r="E170" s="364">
        <f>+C170/D170</f>
        <v>0.911157416177306</v>
      </c>
    </row>
    <row r="171" customHeight="1" spans="1:5">
      <c r="A171" s="67">
        <v>2013102</v>
      </c>
      <c r="B171" s="365" t="s">
        <v>135</v>
      </c>
      <c r="C171" s="366">
        <v>326</v>
      </c>
      <c r="D171" s="366">
        <v>207.6</v>
      </c>
      <c r="E171" s="364">
        <f>+C171/D171</f>
        <v>1.57032755298651</v>
      </c>
    </row>
    <row r="172" customHeight="1" spans="1:5">
      <c r="A172" s="67">
        <v>2013103</v>
      </c>
      <c r="B172" s="365" t="s">
        <v>136</v>
      </c>
      <c r="C172" s="366">
        <v>0</v>
      </c>
      <c r="D172" s="366">
        <v>0</v>
      </c>
      <c r="E172" s="364"/>
    </row>
    <row r="173" customHeight="1" spans="1:5">
      <c r="A173" s="67">
        <v>2013105</v>
      </c>
      <c r="B173" s="365" t="s">
        <v>229</v>
      </c>
      <c r="C173" s="366">
        <v>0</v>
      </c>
      <c r="D173" s="366">
        <v>0</v>
      </c>
      <c r="E173" s="364"/>
    </row>
    <row r="174" customHeight="1" spans="1:5">
      <c r="A174" s="67">
        <v>2013150</v>
      </c>
      <c r="B174" s="365" t="s">
        <v>143</v>
      </c>
      <c r="C174" s="366">
        <v>3</v>
      </c>
      <c r="D174" s="366">
        <v>0</v>
      </c>
      <c r="E174" s="364"/>
    </row>
    <row r="175" customHeight="1" spans="1:5">
      <c r="A175" s="67">
        <v>2013199</v>
      </c>
      <c r="B175" s="365" t="s">
        <v>230</v>
      </c>
      <c r="C175" s="366">
        <v>438</v>
      </c>
      <c r="D175" s="366">
        <v>55</v>
      </c>
      <c r="E175" s="364">
        <f>+C175/D175</f>
        <v>7.96363636363636</v>
      </c>
    </row>
    <row r="176" customHeight="1" spans="1:5">
      <c r="A176" s="67">
        <v>20132</v>
      </c>
      <c r="B176" s="365" t="s">
        <v>231</v>
      </c>
      <c r="C176" s="366">
        <v>1227</v>
      </c>
      <c r="D176" s="366">
        <v>808.52</v>
      </c>
      <c r="E176" s="364">
        <f>+C176/D176</f>
        <v>1.51758769108989</v>
      </c>
    </row>
    <row r="177" customHeight="1" spans="1:5">
      <c r="A177" s="67">
        <v>2013201</v>
      </c>
      <c r="B177" s="365" t="s">
        <v>134</v>
      </c>
      <c r="C177" s="366">
        <v>588</v>
      </c>
      <c r="D177" s="366">
        <v>577.13</v>
      </c>
      <c r="E177" s="364">
        <f>+C177/D177</f>
        <v>1.01883457799802</v>
      </c>
    </row>
    <row r="178" customHeight="1" spans="1:5">
      <c r="A178" s="67">
        <v>2013202</v>
      </c>
      <c r="B178" s="365" t="s">
        <v>135</v>
      </c>
      <c r="C178" s="366">
        <v>196</v>
      </c>
      <c r="D178" s="366">
        <v>10</v>
      </c>
      <c r="E178" s="364">
        <f>+C178/D178</f>
        <v>19.6</v>
      </c>
    </row>
    <row r="179" customHeight="1" spans="1:5">
      <c r="A179" s="67">
        <v>2013203</v>
      </c>
      <c r="B179" s="365" t="s">
        <v>136</v>
      </c>
      <c r="C179" s="366">
        <v>0</v>
      </c>
      <c r="D179" s="366">
        <v>0</v>
      </c>
      <c r="E179" s="364"/>
    </row>
    <row r="180" customHeight="1" spans="1:5">
      <c r="A180" s="67">
        <v>2013204</v>
      </c>
      <c r="B180" s="365" t="s">
        <v>232</v>
      </c>
      <c r="C180" s="366">
        <v>0</v>
      </c>
      <c r="D180" s="366">
        <v>0</v>
      </c>
      <c r="E180" s="364"/>
    </row>
    <row r="181" customHeight="1" spans="1:5">
      <c r="A181" s="67">
        <v>2013250</v>
      </c>
      <c r="B181" s="365" t="s">
        <v>143</v>
      </c>
      <c r="C181" s="366">
        <v>0</v>
      </c>
      <c r="D181" s="366">
        <v>0</v>
      </c>
      <c r="E181" s="364"/>
    </row>
    <row r="182" customHeight="1" spans="1:5">
      <c r="A182" s="67">
        <v>2013299</v>
      </c>
      <c r="B182" s="365" t="s">
        <v>233</v>
      </c>
      <c r="C182" s="366">
        <v>443</v>
      </c>
      <c r="D182" s="366">
        <v>221.39</v>
      </c>
      <c r="E182" s="364">
        <f>+C182/D182</f>
        <v>2.00099372148697</v>
      </c>
    </row>
    <row r="183" customHeight="1" spans="1:5">
      <c r="A183" s="67">
        <v>20133</v>
      </c>
      <c r="B183" s="365" t="s">
        <v>234</v>
      </c>
      <c r="C183" s="366">
        <v>281</v>
      </c>
      <c r="D183" s="366">
        <v>292.59</v>
      </c>
      <c r="E183" s="364">
        <f>+C183/D183</f>
        <v>0.960388256604805</v>
      </c>
    </row>
    <row r="184" customHeight="1" spans="1:5">
      <c r="A184" s="67">
        <v>2013301</v>
      </c>
      <c r="B184" s="365" t="s">
        <v>134</v>
      </c>
      <c r="C184" s="366">
        <v>201</v>
      </c>
      <c r="D184" s="366">
        <v>212.59</v>
      </c>
      <c r="E184" s="364">
        <f>+C184/D184</f>
        <v>0.9454819135425</v>
      </c>
    </row>
    <row r="185" customHeight="1" spans="1:5">
      <c r="A185" s="67">
        <v>2013302</v>
      </c>
      <c r="B185" s="365" t="s">
        <v>135</v>
      </c>
      <c r="C185" s="366">
        <v>65</v>
      </c>
      <c r="D185" s="366">
        <v>65</v>
      </c>
      <c r="E185" s="364">
        <f>+C185/D185</f>
        <v>1</v>
      </c>
    </row>
    <row r="186" customHeight="1" spans="1:5">
      <c r="A186" s="67">
        <v>2013303</v>
      </c>
      <c r="B186" s="365" t="s">
        <v>136</v>
      </c>
      <c r="C186" s="366">
        <v>0</v>
      </c>
      <c r="D186" s="366">
        <v>0</v>
      </c>
      <c r="E186" s="364"/>
    </row>
    <row r="187" customHeight="1" spans="1:5">
      <c r="A187" s="67">
        <v>2013304</v>
      </c>
      <c r="B187" s="365" t="s">
        <v>235</v>
      </c>
      <c r="C187" s="366">
        <v>15</v>
      </c>
      <c r="D187" s="366">
        <v>0</v>
      </c>
      <c r="E187" s="364"/>
    </row>
    <row r="188" customHeight="1" spans="1:5">
      <c r="A188" s="67">
        <v>2013350</v>
      </c>
      <c r="B188" s="365" t="s">
        <v>143</v>
      </c>
      <c r="C188" s="366">
        <v>0</v>
      </c>
      <c r="D188" s="366">
        <v>0</v>
      </c>
      <c r="E188" s="364"/>
    </row>
    <row r="189" customHeight="1" spans="1:5">
      <c r="A189" s="67">
        <v>2013399</v>
      </c>
      <c r="B189" s="365" t="s">
        <v>236</v>
      </c>
      <c r="C189" s="366">
        <v>0</v>
      </c>
      <c r="D189" s="366">
        <v>15</v>
      </c>
      <c r="E189" s="364">
        <f>+C189/D189</f>
        <v>0</v>
      </c>
    </row>
    <row r="190" customHeight="1" spans="1:5">
      <c r="A190" s="67">
        <v>20134</v>
      </c>
      <c r="B190" s="365" t="s">
        <v>237</v>
      </c>
      <c r="C190" s="366">
        <v>200</v>
      </c>
      <c r="D190" s="366">
        <v>205.58</v>
      </c>
      <c r="E190" s="364">
        <f>+C190/D190</f>
        <v>0.972857281836754</v>
      </c>
    </row>
    <row r="191" customHeight="1" spans="1:5">
      <c r="A191" s="67">
        <v>2013401</v>
      </c>
      <c r="B191" s="365" t="s">
        <v>134</v>
      </c>
      <c r="C191" s="366">
        <v>99</v>
      </c>
      <c r="D191" s="366">
        <v>94.48</v>
      </c>
      <c r="E191" s="364">
        <f>+C191/D191</f>
        <v>1.04784081287045</v>
      </c>
    </row>
    <row r="192" customHeight="1" spans="1:5">
      <c r="A192" s="67">
        <v>2013402</v>
      </c>
      <c r="B192" s="365" t="s">
        <v>135</v>
      </c>
      <c r="C192" s="366">
        <v>20</v>
      </c>
      <c r="D192" s="366">
        <v>20</v>
      </c>
      <c r="E192" s="364">
        <f>+C192/D192</f>
        <v>1</v>
      </c>
    </row>
    <row r="193" customHeight="1" spans="1:5">
      <c r="A193" s="67">
        <v>2013403</v>
      </c>
      <c r="B193" s="365" t="s">
        <v>136</v>
      </c>
      <c r="C193" s="366">
        <v>0</v>
      </c>
      <c r="D193" s="366">
        <v>0</v>
      </c>
      <c r="E193" s="364"/>
    </row>
    <row r="194" customHeight="1" spans="1:5">
      <c r="A194" s="67">
        <v>2013404</v>
      </c>
      <c r="B194" s="365" t="s">
        <v>238</v>
      </c>
      <c r="C194" s="366">
        <v>31</v>
      </c>
      <c r="D194" s="366">
        <v>26.6</v>
      </c>
      <c r="E194" s="364">
        <f>+C194/D194</f>
        <v>1.16541353383459</v>
      </c>
    </row>
    <row r="195" customHeight="1" spans="1:5">
      <c r="A195" s="67">
        <v>2013405</v>
      </c>
      <c r="B195" s="365" t="s">
        <v>239</v>
      </c>
      <c r="C195" s="366">
        <v>27</v>
      </c>
      <c r="D195" s="366">
        <v>48.51</v>
      </c>
      <c r="E195" s="364">
        <f>+C195/D195</f>
        <v>0.556586270871985</v>
      </c>
    </row>
    <row r="196" customHeight="1" spans="1:5">
      <c r="A196" s="67">
        <v>2013450</v>
      </c>
      <c r="B196" s="365" t="s">
        <v>143</v>
      </c>
      <c r="C196" s="366">
        <v>0</v>
      </c>
      <c r="D196" s="366">
        <v>0</v>
      </c>
      <c r="E196" s="364"/>
    </row>
    <row r="197" customHeight="1" spans="1:5">
      <c r="A197" s="67">
        <v>2013499</v>
      </c>
      <c r="B197" s="365" t="s">
        <v>240</v>
      </c>
      <c r="C197" s="366">
        <v>23</v>
      </c>
      <c r="D197" s="366">
        <v>15.99</v>
      </c>
      <c r="E197" s="364">
        <f>+C197/D197</f>
        <v>1.43839899937461</v>
      </c>
    </row>
    <row r="198" customHeight="1" spans="1:5">
      <c r="A198" s="67">
        <v>20135</v>
      </c>
      <c r="B198" s="365" t="s">
        <v>241</v>
      </c>
      <c r="C198" s="366">
        <v>0</v>
      </c>
      <c r="D198" s="366">
        <v>0</v>
      </c>
      <c r="E198" s="364"/>
    </row>
    <row r="199" customHeight="1" spans="1:5">
      <c r="A199" s="67">
        <v>2013501</v>
      </c>
      <c r="B199" s="365" t="s">
        <v>134</v>
      </c>
      <c r="C199" s="366">
        <v>0</v>
      </c>
      <c r="D199" s="366">
        <v>0</v>
      </c>
      <c r="E199" s="364"/>
    </row>
    <row r="200" customHeight="1" spans="1:5">
      <c r="A200" s="67">
        <v>2013502</v>
      </c>
      <c r="B200" s="365" t="s">
        <v>135</v>
      </c>
      <c r="C200" s="366">
        <v>0</v>
      </c>
      <c r="D200" s="366">
        <v>0</v>
      </c>
      <c r="E200" s="364"/>
    </row>
    <row r="201" customHeight="1" spans="1:5">
      <c r="A201" s="67">
        <v>2013503</v>
      </c>
      <c r="B201" s="365" t="s">
        <v>136</v>
      </c>
      <c r="C201" s="366">
        <v>0</v>
      </c>
      <c r="D201" s="366">
        <v>0</v>
      </c>
      <c r="E201" s="364"/>
    </row>
    <row r="202" customHeight="1" spans="1:5">
      <c r="A202" s="67">
        <v>2013550</v>
      </c>
      <c r="B202" s="365" t="s">
        <v>143</v>
      </c>
      <c r="C202" s="366">
        <v>0</v>
      </c>
      <c r="D202" s="366">
        <v>0</v>
      </c>
      <c r="E202" s="364"/>
    </row>
    <row r="203" customHeight="1" spans="1:5">
      <c r="A203" s="67">
        <v>2013599</v>
      </c>
      <c r="B203" s="365" t="s">
        <v>242</v>
      </c>
      <c r="C203" s="366">
        <v>0</v>
      </c>
      <c r="D203" s="366">
        <v>0</v>
      </c>
      <c r="E203" s="364"/>
    </row>
    <row r="204" customHeight="1" spans="1:5">
      <c r="A204" s="67">
        <v>20136</v>
      </c>
      <c r="B204" s="365" t="s">
        <v>243</v>
      </c>
      <c r="C204" s="366">
        <v>78</v>
      </c>
      <c r="D204" s="366">
        <v>68</v>
      </c>
      <c r="E204" s="364">
        <f>+C204/D204</f>
        <v>1.14705882352941</v>
      </c>
    </row>
    <row r="205" customHeight="1" spans="1:5">
      <c r="A205" s="67">
        <v>2013601</v>
      </c>
      <c r="B205" s="365" t="s">
        <v>134</v>
      </c>
      <c r="C205" s="366">
        <v>0</v>
      </c>
      <c r="D205" s="366">
        <v>0</v>
      </c>
      <c r="E205" s="364"/>
    </row>
    <row r="206" customHeight="1" spans="1:5">
      <c r="A206" s="67">
        <v>2013602</v>
      </c>
      <c r="B206" s="365" t="s">
        <v>135</v>
      </c>
      <c r="C206" s="366">
        <v>78</v>
      </c>
      <c r="D206" s="366">
        <v>68</v>
      </c>
      <c r="E206" s="364">
        <f>+C206/D206</f>
        <v>1.14705882352941</v>
      </c>
    </row>
    <row r="207" customHeight="1" spans="1:5">
      <c r="A207" s="67">
        <v>2013603</v>
      </c>
      <c r="B207" s="365" t="s">
        <v>136</v>
      </c>
      <c r="C207" s="366">
        <v>0</v>
      </c>
      <c r="D207" s="366">
        <v>0</v>
      </c>
      <c r="E207" s="364"/>
    </row>
    <row r="208" customHeight="1" spans="1:5">
      <c r="A208" s="67">
        <v>2013650</v>
      </c>
      <c r="B208" s="365" t="s">
        <v>143</v>
      </c>
      <c r="C208" s="366">
        <v>0</v>
      </c>
      <c r="D208" s="366">
        <v>0</v>
      </c>
      <c r="E208" s="364"/>
    </row>
    <row r="209" customHeight="1" spans="1:5">
      <c r="A209" s="67">
        <v>2013699</v>
      </c>
      <c r="B209" s="365" t="s">
        <v>244</v>
      </c>
      <c r="C209" s="366">
        <v>0</v>
      </c>
      <c r="D209" s="366">
        <v>0</v>
      </c>
      <c r="E209" s="364"/>
    </row>
    <row r="210" customHeight="1" spans="1:5">
      <c r="A210" s="67">
        <v>20137</v>
      </c>
      <c r="B210" s="365" t="s">
        <v>245</v>
      </c>
      <c r="C210" s="366">
        <v>0</v>
      </c>
      <c r="D210" s="366">
        <v>0</v>
      </c>
      <c r="E210" s="364"/>
    </row>
    <row r="211" customHeight="1" spans="1:5">
      <c r="A211" s="67">
        <v>2013701</v>
      </c>
      <c r="B211" s="365" t="s">
        <v>134</v>
      </c>
      <c r="C211" s="366">
        <v>0</v>
      </c>
      <c r="D211" s="366">
        <v>0</v>
      </c>
      <c r="E211" s="364"/>
    </row>
    <row r="212" customHeight="1" spans="1:5">
      <c r="A212" s="67">
        <v>2013702</v>
      </c>
      <c r="B212" s="365" t="s">
        <v>135</v>
      </c>
      <c r="C212" s="366">
        <v>0</v>
      </c>
      <c r="D212" s="366">
        <v>0</v>
      </c>
      <c r="E212" s="364"/>
    </row>
    <row r="213" customHeight="1" spans="1:5">
      <c r="A213" s="67">
        <v>2013703</v>
      </c>
      <c r="B213" s="365" t="s">
        <v>136</v>
      </c>
      <c r="C213" s="366">
        <v>0</v>
      </c>
      <c r="D213" s="366">
        <v>0</v>
      </c>
      <c r="E213" s="364"/>
    </row>
    <row r="214" customHeight="1" spans="1:5">
      <c r="A214" s="67">
        <v>2013704</v>
      </c>
      <c r="B214" s="365" t="s">
        <v>246</v>
      </c>
      <c r="C214" s="366">
        <v>0</v>
      </c>
      <c r="D214" s="366">
        <v>0</v>
      </c>
      <c r="E214" s="364"/>
    </row>
    <row r="215" customHeight="1" spans="1:5">
      <c r="A215" s="67">
        <v>2013750</v>
      </c>
      <c r="B215" s="365" t="s">
        <v>143</v>
      </c>
      <c r="C215" s="366">
        <v>0</v>
      </c>
      <c r="D215" s="366">
        <v>0</v>
      </c>
      <c r="E215" s="364"/>
    </row>
    <row r="216" customHeight="1" spans="1:5">
      <c r="A216" s="67">
        <v>2013799</v>
      </c>
      <c r="B216" s="365" t="s">
        <v>247</v>
      </c>
      <c r="C216" s="366">
        <v>0</v>
      </c>
      <c r="D216" s="366">
        <v>0</v>
      </c>
      <c r="E216" s="364"/>
    </row>
    <row r="217" customHeight="1" spans="1:5">
      <c r="A217" s="67">
        <v>20138</v>
      </c>
      <c r="B217" s="365" t="s">
        <v>248</v>
      </c>
      <c r="C217" s="366">
        <v>4022</v>
      </c>
      <c r="D217" s="366">
        <v>3835.29</v>
      </c>
      <c r="E217" s="364">
        <f>+C217/D217</f>
        <v>1.04868210748079</v>
      </c>
    </row>
    <row r="218" customHeight="1" spans="1:5">
      <c r="A218" s="67">
        <v>2013801</v>
      </c>
      <c r="B218" s="365" t="s">
        <v>134</v>
      </c>
      <c r="C218" s="366">
        <v>3461</v>
      </c>
      <c r="D218" s="366">
        <v>3027.28</v>
      </c>
      <c r="E218" s="364">
        <f>+C218/D218</f>
        <v>1.14327052667741</v>
      </c>
    </row>
    <row r="219" customHeight="1" spans="1:5">
      <c r="A219" s="67">
        <v>2013802</v>
      </c>
      <c r="B219" s="365" t="s">
        <v>135</v>
      </c>
      <c r="C219" s="366">
        <v>50</v>
      </c>
      <c r="D219" s="366">
        <v>0</v>
      </c>
      <c r="E219" s="364"/>
    </row>
    <row r="220" customHeight="1" spans="1:5">
      <c r="A220" s="67">
        <v>2013803</v>
      </c>
      <c r="B220" s="365" t="s">
        <v>136</v>
      </c>
      <c r="C220" s="366">
        <v>0</v>
      </c>
      <c r="D220" s="366">
        <v>0</v>
      </c>
      <c r="E220" s="364"/>
    </row>
    <row r="221" customHeight="1" spans="1:5">
      <c r="A221" s="67">
        <v>2013804</v>
      </c>
      <c r="B221" s="365" t="s">
        <v>249</v>
      </c>
      <c r="C221" s="366">
        <v>71</v>
      </c>
      <c r="D221" s="366">
        <v>0</v>
      </c>
      <c r="E221" s="364"/>
    </row>
    <row r="222" customHeight="1" spans="1:5">
      <c r="A222" s="67">
        <v>2013805</v>
      </c>
      <c r="B222" s="365" t="s">
        <v>250</v>
      </c>
      <c r="C222" s="366">
        <v>30</v>
      </c>
      <c r="D222" s="366">
        <v>522.74</v>
      </c>
      <c r="E222" s="364">
        <f>+C222/D222</f>
        <v>0.0573899070283506</v>
      </c>
    </row>
    <row r="223" customHeight="1" spans="1:5">
      <c r="A223" s="67">
        <v>2013808</v>
      </c>
      <c r="B223" s="365" t="s">
        <v>175</v>
      </c>
      <c r="C223" s="366">
        <v>0</v>
      </c>
      <c r="D223" s="366">
        <v>0</v>
      </c>
      <c r="E223" s="364"/>
    </row>
    <row r="224" customHeight="1" spans="1:5">
      <c r="A224" s="67">
        <v>2013810</v>
      </c>
      <c r="B224" s="365" t="s">
        <v>251</v>
      </c>
      <c r="C224" s="366">
        <v>7</v>
      </c>
      <c r="D224" s="366">
        <v>10</v>
      </c>
      <c r="E224" s="364">
        <f>+C224/D224</f>
        <v>0.7</v>
      </c>
    </row>
    <row r="225" customHeight="1" spans="1:5">
      <c r="A225" s="67">
        <v>2013812</v>
      </c>
      <c r="B225" s="365" t="s">
        <v>252</v>
      </c>
      <c r="C225" s="366">
        <v>28</v>
      </c>
      <c r="D225" s="366">
        <v>28.53</v>
      </c>
      <c r="E225" s="364">
        <f>+C225/D225</f>
        <v>0.981423063441991</v>
      </c>
    </row>
    <row r="226" customHeight="1" spans="1:5">
      <c r="A226" s="67">
        <v>2013813</v>
      </c>
      <c r="B226" s="365" t="s">
        <v>253</v>
      </c>
      <c r="C226" s="366">
        <v>5</v>
      </c>
      <c r="D226" s="366">
        <v>0</v>
      </c>
      <c r="E226" s="364"/>
    </row>
    <row r="227" customHeight="1" spans="1:5">
      <c r="A227" s="67">
        <v>2013814</v>
      </c>
      <c r="B227" s="365" t="s">
        <v>254</v>
      </c>
      <c r="C227" s="366">
        <v>3</v>
      </c>
      <c r="D227" s="366">
        <v>0</v>
      </c>
      <c r="E227" s="364"/>
    </row>
    <row r="228" customHeight="1" spans="1:5">
      <c r="A228" s="67">
        <v>2013815</v>
      </c>
      <c r="B228" s="365" t="s">
        <v>255</v>
      </c>
      <c r="C228" s="366">
        <v>0</v>
      </c>
      <c r="D228" s="366">
        <v>0</v>
      </c>
      <c r="E228" s="364"/>
    </row>
    <row r="229" customHeight="1" spans="1:5">
      <c r="A229" s="67">
        <v>2013816</v>
      </c>
      <c r="B229" s="365" t="s">
        <v>256</v>
      </c>
      <c r="C229" s="366">
        <v>85</v>
      </c>
      <c r="D229" s="366">
        <v>200</v>
      </c>
      <c r="E229" s="364">
        <f t="shared" ref="E229:E235" si="0">+C229/D229</f>
        <v>0.425</v>
      </c>
    </row>
    <row r="230" customHeight="1" spans="1:5">
      <c r="A230" s="67">
        <v>2013850</v>
      </c>
      <c r="B230" s="365" t="s">
        <v>143</v>
      </c>
      <c r="C230" s="366">
        <v>0</v>
      </c>
      <c r="D230" s="366">
        <v>7.9</v>
      </c>
      <c r="E230" s="364">
        <f t="shared" si="0"/>
        <v>0</v>
      </c>
    </row>
    <row r="231" customHeight="1" spans="1:5">
      <c r="A231" s="67">
        <v>2013899</v>
      </c>
      <c r="B231" s="365" t="s">
        <v>257</v>
      </c>
      <c r="C231" s="366">
        <v>282</v>
      </c>
      <c r="D231" s="366">
        <v>38.84</v>
      </c>
      <c r="E231" s="364">
        <f t="shared" si="0"/>
        <v>7.2605561277034</v>
      </c>
    </row>
    <row r="232" customHeight="1" spans="1:5">
      <c r="A232" s="351">
        <v>20140</v>
      </c>
      <c r="B232" s="367" t="s">
        <v>258</v>
      </c>
      <c r="C232" s="368"/>
      <c r="D232" s="368">
        <v>335</v>
      </c>
      <c r="E232" s="364">
        <f t="shared" si="0"/>
        <v>0</v>
      </c>
    </row>
    <row r="233" customHeight="1" spans="1:5">
      <c r="A233" s="351">
        <v>2014004</v>
      </c>
      <c r="B233" s="367" t="s">
        <v>259</v>
      </c>
      <c r="C233" s="368"/>
      <c r="D233" s="368">
        <v>62</v>
      </c>
      <c r="E233" s="364">
        <f t="shared" si="0"/>
        <v>0</v>
      </c>
    </row>
    <row r="234" customHeight="1" spans="1:5">
      <c r="A234" s="351">
        <v>2014099</v>
      </c>
      <c r="B234" s="367" t="s">
        <v>260</v>
      </c>
      <c r="C234" s="368"/>
      <c r="D234" s="368">
        <v>273</v>
      </c>
      <c r="E234" s="364">
        <f t="shared" si="0"/>
        <v>0</v>
      </c>
    </row>
    <row r="235" customHeight="1" spans="1:5">
      <c r="A235" s="67">
        <v>20199</v>
      </c>
      <c r="B235" s="365" t="s">
        <v>261</v>
      </c>
      <c r="C235" s="366">
        <v>2691</v>
      </c>
      <c r="D235" s="366">
        <v>1669.46</v>
      </c>
      <c r="E235" s="364">
        <f t="shared" si="0"/>
        <v>1.61189845818408</v>
      </c>
    </row>
    <row r="236" customHeight="1" spans="1:5">
      <c r="A236" s="67">
        <v>2019901</v>
      </c>
      <c r="B236" s="365" t="s">
        <v>262</v>
      </c>
      <c r="C236" s="366">
        <v>0</v>
      </c>
      <c r="D236" s="366">
        <v>0</v>
      </c>
      <c r="E236" s="364"/>
    </row>
    <row r="237" customHeight="1" spans="1:5">
      <c r="A237" s="67">
        <v>2019999</v>
      </c>
      <c r="B237" s="365" t="s">
        <v>263</v>
      </c>
      <c r="C237" s="366">
        <v>2691</v>
      </c>
      <c r="D237" s="366">
        <v>1669.46</v>
      </c>
      <c r="E237" s="364">
        <f>+C237/D237</f>
        <v>1.61189845818408</v>
      </c>
    </row>
    <row r="238" customHeight="1" spans="1:5">
      <c r="A238" s="67">
        <v>202</v>
      </c>
      <c r="B238" s="365" t="s">
        <v>264</v>
      </c>
      <c r="C238" s="366">
        <v>0</v>
      </c>
      <c r="D238" s="366">
        <v>0</v>
      </c>
      <c r="E238" s="364"/>
    </row>
    <row r="239" customHeight="1" spans="1:5">
      <c r="A239" s="67">
        <v>20201</v>
      </c>
      <c r="B239" s="365" t="s">
        <v>265</v>
      </c>
      <c r="C239" s="366">
        <v>0</v>
      </c>
      <c r="D239" s="366">
        <v>0</v>
      </c>
      <c r="E239" s="364"/>
    </row>
    <row r="240" customHeight="1" spans="1:5">
      <c r="A240" s="67">
        <v>2020101</v>
      </c>
      <c r="B240" s="365" t="s">
        <v>134</v>
      </c>
      <c r="C240" s="366">
        <v>0</v>
      </c>
      <c r="D240" s="366">
        <v>0</v>
      </c>
      <c r="E240" s="364"/>
    </row>
    <row r="241" customHeight="1" spans="1:5">
      <c r="A241" s="67">
        <v>2020102</v>
      </c>
      <c r="B241" s="365" t="s">
        <v>135</v>
      </c>
      <c r="C241" s="366">
        <v>0</v>
      </c>
      <c r="D241" s="366">
        <v>0</v>
      </c>
      <c r="E241" s="364"/>
    </row>
    <row r="242" customHeight="1" spans="1:5">
      <c r="A242" s="67">
        <v>2020103</v>
      </c>
      <c r="B242" s="365" t="s">
        <v>136</v>
      </c>
      <c r="C242" s="366">
        <v>0</v>
      </c>
      <c r="D242" s="366">
        <v>0</v>
      </c>
      <c r="E242" s="364"/>
    </row>
    <row r="243" customHeight="1" spans="1:5">
      <c r="A243" s="67">
        <v>2020104</v>
      </c>
      <c r="B243" s="365" t="s">
        <v>229</v>
      </c>
      <c r="C243" s="366">
        <v>0</v>
      </c>
      <c r="D243" s="366">
        <v>0</v>
      </c>
      <c r="E243" s="364"/>
    </row>
    <row r="244" customHeight="1" spans="1:5">
      <c r="A244" s="67">
        <v>2020150</v>
      </c>
      <c r="B244" s="365" t="s">
        <v>143</v>
      </c>
      <c r="C244" s="366">
        <v>0</v>
      </c>
      <c r="D244" s="366">
        <v>0</v>
      </c>
      <c r="E244" s="364"/>
    </row>
    <row r="245" customHeight="1" spans="1:5">
      <c r="A245" s="67">
        <v>2020199</v>
      </c>
      <c r="B245" s="365" t="s">
        <v>266</v>
      </c>
      <c r="C245" s="366">
        <v>0</v>
      </c>
      <c r="D245" s="366">
        <v>0</v>
      </c>
      <c r="E245" s="364"/>
    </row>
    <row r="246" customHeight="1" spans="1:5">
      <c r="A246" s="67">
        <v>20202</v>
      </c>
      <c r="B246" s="365" t="s">
        <v>267</v>
      </c>
      <c r="C246" s="366">
        <v>0</v>
      </c>
      <c r="D246" s="366">
        <v>0</v>
      </c>
      <c r="E246" s="364"/>
    </row>
    <row r="247" customHeight="1" spans="1:5">
      <c r="A247" s="67">
        <v>2020201</v>
      </c>
      <c r="B247" s="365" t="s">
        <v>268</v>
      </c>
      <c r="C247" s="366">
        <v>0</v>
      </c>
      <c r="D247" s="366">
        <v>0</v>
      </c>
      <c r="E247" s="364"/>
    </row>
    <row r="248" customHeight="1" spans="1:5">
      <c r="A248" s="67">
        <v>2020202</v>
      </c>
      <c r="B248" s="365" t="s">
        <v>269</v>
      </c>
      <c r="C248" s="366">
        <v>0</v>
      </c>
      <c r="D248" s="366">
        <v>0</v>
      </c>
      <c r="E248" s="364"/>
    </row>
    <row r="249" customHeight="1" spans="1:5">
      <c r="A249" s="67">
        <v>20203</v>
      </c>
      <c r="B249" s="365" t="s">
        <v>270</v>
      </c>
      <c r="C249" s="366">
        <v>0</v>
      </c>
      <c r="D249" s="366">
        <v>0</v>
      </c>
      <c r="E249" s="364"/>
    </row>
    <row r="250" customHeight="1" spans="1:5">
      <c r="A250" s="67">
        <v>2020304</v>
      </c>
      <c r="B250" s="365" t="s">
        <v>271</v>
      </c>
      <c r="C250" s="366">
        <v>0</v>
      </c>
      <c r="D250" s="366">
        <v>0</v>
      </c>
      <c r="E250" s="364"/>
    </row>
    <row r="251" customHeight="1" spans="1:5">
      <c r="A251" s="67">
        <v>2020306</v>
      </c>
      <c r="B251" s="365" t="s">
        <v>272</v>
      </c>
      <c r="C251" s="366">
        <v>0</v>
      </c>
      <c r="D251" s="366">
        <v>0</v>
      </c>
      <c r="E251" s="364"/>
    </row>
    <row r="252" customHeight="1" spans="1:5">
      <c r="A252" s="67">
        <v>20204</v>
      </c>
      <c r="B252" s="365" t="s">
        <v>273</v>
      </c>
      <c r="C252" s="366">
        <v>0</v>
      </c>
      <c r="D252" s="366">
        <v>0</v>
      </c>
      <c r="E252" s="364"/>
    </row>
    <row r="253" customHeight="1" spans="1:5">
      <c r="A253" s="67">
        <v>2020401</v>
      </c>
      <c r="B253" s="365" t="s">
        <v>274</v>
      </c>
      <c r="C253" s="366">
        <v>0</v>
      </c>
      <c r="D253" s="366">
        <v>0</v>
      </c>
      <c r="E253" s="364"/>
    </row>
    <row r="254" customHeight="1" spans="1:5">
      <c r="A254" s="67">
        <v>2020402</v>
      </c>
      <c r="B254" s="365" t="s">
        <v>275</v>
      </c>
      <c r="C254" s="366">
        <v>0</v>
      </c>
      <c r="D254" s="366">
        <v>0</v>
      </c>
      <c r="E254" s="364"/>
    </row>
    <row r="255" customHeight="1" spans="1:5">
      <c r="A255" s="67">
        <v>2020403</v>
      </c>
      <c r="B255" s="365" t="s">
        <v>276</v>
      </c>
      <c r="C255" s="366">
        <v>0</v>
      </c>
      <c r="D255" s="366">
        <v>0</v>
      </c>
      <c r="E255" s="364"/>
    </row>
    <row r="256" customHeight="1" spans="1:5">
      <c r="A256" s="67">
        <v>2020404</v>
      </c>
      <c r="B256" s="365" t="s">
        <v>277</v>
      </c>
      <c r="C256" s="366">
        <v>0</v>
      </c>
      <c r="D256" s="366">
        <v>0</v>
      </c>
      <c r="E256" s="364"/>
    </row>
    <row r="257" customHeight="1" spans="1:5">
      <c r="A257" s="67">
        <v>2020499</v>
      </c>
      <c r="B257" s="365" t="s">
        <v>278</v>
      </c>
      <c r="C257" s="366">
        <v>0</v>
      </c>
      <c r="D257" s="366">
        <v>0</v>
      </c>
      <c r="E257" s="364"/>
    </row>
    <row r="258" customHeight="1" spans="1:5">
      <c r="A258" s="67">
        <v>20205</v>
      </c>
      <c r="B258" s="365" t="s">
        <v>279</v>
      </c>
      <c r="C258" s="366">
        <v>0</v>
      </c>
      <c r="D258" s="366">
        <v>0</v>
      </c>
      <c r="E258" s="364"/>
    </row>
    <row r="259" customHeight="1" spans="1:5">
      <c r="A259" s="67">
        <v>2020503</v>
      </c>
      <c r="B259" s="365" t="s">
        <v>280</v>
      </c>
      <c r="C259" s="366">
        <v>0</v>
      </c>
      <c r="D259" s="366">
        <v>0</v>
      </c>
      <c r="E259" s="364"/>
    </row>
    <row r="260" customHeight="1" spans="1:5">
      <c r="A260" s="67">
        <v>2020504</v>
      </c>
      <c r="B260" s="365" t="s">
        <v>281</v>
      </c>
      <c r="C260" s="366">
        <v>0</v>
      </c>
      <c r="D260" s="366">
        <v>0</v>
      </c>
      <c r="E260" s="364"/>
    </row>
    <row r="261" customHeight="1" spans="1:5">
      <c r="A261" s="67">
        <v>2020505</v>
      </c>
      <c r="B261" s="365" t="s">
        <v>282</v>
      </c>
      <c r="C261" s="366">
        <v>0</v>
      </c>
      <c r="D261" s="366">
        <v>0</v>
      </c>
      <c r="E261" s="364"/>
    </row>
    <row r="262" customHeight="1" spans="1:5">
      <c r="A262" s="67">
        <v>2020599</v>
      </c>
      <c r="B262" s="365" t="s">
        <v>283</v>
      </c>
      <c r="C262" s="366">
        <v>0</v>
      </c>
      <c r="D262" s="366">
        <v>0</v>
      </c>
      <c r="E262" s="364"/>
    </row>
    <row r="263" customHeight="1" spans="1:5">
      <c r="A263" s="67">
        <v>20206</v>
      </c>
      <c r="B263" s="365" t="s">
        <v>284</v>
      </c>
      <c r="C263" s="366">
        <v>0</v>
      </c>
      <c r="D263" s="366">
        <v>0</v>
      </c>
      <c r="E263" s="364"/>
    </row>
    <row r="264" customHeight="1" spans="1:5">
      <c r="A264" s="67">
        <v>2020601</v>
      </c>
      <c r="B264" s="365" t="s">
        <v>285</v>
      </c>
      <c r="C264" s="366">
        <v>0</v>
      </c>
      <c r="D264" s="366">
        <v>0</v>
      </c>
      <c r="E264" s="364"/>
    </row>
    <row r="265" customHeight="1" spans="1:5">
      <c r="A265" s="67">
        <v>20207</v>
      </c>
      <c r="B265" s="365" t="s">
        <v>286</v>
      </c>
      <c r="C265" s="366">
        <v>0</v>
      </c>
      <c r="D265" s="366">
        <v>0</v>
      </c>
      <c r="E265" s="364"/>
    </row>
    <row r="266" customHeight="1" spans="1:5">
      <c r="A266" s="67">
        <v>2020701</v>
      </c>
      <c r="B266" s="365" t="s">
        <v>287</v>
      </c>
      <c r="C266" s="366">
        <v>0</v>
      </c>
      <c r="D266" s="366">
        <v>0</v>
      </c>
      <c r="E266" s="364"/>
    </row>
    <row r="267" customHeight="1" spans="1:5">
      <c r="A267" s="67">
        <v>2020702</v>
      </c>
      <c r="B267" s="365" t="s">
        <v>288</v>
      </c>
      <c r="C267" s="366">
        <v>0</v>
      </c>
      <c r="D267" s="366">
        <v>0</v>
      </c>
      <c r="E267" s="364"/>
    </row>
    <row r="268" customHeight="1" spans="1:5">
      <c r="A268" s="67">
        <v>2020703</v>
      </c>
      <c r="B268" s="365" t="s">
        <v>289</v>
      </c>
      <c r="C268" s="366">
        <v>0</v>
      </c>
      <c r="D268" s="366">
        <v>0</v>
      </c>
      <c r="E268" s="364"/>
    </row>
    <row r="269" customHeight="1" spans="1:5">
      <c r="A269" s="67">
        <v>2020799</v>
      </c>
      <c r="B269" s="365" t="s">
        <v>290</v>
      </c>
      <c r="C269" s="366">
        <v>0</v>
      </c>
      <c r="D269" s="366">
        <v>0</v>
      </c>
      <c r="E269" s="364"/>
    </row>
    <row r="270" customHeight="1" spans="1:5">
      <c r="A270" s="67">
        <v>20208</v>
      </c>
      <c r="B270" s="365" t="s">
        <v>291</v>
      </c>
      <c r="C270" s="366">
        <v>0</v>
      </c>
      <c r="D270" s="366">
        <v>0</v>
      </c>
      <c r="E270" s="364"/>
    </row>
    <row r="271" customHeight="1" spans="1:5">
      <c r="A271" s="67">
        <v>2020801</v>
      </c>
      <c r="B271" s="365" t="s">
        <v>134</v>
      </c>
      <c r="C271" s="366">
        <v>0</v>
      </c>
      <c r="D271" s="366">
        <v>0</v>
      </c>
      <c r="E271" s="364"/>
    </row>
    <row r="272" customHeight="1" spans="1:5">
      <c r="A272" s="67">
        <v>2020802</v>
      </c>
      <c r="B272" s="365" t="s">
        <v>135</v>
      </c>
      <c r="C272" s="366">
        <v>0</v>
      </c>
      <c r="D272" s="366">
        <v>0</v>
      </c>
      <c r="E272" s="364"/>
    </row>
    <row r="273" customHeight="1" spans="1:5">
      <c r="A273" s="67">
        <v>2020803</v>
      </c>
      <c r="B273" s="365" t="s">
        <v>136</v>
      </c>
      <c r="C273" s="366">
        <v>0</v>
      </c>
      <c r="D273" s="366">
        <v>0</v>
      </c>
      <c r="E273" s="364"/>
    </row>
    <row r="274" customHeight="1" spans="1:5">
      <c r="A274" s="67">
        <v>2020850</v>
      </c>
      <c r="B274" s="365" t="s">
        <v>143</v>
      </c>
      <c r="C274" s="366">
        <v>0</v>
      </c>
      <c r="D274" s="366">
        <v>0</v>
      </c>
      <c r="E274" s="364"/>
    </row>
    <row r="275" customHeight="1" spans="1:5">
      <c r="A275" s="67">
        <v>2020899</v>
      </c>
      <c r="B275" s="365" t="s">
        <v>292</v>
      </c>
      <c r="C275" s="366">
        <v>0</v>
      </c>
      <c r="D275" s="366">
        <v>0</v>
      </c>
      <c r="E275" s="364"/>
    </row>
    <row r="276" customHeight="1" spans="1:5">
      <c r="A276" s="67">
        <v>20299</v>
      </c>
      <c r="B276" s="365" t="s">
        <v>293</v>
      </c>
      <c r="C276" s="366">
        <v>0</v>
      </c>
      <c r="D276" s="366">
        <v>0</v>
      </c>
      <c r="E276" s="364"/>
    </row>
    <row r="277" customHeight="1" spans="1:5">
      <c r="A277" s="67">
        <v>2029999</v>
      </c>
      <c r="B277" s="365" t="s">
        <v>294</v>
      </c>
      <c r="C277" s="366">
        <v>0</v>
      </c>
      <c r="D277" s="366">
        <v>0</v>
      </c>
      <c r="E277" s="364"/>
    </row>
    <row r="278" customHeight="1" spans="1:5">
      <c r="A278" s="67">
        <v>203</v>
      </c>
      <c r="B278" s="365" t="s">
        <v>295</v>
      </c>
      <c r="C278" s="366">
        <v>332</v>
      </c>
      <c r="D278" s="366">
        <v>266.81</v>
      </c>
      <c r="E278" s="364">
        <f>+C278/D278</f>
        <v>1.24433117199505</v>
      </c>
    </row>
    <row r="279" customHeight="1" spans="1:5">
      <c r="A279" s="67">
        <v>20301</v>
      </c>
      <c r="B279" s="365" t="s">
        <v>296</v>
      </c>
      <c r="C279" s="366">
        <v>0</v>
      </c>
      <c r="D279" s="366">
        <v>0</v>
      </c>
      <c r="E279" s="364"/>
    </row>
    <row r="280" customHeight="1" spans="1:5">
      <c r="A280" s="67">
        <v>2030101</v>
      </c>
      <c r="B280" s="365" t="s">
        <v>297</v>
      </c>
      <c r="C280" s="366">
        <v>0</v>
      </c>
      <c r="D280" s="366">
        <v>0</v>
      </c>
      <c r="E280" s="364"/>
    </row>
    <row r="281" customHeight="1" spans="1:5">
      <c r="A281" s="67">
        <v>2030102</v>
      </c>
      <c r="B281" s="365" t="s">
        <v>298</v>
      </c>
      <c r="C281" s="366">
        <v>0</v>
      </c>
      <c r="D281" s="366">
        <v>0</v>
      </c>
      <c r="E281" s="364"/>
    </row>
    <row r="282" customHeight="1" spans="1:5">
      <c r="A282" s="67">
        <v>2030199</v>
      </c>
      <c r="B282" s="365" t="s">
        <v>299</v>
      </c>
      <c r="C282" s="366">
        <v>0</v>
      </c>
      <c r="D282" s="366">
        <v>0</v>
      </c>
      <c r="E282" s="364"/>
    </row>
    <row r="283" customHeight="1" spans="1:5">
      <c r="A283" s="67">
        <v>20304</v>
      </c>
      <c r="B283" s="365" t="s">
        <v>300</v>
      </c>
      <c r="C283" s="366">
        <v>0</v>
      </c>
      <c r="D283" s="366">
        <v>0</v>
      </c>
      <c r="E283" s="364"/>
    </row>
    <row r="284" customHeight="1" spans="1:5">
      <c r="A284" s="67">
        <v>2030401</v>
      </c>
      <c r="B284" s="365" t="s">
        <v>301</v>
      </c>
      <c r="C284" s="366">
        <v>0</v>
      </c>
      <c r="D284" s="366">
        <v>0</v>
      </c>
      <c r="E284" s="364"/>
    </row>
    <row r="285" customHeight="1" spans="1:5">
      <c r="A285" s="67">
        <v>20305</v>
      </c>
      <c r="B285" s="365" t="s">
        <v>302</v>
      </c>
      <c r="C285" s="366">
        <v>0</v>
      </c>
      <c r="D285" s="366">
        <v>0</v>
      </c>
      <c r="E285" s="364"/>
    </row>
    <row r="286" customHeight="1" spans="1:5">
      <c r="A286" s="67">
        <v>2030501</v>
      </c>
      <c r="B286" s="365" t="s">
        <v>303</v>
      </c>
      <c r="C286" s="366">
        <v>0</v>
      </c>
      <c r="D286" s="366">
        <v>0</v>
      </c>
      <c r="E286" s="364"/>
    </row>
    <row r="287" customHeight="1" spans="1:5">
      <c r="A287" s="67">
        <v>20306</v>
      </c>
      <c r="B287" s="365" t="s">
        <v>304</v>
      </c>
      <c r="C287" s="366">
        <v>332</v>
      </c>
      <c r="D287" s="366">
        <v>266.81</v>
      </c>
      <c r="E287" s="364">
        <f>+C287/D287</f>
        <v>1.24433117199505</v>
      </c>
    </row>
    <row r="288" customHeight="1" spans="1:5">
      <c r="A288" s="67">
        <v>2030601</v>
      </c>
      <c r="B288" s="365" t="s">
        <v>305</v>
      </c>
      <c r="C288" s="366">
        <v>244</v>
      </c>
      <c r="D288" s="366">
        <v>215.54</v>
      </c>
      <c r="E288" s="364">
        <f>+C288/D288</f>
        <v>1.13204045652779</v>
      </c>
    </row>
    <row r="289" customHeight="1" spans="1:5">
      <c r="A289" s="67">
        <v>2030602</v>
      </c>
      <c r="B289" s="365" t="s">
        <v>306</v>
      </c>
      <c r="C289" s="366">
        <v>0</v>
      </c>
      <c r="D289" s="366">
        <v>0</v>
      </c>
      <c r="E289" s="364"/>
    </row>
    <row r="290" customHeight="1" spans="1:5">
      <c r="A290" s="67">
        <v>2030603</v>
      </c>
      <c r="B290" s="365" t="s">
        <v>307</v>
      </c>
      <c r="C290" s="366">
        <v>88</v>
      </c>
      <c r="D290" s="366">
        <v>31.27</v>
      </c>
      <c r="E290" s="364">
        <f>+C290/D290</f>
        <v>2.81419891269587</v>
      </c>
    </row>
    <row r="291" customHeight="1" spans="1:5">
      <c r="A291" s="67">
        <v>2030604</v>
      </c>
      <c r="B291" s="365" t="s">
        <v>308</v>
      </c>
      <c r="C291" s="366">
        <v>0</v>
      </c>
      <c r="D291" s="366">
        <v>0</v>
      </c>
      <c r="E291" s="364"/>
    </row>
    <row r="292" customHeight="1" spans="1:5">
      <c r="A292" s="67">
        <v>2030607</v>
      </c>
      <c r="B292" s="365" t="s">
        <v>309</v>
      </c>
      <c r="C292" s="366">
        <v>0</v>
      </c>
      <c r="D292" s="366">
        <v>0</v>
      </c>
      <c r="E292" s="364"/>
    </row>
    <row r="293" customHeight="1" spans="1:5">
      <c r="A293" s="67">
        <v>2030608</v>
      </c>
      <c r="B293" s="365" t="s">
        <v>310</v>
      </c>
      <c r="C293" s="366">
        <v>0</v>
      </c>
      <c r="D293" s="366">
        <v>0</v>
      </c>
      <c r="E293" s="364"/>
    </row>
    <row r="294" customHeight="1" spans="1:5">
      <c r="A294" s="67">
        <v>2030699</v>
      </c>
      <c r="B294" s="365" t="s">
        <v>311</v>
      </c>
      <c r="C294" s="366">
        <v>0</v>
      </c>
      <c r="D294" s="366">
        <v>20</v>
      </c>
      <c r="E294" s="364">
        <f>+C294/D294</f>
        <v>0</v>
      </c>
    </row>
    <row r="295" customHeight="1" spans="1:5">
      <c r="A295" s="67">
        <v>20399</v>
      </c>
      <c r="B295" s="365" t="s">
        <v>312</v>
      </c>
      <c r="C295" s="366">
        <v>0</v>
      </c>
      <c r="D295" s="366">
        <v>0</v>
      </c>
      <c r="E295" s="364"/>
    </row>
    <row r="296" customHeight="1" spans="1:5">
      <c r="A296" s="67">
        <v>2039999</v>
      </c>
      <c r="B296" s="365" t="s">
        <v>313</v>
      </c>
      <c r="C296" s="366">
        <v>0</v>
      </c>
      <c r="D296" s="366">
        <v>0</v>
      </c>
      <c r="E296" s="364"/>
    </row>
    <row r="297" customHeight="1" spans="1:5">
      <c r="A297" s="67">
        <v>204</v>
      </c>
      <c r="B297" s="365" t="s">
        <v>314</v>
      </c>
      <c r="C297" s="366">
        <v>18774</v>
      </c>
      <c r="D297" s="366">
        <v>23473.9</v>
      </c>
      <c r="E297" s="364">
        <f t="shared" ref="E297:E303" si="1">+C297/D297</f>
        <v>0.799781885413161</v>
      </c>
    </row>
    <row r="298" customHeight="1" spans="1:5">
      <c r="A298" s="67">
        <v>20401</v>
      </c>
      <c r="B298" s="365" t="s">
        <v>315</v>
      </c>
      <c r="C298" s="366">
        <v>172</v>
      </c>
      <c r="D298" s="366">
        <v>63</v>
      </c>
      <c r="E298" s="364">
        <f t="shared" si="1"/>
        <v>2.73015873015873</v>
      </c>
    </row>
    <row r="299" customHeight="1" spans="1:5">
      <c r="A299" s="67">
        <v>2040101</v>
      </c>
      <c r="B299" s="365" t="s">
        <v>316</v>
      </c>
      <c r="C299" s="366">
        <v>0</v>
      </c>
      <c r="D299" s="366">
        <v>37</v>
      </c>
      <c r="E299" s="364">
        <f t="shared" si="1"/>
        <v>0</v>
      </c>
    </row>
    <row r="300" customHeight="1" spans="1:5">
      <c r="A300" s="67">
        <v>2040199</v>
      </c>
      <c r="B300" s="365" t="s">
        <v>317</v>
      </c>
      <c r="C300" s="366">
        <v>172</v>
      </c>
      <c r="D300" s="366">
        <v>26</v>
      </c>
      <c r="E300" s="364">
        <f t="shared" si="1"/>
        <v>6.61538461538461</v>
      </c>
    </row>
    <row r="301" customHeight="1" spans="1:5">
      <c r="A301" s="67">
        <v>20402</v>
      </c>
      <c r="B301" s="365" t="s">
        <v>318</v>
      </c>
      <c r="C301" s="366">
        <v>17256</v>
      </c>
      <c r="D301" s="366">
        <v>22243.73</v>
      </c>
      <c r="E301" s="364">
        <f t="shared" si="1"/>
        <v>0.775769171807067</v>
      </c>
    </row>
    <row r="302" customHeight="1" spans="1:5">
      <c r="A302" s="67">
        <v>2040201</v>
      </c>
      <c r="B302" s="365" t="s">
        <v>134</v>
      </c>
      <c r="C302" s="366">
        <v>9072</v>
      </c>
      <c r="D302" s="366">
        <v>9088.86</v>
      </c>
      <c r="E302" s="364">
        <f t="shared" si="1"/>
        <v>0.998144981878915</v>
      </c>
    </row>
    <row r="303" customHeight="1" spans="1:5">
      <c r="A303" s="67">
        <v>2040202</v>
      </c>
      <c r="B303" s="365" t="s">
        <v>135</v>
      </c>
      <c r="C303" s="366">
        <v>1956</v>
      </c>
      <c r="D303" s="366">
        <v>9759.64</v>
      </c>
      <c r="E303" s="364">
        <f t="shared" si="1"/>
        <v>0.20041722850433</v>
      </c>
    </row>
    <row r="304" customHeight="1" spans="1:5">
      <c r="A304" s="67">
        <v>2040203</v>
      </c>
      <c r="B304" s="365" t="s">
        <v>136</v>
      </c>
      <c r="C304" s="366">
        <v>0</v>
      </c>
      <c r="D304" s="366">
        <v>0</v>
      </c>
      <c r="E304" s="364"/>
    </row>
    <row r="305" customHeight="1" spans="1:5">
      <c r="A305" s="67">
        <v>2040219</v>
      </c>
      <c r="B305" s="365" t="s">
        <v>175</v>
      </c>
      <c r="C305" s="366">
        <v>0</v>
      </c>
      <c r="D305" s="366">
        <v>0</v>
      </c>
      <c r="E305" s="364"/>
    </row>
    <row r="306" customHeight="1" spans="1:5">
      <c r="A306" s="67">
        <v>2040220</v>
      </c>
      <c r="B306" s="365" t="s">
        <v>319</v>
      </c>
      <c r="C306" s="366">
        <v>113</v>
      </c>
      <c r="D306" s="366">
        <v>5</v>
      </c>
      <c r="E306" s="364">
        <f>+C306/D306</f>
        <v>22.6</v>
      </c>
    </row>
    <row r="307" customHeight="1" spans="1:5">
      <c r="A307" s="67">
        <v>2040221</v>
      </c>
      <c r="B307" s="365" t="s">
        <v>320</v>
      </c>
      <c r="C307" s="366">
        <v>0</v>
      </c>
      <c r="D307" s="366">
        <v>0</v>
      </c>
      <c r="E307" s="364"/>
    </row>
    <row r="308" customHeight="1" spans="1:5">
      <c r="A308" s="67">
        <v>2040222</v>
      </c>
      <c r="B308" s="365" t="s">
        <v>321</v>
      </c>
      <c r="C308" s="366">
        <v>0</v>
      </c>
      <c r="D308" s="366">
        <v>0</v>
      </c>
      <c r="E308" s="364"/>
    </row>
    <row r="309" customHeight="1" spans="1:5">
      <c r="A309" s="67">
        <v>2040223</v>
      </c>
      <c r="B309" s="365" t="s">
        <v>322</v>
      </c>
      <c r="C309" s="366">
        <v>0</v>
      </c>
      <c r="D309" s="366">
        <v>0</v>
      </c>
      <c r="E309" s="364"/>
    </row>
    <row r="310" customHeight="1" spans="1:5">
      <c r="A310" s="67">
        <v>2040250</v>
      </c>
      <c r="B310" s="365" t="s">
        <v>143</v>
      </c>
      <c r="C310" s="366">
        <v>0</v>
      </c>
      <c r="D310" s="366">
        <v>0</v>
      </c>
      <c r="E310" s="364"/>
    </row>
    <row r="311" customHeight="1" spans="1:5">
      <c r="A311" s="67">
        <v>2040299</v>
      </c>
      <c r="B311" s="365" t="s">
        <v>323</v>
      </c>
      <c r="C311" s="366">
        <v>6115</v>
      </c>
      <c r="D311" s="366">
        <v>3390.23</v>
      </c>
      <c r="E311" s="364">
        <f>+C311/D311</f>
        <v>1.80371243248983</v>
      </c>
    </row>
    <row r="312" customHeight="1" spans="1:5">
      <c r="A312" s="67">
        <v>20403</v>
      </c>
      <c r="B312" s="365" t="s">
        <v>324</v>
      </c>
      <c r="C312" s="366">
        <v>0</v>
      </c>
      <c r="D312" s="366">
        <v>0</v>
      </c>
      <c r="E312" s="364"/>
    </row>
    <row r="313" customHeight="1" spans="1:5">
      <c r="A313" s="67">
        <v>2040301</v>
      </c>
      <c r="B313" s="365" t="s">
        <v>134</v>
      </c>
      <c r="C313" s="366">
        <v>0</v>
      </c>
      <c r="D313" s="366">
        <v>0</v>
      </c>
      <c r="E313" s="364"/>
    </row>
    <row r="314" customHeight="1" spans="1:5">
      <c r="A314" s="67">
        <v>2040302</v>
      </c>
      <c r="B314" s="365" t="s">
        <v>135</v>
      </c>
      <c r="C314" s="366">
        <v>0</v>
      </c>
      <c r="D314" s="366">
        <v>0</v>
      </c>
      <c r="E314" s="364"/>
    </row>
    <row r="315" customHeight="1" spans="1:5">
      <c r="A315" s="67">
        <v>2040303</v>
      </c>
      <c r="B315" s="365" t="s">
        <v>136</v>
      </c>
      <c r="C315" s="366">
        <v>0</v>
      </c>
      <c r="D315" s="366">
        <v>0</v>
      </c>
      <c r="E315" s="364"/>
    </row>
    <row r="316" customHeight="1" spans="1:5">
      <c r="A316" s="67">
        <v>2040304</v>
      </c>
      <c r="B316" s="365" t="s">
        <v>325</v>
      </c>
      <c r="C316" s="366">
        <v>0</v>
      </c>
      <c r="D316" s="366">
        <v>0</v>
      </c>
      <c r="E316" s="364"/>
    </row>
    <row r="317" customHeight="1" spans="1:5">
      <c r="A317" s="67">
        <v>2040350</v>
      </c>
      <c r="B317" s="365" t="s">
        <v>143</v>
      </c>
      <c r="C317" s="366">
        <v>0</v>
      </c>
      <c r="D317" s="366">
        <v>0</v>
      </c>
      <c r="E317" s="364"/>
    </row>
    <row r="318" customHeight="1" spans="1:5">
      <c r="A318" s="67">
        <v>2040399</v>
      </c>
      <c r="B318" s="365" t="s">
        <v>326</v>
      </c>
      <c r="C318" s="366">
        <v>0</v>
      </c>
      <c r="D318" s="366">
        <v>0</v>
      </c>
      <c r="E318" s="364"/>
    </row>
    <row r="319" customHeight="1" spans="1:5">
      <c r="A319" s="67">
        <v>20404</v>
      </c>
      <c r="B319" s="365" t="s">
        <v>327</v>
      </c>
      <c r="C319" s="366">
        <v>124</v>
      </c>
      <c r="D319" s="366">
        <v>170</v>
      </c>
      <c r="E319" s="364">
        <f>+C319/D319</f>
        <v>0.729411764705882</v>
      </c>
    </row>
    <row r="320" customHeight="1" spans="1:5">
      <c r="A320" s="67">
        <v>2040401</v>
      </c>
      <c r="B320" s="365" t="s">
        <v>134</v>
      </c>
      <c r="C320" s="366">
        <v>0</v>
      </c>
      <c r="D320" s="366">
        <v>0</v>
      </c>
      <c r="E320" s="364"/>
    </row>
    <row r="321" customHeight="1" spans="1:5">
      <c r="A321" s="67">
        <v>2040402</v>
      </c>
      <c r="B321" s="365" t="s">
        <v>135</v>
      </c>
      <c r="C321" s="366">
        <v>0</v>
      </c>
      <c r="D321" s="366">
        <v>0</v>
      </c>
      <c r="E321" s="364"/>
    </row>
    <row r="322" customHeight="1" spans="1:5">
      <c r="A322" s="67">
        <v>2040403</v>
      </c>
      <c r="B322" s="365" t="s">
        <v>136</v>
      </c>
      <c r="C322" s="366">
        <v>0</v>
      </c>
      <c r="D322" s="366">
        <v>0</v>
      </c>
      <c r="E322" s="364"/>
    </row>
    <row r="323" customHeight="1" spans="1:5">
      <c r="A323" s="67">
        <v>2040409</v>
      </c>
      <c r="B323" s="365" t="s">
        <v>328</v>
      </c>
      <c r="C323" s="366">
        <v>0</v>
      </c>
      <c r="D323" s="366">
        <v>0</v>
      </c>
      <c r="E323" s="364"/>
    </row>
    <row r="324" customHeight="1" spans="1:5">
      <c r="A324" s="67">
        <v>2040410</v>
      </c>
      <c r="B324" s="365" t="s">
        <v>329</v>
      </c>
      <c r="C324" s="366">
        <v>0</v>
      </c>
      <c r="D324" s="366">
        <v>0</v>
      </c>
      <c r="E324" s="364"/>
    </row>
    <row r="325" customHeight="1" spans="1:5">
      <c r="A325" s="67">
        <v>2040450</v>
      </c>
      <c r="B325" s="365" t="s">
        <v>143</v>
      </c>
      <c r="C325" s="366">
        <v>0</v>
      </c>
      <c r="D325" s="366">
        <v>0</v>
      </c>
      <c r="E325" s="364"/>
    </row>
    <row r="326" customHeight="1" spans="1:5">
      <c r="A326" s="67">
        <v>2040499</v>
      </c>
      <c r="B326" s="365" t="s">
        <v>330</v>
      </c>
      <c r="C326" s="366">
        <v>124</v>
      </c>
      <c r="D326" s="366">
        <v>170</v>
      </c>
      <c r="E326" s="364">
        <f>+C326/D326</f>
        <v>0.729411764705882</v>
      </c>
    </row>
    <row r="327" customHeight="1" spans="1:5">
      <c r="A327" s="67">
        <v>20405</v>
      </c>
      <c r="B327" s="365" t="s">
        <v>331</v>
      </c>
      <c r="C327" s="366">
        <v>258</v>
      </c>
      <c r="D327" s="366">
        <v>115.42</v>
      </c>
      <c r="E327" s="364">
        <f>+C327/D327</f>
        <v>2.23531450355224</v>
      </c>
    </row>
    <row r="328" customHeight="1" spans="1:5">
      <c r="A328" s="67">
        <v>2040501</v>
      </c>
      <c r="B328" s="365" t="s">
        <v>134</v>
      </c>
      <c r="C328" s="366">
        <v>0</v>
      </c>
      <c r="D328" s="366">
        <v>0</v>
      </c>
      <c r="E328" s="364"/>
    </row>
    <row r="329" customHeight="1" spans="1:5">
      <c r="A329" s="67">
        <v>2040502</v>
      </c>
      <c r="B329" s="365" t="s">
        <v>135</v>
      </c>
      <c r="C329" s="366">
        <v>0</v>
      </c>
      <c r="D329" s="366">
        <v>0</v>
      </c>
      <c r="E329" s="364"/>
    </row>
    <row r="330" customHeight="1" spans="1:5">
      <c r="A330" s="67">
        <v>2040503</v>
      </c>
      <c r="B330" s="365" t="s">
        <v>136</v>
      </c>
      <c r="C330" s="366">
        <v>0</v>
      </c>
      <c r="D330" s="366">
        <v>0</v>
      </c>
      <c r="E330" s="364"/>
    </row>
    <row r="331" customHeight="1" spans="1:5">
      <c r="A331" s="67">
        <v>2040504</v>
      </c>
      <c r="B331" s="365" t="s">
        <v>332</v>
      </c>
      <c r="C331" s="366">
        <v>0</v>
      </c>
      <c r="D331" s="366">
        <v>0</v>
      </c>
      <c r="E331" s="364"/>
    </row>
    <row r="332" customHeight="1" spans="1:5">
      <c r="A332" s="67">
        <v>2040505</v>
      </c>
      <c r="B332" s="365" t="s">
        <v>333</v>
      </c>
      <c r="C332" s="366">
        <v>0</v>
      </c>
      <c r="D332" s="366">
        <v>0</v>
      </c>
      <c r="E332" s="364"/>
    </row>
    <row r="333" customHeight="1" spans="1:5">
      <c r="A333" s="67">
        <v>2040506</v>
      </c>
      <c r="B333" s="365" t="s">
        <v>334</v>
      </c>
      <c r="C333" s="366">
        <v>0</v>
      </c>
      <c r="D333" s="366">
        <v>0</v>
      </c>
      <c r="E333" s="364"/>
    </row>
    <row r="334" customHeight="1" spans="1:5">
      <c r="A334" s="67">
        <v>2040550</v>
      </c>
      <c r="B334" s="365" t="s">
        <v>143</v>
      </c>
      <c r="C334" s="366">
        <v>0</v>
      </c>
      <c r="D334" s="366">
        <v>0</v>
      </c>
      <c r="E334" s="364"/>
    </row>
    <row r="335" customHeight="1" spans="1:5">
      <c r="A335" s="67">
        <v>2040599</v>
      </c>
      <c r="B335" s="365" t="s">
        <v>335</v>
      </c>
      <c r="C335" s="366">
        <v>258</v>
      </c>
      <c r="D335" s="366">
        <v>115.42</v>
      </c>
      <c r="E335" s="364">
        <f>+C335/D335</f>
        <v>2.23531450355224</v>
      </c>
    </row>
    <row r="336" customHeight="1" spans="1:5">
      <c r="A336" s="67">
        <v>20406</v>
      </c>
      <c r="B336" s="365" t="s">
        <v>336</v>
      </c>
      <c r="C336" s="366">
        <v>865</v>
      </c>
      <c r="D336" s="366">
        <v>836.75</v>
      </c>
      <c r="E336" s="364">
        <f>+C336/D336</f>
        <v>1.03376157753212</v>
      </c>
    </row>
    <row r="337" customHeight="1" spans="1:5">
      <c r="A337" s="67">
        <v>2040601</v>
      </c>
      <c r="B337" s="365" t="s">
        <v>134</v>
      </c>
      <c r="C337" s="366">
        <v>371</v>
      </c>
      <c r="D337" s="366">
        <v>336.74</v>
      </c>
      <c r="E337" s="364">
        <f>+C337/D337</f>
        <v>1.10174021500267</v>
      </c>
    </row>
    <row r="338" customHeight="1" spans="1:5">
      <c r="A338" s="67">
        <v>2040602</v>
      </c>
      <c r="B338" s="365" t="s">
        <v>135</v>
      </c>
      <c r="C338" s="366">
        <v>6</v>
      </c>
      <c r="D338" s="366">
        <v>0</v>
      </c>
      <c r="E338" s="364"/>
    </row>
    <row r="339" customHeight="1" spans="1:5">
      <c r="A339" s="67">
        <v>2040603</v>
      </c>
      <c r="B339" s="365" t="s">
        <v>136</v>
      </c>
      <c r="C339" s="366">
        <v>0</v>
      </c>
      <c r="D339" s="366">
        <v>0</v>
      </c>
      <c r="E339" s="364"/>
    </row>
    <row r="340" customHeight="1" spans="1:5">
      <c r="A340" s="67">
        <v>2040604</v>
      </c>
      <c r="B340" s="365" t="s">
        <v>337</v>
      </c>
      <c r="C340" s="366">
        <v>54</v>
      </c>
      <c r="D340" s="366">
        <v>36.39</v>
      </c>
      <c r="E340" s="364">
        <f>+C340/D340</f>
        <v>1.48392415498763</v>
      </c>
    </row>
    <row r="341" customHeight="1" spans="1:5">
      <c r="A341" s="67">
        <v>2040605</v>
      </c>
      <c r="B341" s="365" t="s">
        <v>338</v>
      </c>
      <c r="C341" s="366">
        <v>25</v>
      </c>
      <c r="D341" s="366">
        <v>25</v>
      </c>
      <c r="E341" s="364">
        <f>+C341/D341</f>
        <v>1</v>
      </c>
    </row>
    <row r="342" customHeight="1" spans="1:5">
      <c r="A342" s="67">
        <v>2040606</v>
      </c>
      <c r="B342" s="365" t="s">
        <v>339</v>
      </c>
      <c r="C342" s="366">
        <v>0</v>
      </c>
      <c r="D342" s="366">
        <v>0</v>
      </c>
      <c r="E342" s="364"/>
    </row>
    <row r="343" customHeight="1" spans="1:5">
      <c r="A343" s="67">
        <v>2040607</v>
      </c>
      <c r="B343" s="365" t="s">
        <v>340</v>
      </c>
      <c r="C343" s="366">
        <v>7</v>
      </c>
      <c r="D343" s="366">
        <v>57.55</v>
      </c>
      <c r="E343" s="364">
        <f>+C343/D343</f>
        <v>0.121633362293658</v>
      </c>
    </row>
    <row r="344" customHeight="1" spans="1:5">
      <c r="A344" s="67">
        <v>2040608</v>
      </c>
      <c r="B344" s="365" t="s">
        <v>341</v>
      </c>
      <c r="C344" s="366">
        <v>0</v>
      </c>
      <c r="D344" s="366">
        <v>0</v>
      </c>
      <c r="E344" s="364"/>
    </row>
    <row r="345" customHeight="1" spans="1:5">
      <c r="A345" s="67">
        <v>2040610</v>
      </c>
      <c r="B345" s="365" t="s">
        <v>342</v>
      </c>
      <c r="C345" s="366">
        <v>42</v>
      </c>
      <c r="D345" s="366">
        <v>42</v>
      </c>
      <c r="E345" s="364">
        <f>+C345/D345</f>
        <v>1</v>
      </c>
    </row>
    <row r="346" customHeight="1" spans="1:5">
      <c r="A346" s="67">
        <v>2040612</v>
      </c>
      <c r="B346" s="365" t="s">
        <v>343</v>
      </c>
      <c r="C346" s="366">
        <v>53</v>
      </c>
      <c r="D346" s="366">
        <v>60.5</v>
      </c>
      <c r="E346" s="364">
        <f>+C346/D346</f>
        <v>0.87603305785124</v>
      </c>
    </row>
    <row r="347" customHeight="1" spans="1:5">
      <c r="A347" s="67">
        <v>2040613</v>
      </c>
      <c r="B347" s="365" t="s">
        <v>175</v>
      </c>
      <c r="C347" s="366">
        <v>0</v>
      </c>
      <c r="D347" s="366">
        <v>3</v>
      </c>
      <c r="E347" s="364">
        <f>+C347/D347</f>
        <v>0</v>
      </c>
    </row>
    <row r="348" customHeight="1" spans="1:5">
      <c r="A348" s="67">
        <v>2040650</v>
      </c>
      <c r="B348" s="365" t="s">
        <v>143</v>
      </c>
      <c r="C348" s="366">
        <v>0</v>
      </c>
      <c r="D348" s="366">
        <v>0</v>
      </c>
      <c r="E348" s="364"/>
    </row>
    <row r="349" customHeight="1" spans="1:5">
      <c r="A349" s="67">
        <v>2040699</v>
      </c>
      <c r="B349" s="365" t="s">
        <v>344</v>
      </c>
      <c r="C349" s="366">
        <v>307</v>
      </c>
      <c r="D349" s="366">
        <v>275.57</v>
      </c>
      <c r="E349" s="364">
        <f>+C349/D349</f>
        <v>1.11405450520739</v>
      </c>
    </row>
    <row r="350" customHeight="1" spans="1:5">
      <c r="A350" s="67">
        <v>20407</v>
      </c>
      <c r="B350" s="365" t="s">
        <v>345</v>
      </c>
      <c r="C350" s="366">
        <v>0</v>
      </c>
      <c r="D350" s="366">
        <v>0</v>
      </c>
      <c r="E350" s="364"/>
    </row>
    <row r="351" customHeight="1" spans="1:5">
      <c r="A351" s="67">
        <v>2040701</v>
      </c>
      <c r="B351" s="365" t="s">
        <v>134</v>
      </c>
      <c r="C351" s="366">
        <v>0</v>
      </c>
      <c r="D351" s="366">
        <v>0</v>
      </c>
      <c r="E351" s="364"/>
    </row>
    <row r="352" customHeight="1" spans="1:5">
      <c r="A352" s="67">
        <v>2040702</v>
      </c>
      <c r="B352" s="365" t="s">
        <v>135</v>
      </c>
      <c r="C352" s="366">
        <v>0</v>
      </c>
      <c r="D352" s="366">
        <v>0</v>
      </c>
      <c r="E352" s="364"/>
    </row>
    <row r="353" customHeight="1" spans="1:5">
      <c r="A353" s="67">
        <v>2040703</v>
      </c>
      <c r="B353" s="365" t="s">
        <v>136</v>
      </c>
      <c r="C353" s="366">
        <v>0</v>
      </c>
      <c r="D353" s="366">
        <v>0</v>
      </c>
      <c r="E353" s="364"/>
    </row>
    <row r="354" customHeight="1" spans="1:5">
      <c r="A354" s="67">
        <v>2040704</v>
      </c>
      <c r="B354" s="365" t="s">
        <v>346</v>
      </c>
      <c r="C354" s="366">
        <v>0</v>
      </c>
      <c r="D354" s="366">
        <v>0</v>
      </c>
      <c r="E354" s="364"/>
    </row>
    <row r="355" customHeight="1" spans="1:5">
      <c r="A355" s="67">
        <v>2040705</v>
      </c>
      <c r="B355" s="365" t="s">
        <v>347</v>
      </c>
      <c r="C355" s="366">
        <v>0</v>
      </c>
      <c r="D355" s="366">
        <v>0</v>
      </c>
      <c r="E355" s="364"/>
    </row>
    <row r="356" customHeight="1" spans="1:5">
      <c r="A356" s="67">
        <v>2040706</v>
      </c>
      <c r="B356" s="365" t="s">
        <v>348</v>
      </c>
      <c r="C356" s="366">
        <v>0</v>
      </c>
      <c r="D356" s="366">
        <v>0</v>
      </c>
      <c r="E356" s="364"/>
    </row>
    <row r="357" customHeight="1" spans="1:5">
      <c r="A357" s="67">
        <v>2040707</v>
      </c>
      <c r="B357" s="365" t="s">
        <v>175</v>
      </c>
      <c r="C357" s="366">
        <v>0</v>
      </c>
      <c r="D357" s="366">
        <v>0</v>
      </c>
      <c r="E357" s="364"/>
    </row>
    <row r="358" customHeight="1" spans="1:5">
      <c r="A358" s="67">
        <v>2040750</v>
      </c>
      <c r="B358" s="365" t="s">
        <v>143</v>
      </c>
      <c r="C358" s="366">
        <v>0</v>
      </c>
      <c r="D358" s="366">
        <v>0</v>
      </c>
      <c r="E358" s="364"/>
    </row>
    <row r="359" customHeight="1" spans="1:5">
      <c r="A359" s="67">
        <v>2040799</v>
      </c>
      <c r="B359" s="365" t="s">
        <v>349</v>
      </c>
      <c r="C359" s="366">
        <v>0</v>
      </c>
      <c r="D359" s="366">
        <v>0</v>
      </c>
      <c r="E359" s="364"/>
    </row>
    <row r="360" customHeight="1" spans="1:5">
      <c r="A360" s="67">
        <v>20408</v>
      </c>
      <c r="B360" s="365" t="s">
        <v>350</v>
      </c>
      <c r="C360" s="366">
        <v>0</v>
      </c>
      <c r="D360" s="366">
        <v>0</v>
      </c>
      <c r="E360" s="364"/>
    </row>
    <row r="361" customHeight="1" spans="1:5">
      <c r="A361" s="67">
        <v>2040801</v>
      </c>
      <c r="B361" s="365" t="s">
        <v>134</v>
      </c>
      <c r="C361" s="366">
        <v>0</v>
      </c>
      <c r="D361" s="366">
        <v>0</v>
      </c>
      <c r="E361" s="364"/>
    </row>
    <row r="362" customHeight="1" spans="1:5">
      <c r="A362" s="67">
        <v>2040802</v>
      </c>
      <c r="B362" s="365" t="s">
        <v>135</v>
      </c>
      <c r="C362" s="366">
        <v>0</v>
      </c>
      <c r="D362" s="366">
        <v>0</v>
      </c>
      <c r="E362" s="364"/>
    </row>
    <row r="363" customHeight="1" spans="1:5">
      <c r="A363" s="67">
        <v>2040803</v>
      </c>
      <c r="B363" s="365" t="s">
        <v>136</v>
      </c>
      <c r="C363" s="366">
        <v>0</v>
      </c>
      <c r="D363" s="366">
        <v>0</v>
      </c>
      <c r="E363" s="364"/>
    </row>
    <row r="364" customHeight="1" spans="1:5">
      <c r="A364" s="67">
        <v>2040804</v>
      </c>
      <c r="B364" s="365" t="s">
        <v>351</v>
      </c>
      <c r="C364" s="366">
        <v>0</v>
      </c>
      <c r="D364" s="366">
        <v>0</v>
      </c>
      <c r="E364" s="364"/>
    </row>
    <row r="365" customHeight="1" spans="1:5">
      <c r="A365" s="67">
        <v>2040805</v>
      </c>
      <c r="B365" s="365" t="s">
        <v>352</v>
      </c>
      <c r="C365" s="366">
        <v>0</v>
      </c>
      <c r="D365" s="366">
        <v>0</v>
      </c>
      <c r="E365" s="364"/>
    </row>
    <row r="366" customHeight="1" spans="1:5">
      <c r="A366" s="67">
        <v>2040806</v>
      </c>
      <c r="B366" s="365" t="s">
        <v>353</v>
      </c>
      <c r="C366" s="366">
        <v>0</v>
      </c>
      <c r="D366" s="366">
        <v>0</v>
      </c>
      <c r="E366" s="364"/>
    </row>
    <row r="367" customHeight="1" spans="1:5">
      <c r="A367" s="67">
        <v>2040807</v>
      </c>
      <c r="B367" s="365" t="s">
        <v>175</v>
      </c>
      <c r="C367" s="366">
        <v>0</v>
      </c>
      <c r="D367" s="366">
        <v>0</v>
      </c>
      <c r="E367" s="364"/>
    </row>
    <row r="368" customHeight="1" spans="1:5">
      <c r="A368" s="67">
        <v>2040850</v>
      </c>
      <c r="B368" s="365" t="s">
        <v>143</v>
      </c>
      <c r="C368" s="366">
        <v>0</v>
      </c>
      <c r="D368" s="366">
        <v>0</v>
      </c>
      <c r="E368" s="364"/>
    </row>
    <row r="369" customHeight="1" spans="1:5">
      <c r="A369" s="67">
        <v>2040899</v>
      </c>
      <c r="B369" s="365" t="s">
        <v>354</v>
      </c>
      <c r="C369" s="366">
        <v>0</v>
      </c>
      <c r="D369" s="366">
        <v>0</v>
      </c>
      <c r="E369" s="364"/>
    </row>
    <row r="370" customHeight="1" spans="1:5">
      <c r="A370" s="67">
        <v>20409</v>
      </c>
      <c r="B370" s="365" t="s">
        <v>355</v>
      </c>
      <c r="C370" s="366">
        <v>0</v>
      </c>
      <c r="D370" s="366">
        <v>0</v>
      </c>
      <c r="E370" s="364"/>
    </row>
    <row r="371" customHeight="1" spans="1:5">
      <c r="A371" s="67">
        <v>2040901</v>
      </c>
      <c r="B371" s="365" t="s">
        <v>134</v>
      </c>
      <c r="C371" s="366">
        <v>0</v>
      </c>
      <c r="D371" s="366">
        <v>0</v>
      </c>
      <c r="E371" s="364"/>
    </row>
    <row r="372" customHeight="1" spans="1:5">
      <c r="A372" s="67">
        <v>2040902</v>
      </c>
      <c r="B372" s="365" t="s">
        <v>135</v>
      </c>
      <c r="C372" s="366">
        <v>0</v>
      </c>
      <c r="D372" s="366">
        <v>0</v>
      </c>
      <c r="E372" s="364"/>
    </row>
    <row r="373" customHeight="1" spans="1:5">
      <c r="A373" s="67">
        <v>2040903</v>
      </c>
      <c r="B373" s="365" t="s">
        <v>136</v>
      </c>
      <c r="C373" s="366">
        <v>0</v>
      </c>
      <c r="D373" s="366">
        <v>0</v>
      </c>
      <c r="E373" s="364"/>
    </row>
    <row r="374" customHeight="1" spans="1:5">
      <c r="A374" s="67">
        <v>2040904</v>
      </c>
      <c r="B374" s="365" t="s">
        <v>356</v>
      </c>
      <c r="C374" s="366">
        <v>0</v>
      </c>
      <c r="D374" s="366">
        <v>0</v>
      </c>
      <c r="E374" s="364"/>
    </row>
    <row r="375" customHeight="1" spans="1:5">
      <c r="A375" s="67">
        <v>2040905</v>
      </c>
      <c r="B375" s="365" t="s">
        <v>357</v>
      </c>
      <c r="C375" s="366">
        <v>0</v>
      </c>
      <c r="D375" s="366">
        <v>0</v>
      </c>
      <c r="E375" s="364"/>
    </row>
    <row r="376" customHeight="1" spans="1:5">
      <c r="A376" s="67">
        <v>2040950</v>
      </c>
      <c r="B376" s="365" t="s">
        <v>143</v>
      </c>
      <c r="C376" s="366">
        <v>0</v>
      </c>
      <c r="D376" s="366">
        <v>0</v>
      </c>
      <c r="E376" s="364"/>
    </row>
    <row r="377" customHeight="1" spans="1:5">
      <c r="A377" s="67">
        <v>2040999</v>
      </c>
      <c r="B377" s="365" t="s">
        <v>358</v>
      </c>
      <c r="C377" s="366">
        <v>0</v>
      </c>
      <c r="D377" s="366">
        <v>0</v>
      </c>
      <c r="E377" s="364"/>
    </row>
    <row r="378" customHeight="1" spans="1:5">
      <c r="A378" s="67">
        <v>20410</v>
      </c>
      <c r="B378" s="365" t="s">
        <v>359</v>
      </c>
      <c r="C378" s="366">
        <v>0</v>
      </c>
      <c r="D378" s="366">
        <v>0</v>
      </c>
      <c r="E378" s="364"/>
    </row>
    <row r="379" customHeight="1" spans="1:5">
      <c r="A379" s="67">
        <v>2041001</v>
      </c>
      <c r="B379" s="365" t="s">
        <v>134</v>
      </c>
      <c r="C379" s="366">
        <v>0</v>
      </c>
      <c r="D379" s="366">
        <v>0</v>
      </c>
      <c r="E379" s="364"/>
    </row>
    <row r="380" customHeight="1" spans="1:5">
      <c r="A380" s="67">
        <v>2041002</v>
      </c>
      <c r="B380" s="365" t="s">
        <v>135</v>
      </c>
      <c r="C380" s="366">
        <v>0</v>
      </c>
      <c r="D380" s="366">
        <v>0</v>
      </c>
      <c r="E380" s="364"/>
    </row>
    <row r="381" customHeight="1" spans="1:5">
      <c r="A381" s="67">
        <v>2041006</v>
      </c>
      <c r="B381" s="365" t="s">
        <v>175</v>
      </c>
      <c r="C381" s="366">
        <v>0</v>
      </c>
      <c r="D381" s="366">
        <v>0</v>
      </c>
      <c r="E381" s="364"/>
    </row>
    <row r="382" customHeight="1" spans="1:5">
      <c r="A382" s="67">
        <v>2041007</v>
      </c>
      <c r="B382" s="365" t="s">
        <v>360</v>
      </c>
      <c r="C382" s="366">
        <v>0</v>
      </c>
      <c r="D382" s="366">
        <v>0</v>
      </c>
      <c r="E382" s="364"/>
    </row>
    <row r="383" customHeight="1" spans="1:5">
      <c r="A383" s="67">
        <v>2041099</v>
      </c>
      <c r="B383" s="365" t="s">
        <v>361</v>
      </c>
      <c r="C383" s="366">
        <v>0</v>
      </c>
      <c r="D383" s="366">
        <v>0</v>
      </c>
      <c r="E383" s="364"/>
    </row>
    <row r="384" customHeight="1" spans="1:5">
      <c r="A384" s="67">
        <v>20499</v>
      </c>
      <c r="B384" s="365" t="s">
        <v>362</v>
      </c>
      <c r="C384" s="366">
        <v>99</v>
      </c>
      <c r="D384" s="366">
        <v>45</v>
      </c>
      <c r="E384" s="364">
        <f t="shared" ref="E384:E389" si="2">+C384/D384</f>
        <v>2.2</v>
      </c>
    </row>
    <row r="385" customHeight="1" spans="1:5">
      <c r="A385" s="67">
        <v>2049902</v>
      </c>
      <c r="B385" s="365" t="s">
        <v>363</v>
      </c>
      <c r="C385" s="366">
        <v>0</v>
      </c>
      <c r="D385" s="366">
        <v>4</v>
      </c>
      <c r="E385" s="364">
        <f t="shared" si="2"/>
        <v>0</v>
      </c>
    </row>
    <row r="386" customHeight="1" spans="1:5">
      <c r="A386" s="67">
        <v>2049999</v>
      </c>
      <c r="B386" s="365" t="s">
        <v>364</v>
      </c>
      <c r="C386" s="366">
        <v>99</v>
      </c>
      <c r="D386" s="366">
        <v>41</v>
      </c>
      <c r="E386" s="364">
        <f t="shared" si="2"/>
        <v>2.41463414634146</v>
      </c>
    </row>
    <row r="387" customHeight="1" spans="1:5">
      <c r="A387" s="67">
        <v>205</v>
      </c>
      <c r="B387" s="365" t="s">
        <v>365</v>
      </c>
      <c r="C387" s="366">
        <v>94827</v>
      </c>
      <c r="D387" s="366">
        <v>94872.37</v>
      </c>
      <c r="E387" s="364">
        <f t="shared" si="2"/>
        <v>0.999521778574732</v>
      </c>
    </row>
    <row r="388" customHeight="1" spans="1:5">
      <c r="A388" s="67">
        <v>20501</v>
      </c>
      <c r="B388" s="365" t="s">
        <v>366</v>
      </c>
      <c r="C388" s="366">
        <v>1254</v>
      </c>
      <c r="D388" s="366">
        <v>1225.44</v>
      </c>
      <c r="E388" s="364">
        <f t="shared" si="2"/>
        <v>1.02330591461026</v>
      </c>
    </row>
    <row r="389" customHeight="1" spans="1:5">
      <c r="A389" s="67">
        <v>2050101</v>
      </c>
      <c r="B389" s="365" t="s">
        <v>134</v>
      </c>
      <c r="C389" s="366">
        <v>1054</v>
      </c>
      <c r="D389" s="366">
        <v>1225.44</v>
      </c>
      <c r="E389" s="364">
        <f t="shared" si="2"/>
        <v>0.860099229664447</v>
      </c>
    </row>
    <row r="390" customHeight="1" spans="1:5">
      <c r="A390" s="67">
        <v>2050102</v>
      </c>
      <c r="B390" s="365" t="s">
        <v>135</v>
      </c>
      <c r="C390" s="366">
        <v>128</v>
      </c>
      <c r="D390" s="366">
        <v>0</v>
      </c>
      <c r="E390" s="364"/>
    </row>
    <row r="391" customHeight="1" spans="1:5">
      <c r="A391" s="67">
        <v>2050103</v>
      </c>
      <c r="B391" s="365" t="s">
        <v>136</v>
      </c>
      <c r="C391" s="366">
        <v>0</v>
      </c>
      <c r="D391" s="366">
        <v>0</v>
      </c>
      <c r="E391" s="364"/>
    </row>
    <row r="392" customHeight="1" spans="1:5">
      <c r="A392" s="67">
        <v>2050199</v>
      </c>
      <c r="B392" s="365" t="s">
        <v>367</v>
      </c>
      <c r="C392" s="366">
        <v>72</v>
      </c>
      <c r="D392" s="366">
        <v>0</v>
      </c>
      <c r="E392" s="364"/>
    </row>
    <row r="393" customHeight="1" spans="1:5">
      <c r="A393" s="67">
        <v>20502</v>
      </c>
      <c r="B393" s="365" t="s">
        <v>368</v>
      </c>
      <c r="C393" s="366">
        <v>81146</v>
      </c>
      <c r="D393" s="366">
        <v>82978.32</v>
      </c>
      <c r="E393" s="364">
        <f t="shared" ref="E393:E400" si="3">+C393/D393</f>
        <v>0.977918087519728</v>
      </c>
    </row>
    <row r="394" customHeight="1" spans="1:5">
      <c r="A394" s="67">
        <v>2050201</v>
      </c>
      <c r="B394" s="365" t="s">
        <v>369</v>
      </c>
      <c r="C394" s="366">
        <v>4521</v>
      </c>
      <c r="D394" s="366">
        <v>4388.69</v>
      </c>
      <c r="E394" s="364">
        <f t="shared" si="3"/>
        <v>1.03014794847665</v>
      </c>
    </row>
    <row r="395" customHeight="1" spans="1:5">
      <c r="A395" s="67">
        <v>2050202</v>
      </c>
      <c r="B395" s="365" t="s">
        <v>370</v>
      </c>
      <c r="C395" s="366">
        <v>9923</v>
      </c>
      <c r="D395" s="366">
        <v>11841.21</v>
      </c>
      <c r="E395" s="364">
        <f t="shared" si="3"/>
        <v>0.838005575443726</v>
      </c>
    </row>
    <row r="396" customHeight="1" spans="1:5">
      <c r="A396" s="67">
        <v>2050203</v>
      </c>
      <c r="B396" s="365" t="s">
        <v>371</v>
      </c>
      <c r="C396" s="366">
        <v>34542</v>
      </c>
      <c r="D396" s="366">
        <v>37448.1</v>
      </c>
      <c r="E396" s="364">
        <f t="shared" si="3"/>
        <v>0.922396596890096</v>
      </c>
    </row>
    <row r="397" customHeight="1" spans="1:5">
      <c r="A397" s="67">
        <v>2050204</v>
      </c>
      <c r="B397" s="365" t="s">
        <v>372</v>
      </c>
      <c r="C397" s="366">
        <v>12713</v>
      </c>
      <c r="D397" s="366">
        <v>14987.95</v>
      </c>
      <c r="E397" s="364">
        <f t="shared" si="3"/>
        <v>0.848214732501776</v>
      </c>
    </row>
    <row r="398" customHeight="1" spans="1:5">
      <c r="A398" s="67">
        <v>2050205</v>
      </c>
      <c r="B398" s="365" t="s">
        <v>373</v>
      </c>
      <c r="C398" s="366">
        <v>0</v>
      </c>
      <c r="D398" s="366">
        <v>0.9</v>
      </c>
      <c r="E398" s="364">
        <f t="shared" si="3"/>
        <v>0</v>
      </c>
    </row>
    <row r="399" customHeight="1" spans="1:5">
      <c r="A399" s="67">
        <v>2050299</v>
      </c>
      <c r="B399" s="365" t="s">
        <v>374</v>
      </c>
      <c r="C399" s="366">
        <v>19447</v>
      </c>
      <c r="D399" s="366">
        <v>14311.47</v>
      </c>
      <c r="E399" s="364">
        <f t="shared" si="3"/>
        <v>1.3588401470988</v>
      </c>
    </row>
    <row r="400" customHeight="1" spans="1:5">
      <c r="A400" s="67">
        <v>20503</v>
      </c>
      <c r="B400" s="365" t="s">
        <v>375</v>
      </c>
      <c r="C400" s="366">
        <v>5989</v>
      </c>
      <c r="D400" s="366">
        <v>6290.68</v>
      </c>
      <c r="E400" s="364">
        <f t="shared" si="3"/>
        <v>0.952043340306612</v>
      </c>
    </row>
    <row r="401" customHeight="1" spans="1:5">
      <c r="A401" s="67">
        <v>2050301</v>
      </c>
      <c r="B401" s="365" t="s">
        <v>376</v>
      </c>
      <c r="C401" s="366">
        <v>0</v>
      </c>
      <c r="D401" s="366">
        <v>0</v>
      </c>
      <c r="E401" s="364"/>
    </row>
    <row r="402" customHeight="1" spans="1:5">
      <c r="A402" s="67">
        <v>2050302</v>
      </c>
      <c r="B402" s="365" t="s">
        <v>377</v>
      </c>
      <c r="C402" s="366">
        <v>5805</v>
      </c>
      <c r="D402" s="366">
        <v>6209.42</v>
      </c>
      <c r="E402" s="364">
        <f>+C402/D402</f>
        <v>0.934869923438904</v>
      </c>
    </row>
    <row r="403" customHeight="1" spans="1:5">
      <c r="A403" s="67">
        <v>2050303</v>
      </c>
      <c r="B403" s="365" t="s">
        <v>378</v>
      </c>
      <c r="C403" s="366">
        <v>60</v>
      </c>
      <c r="D403" s="366">
        <v>3</v>
      </c>
      <c r="E403" s="364">
        <f>+C403/D403</f>
        <v>20</v>
      </c>
    </row>
    <row r="404" customHeight="1" spans="1:5">
      <c r="A404" s="67">
        <v>2050305</v>
      </c>
      <c r="B404" s="365" t="s">
        <v>379</v>
      </c>
      <c r="C404" s="366">
        <v>0</v>
      </c>
      <c r="D404" s="366">
        <v>0</v>
      </c>
      <c r="E404" s="364"/>
    </row>
    <row r="405" customHeight="1" spans="1:5">
      <c r="A405" s="67">
        <v>2050399</v>
      </c>
      <c r="B405" s="365" t="s">
        <v>380</v>
      </c>
      <c r="C405" s="366">
        <v>124</v>
      </c>
      <c r="D405" s="366">
        <v>78.26</v>
      </c>
      <c r="E405" s="364">
        <f>+C405/D405</f>
        <v>1.58446204957833</v>
      </c>
    </row>
    <row r="406" customHeight="1" spans="1:5">
      <c r="A406" s="67">
        <v>20504</v>
      </c>
      <c r="B406" s="365" t="s">
        <v>381</v>
      </c>
      <c r="C406" s="366">
        <v>111</v>
      </c>
      <c r="D406" s="366">
        <v>125.72</v>
      </c>
      <c r="E406" s="364">
        <f>+C406/D406</f>
        <v>0.882914412981228</v>
      </c>
    </row>
    <row r="407" customHeight="1" spans="1:5">
      <c r="A407" s="67">
        <v>2050401</v>
      </c>
      <c r="B407" s="365" t="s">
        <v>382</v>
      </c>
      <c r="C407" s="366">
        <v>0</v>
      </c>
      <c r="D407" s="366">
        <v>0</v>
      </c>
      <c r="E407" s="364"/>
    </row>
    <row r="408" customHeight="1" spans="1:5">
      <c r="A408" s="67">
        <v>2050402</v>
      </c>
      <c r="B408" s="365" t="s">
        <v>383</v>
      </c>
      <c r="C408" s="366">
        <v>0</v>
      </c>
      <c r="D408" s="366">
        <v>0</v>
      </c>
      <c r="E408" s="364"/>
    </row>
    <row r="409" customHeight="1" spans="1:5">
      <c r="A409" s="67">
        <v>2050403</v>
      </c>
      <c r="B409" s="365" t="s">
        <v>384</v>
      </c>
      <c r="C409" s="366">
        <v>35</v>
      </c>
      <c r="D409" s="366">
        <v>57.99</v>
      </c>
      <c r="E409" s="364">
        <f>+C409/D409</f>
        <v>0.60355233660976</v>
      </c>
    </row>
    <row r="410" customHeight="1" spans="1:5">
      <c r="A410" s="67">
        <v>2050404</v>
      </c>
      <c r="B410" s="365" t="s">
        <v>385</v>
      </c>
      <c r="C410" s="366">
        <v>0</v>
      </c>
      <c r="D410" s="366">
        <v>0</v>
      </c>
      <c r="E410" s="364"/>
    </row>
    <row r="411" customHeight="1" spans="1:5">
      <c r="A411" s="67">
        <v>2050499</v>
      </c>
      <c r="B411" s="365" t="s">
        <v>386</v>
      </c>
      <c r="C411" s="366">
        <v>76</v>
      </c>
      <c r="D411" s="366">
        <v>67.73</v>
      </c>
      <c r="E411" s="364">
        <f>+C411/D411</f>
        <v>1.12210246567252</v>
      </c>
    </row>
    <row r="412" customHeight="1" spans="1:5">
      <c r="A412" s="67">
        <v>20505</v>
      </c>
      <c r="B412" s="365" t="s">
        <v>387</v>
      </c>
      <c r="C412" s="366">
        <v>0</v>
      </c>
      <c r="D412" s="366">
        <v>0</v>
      </c>
      <c r="E412" s="364"/>
    </row>
    <row r="413" customHeight="1" spans="1:5">
      <c r="A413" s="67">
        <v>2050501</v>
      </c>
      <c r="B413" s="365" t="s">
        <v>388</v>
      </c>
      <c r="C413" s="366">
        <v>0</v>
      </c>
      <c r="D413" s="366">
        <v>0</v>
      </c>
      <c r="E413" s="364"/>
    </row>
    <row r="414" customHeight="1" spans="1:5">
      <c r="A414" s="67">
        <v>2050502</v>
      </c>
      <c r="B414" s="365" t="s">
        <v>389</v>
      </c>
      <c r="C414" s="366">
        <v>0</v>
      </c>
      <c r="D414" s="366">
        <v>0</v>
      </c>
      <c r="E414" s="364"/>
    </row>
    <row r="415" customHeight="1" spans="1:5">
      <c r="A415" s="67">
        <v>2050599</v>
      </c>
      <c r="B415" s="365" t="s">
        <v>390</v>
      </c>
      <c r="C415" s="366">
        <v>0</v>
      </c>
      <c r="D415" s="366">
        <v>0</v>
      </c>
      <c r="E415" s="364"/>
    </row>
    <row r="416" customHeight="1" spans="1:5">
      <c r="A416" s="67">
        <v>20506</v>
      </c>
      <c r="B416" s="365" t="s">
        <v>391</v>
      </c>
      <c r="C416" s="366">
        <v>0</v>
      </c>
      <c r="D416" s="366">
        <v>0</v>
      </c>
      <c r="E416" s="364"/>
    </row>
    <row r="417" customHeight="1" spans="1:5">
      <c r="A417" s="67">
        <v>2050601</v>
      </c>
      <c r="B417" s="365" t="s">
        <v>392</v>
      </c>
      <c r="C417" s="366">
        <v>0</v>
      </c>
      <c r="D417" s="366">
        <v>0</v>
      </c>
      <c r="E417" s="364"/>
    </row>
    <row r="418" customHeight="1" spans="1:5">
      <c r="A418" s="67">
        <v>2050602</v>
      </c>
      <c r="B418" s="365" t="s">
        <v>393</v>
      </c>
      <c r="C418" s="366">
        <v>0</v>
      </c>
      <c r="D418" s="366">
        <v>0</v>
      </c>
      <c r="E418" s="364"/>
    </row>
    <row r="419" customHeight="1" spans="1:5">
      <c r="A419" s="67">
        <v>2050699</v>
      </c>
      <c r="B419" s="365" t="s">
        <v>394</v>
      </c>
      <c r="C419" s="366">
        <v>0</v>
      </c>
      <c r="D419" s="366">
        <v>0</v>
      </c>
      <c r="E419" s="364"/>
    </row>
    <row r="420" customHeight="1" spans="1:5">
      <c r="A420" s="67">
        <v>20507</v>
      </c>
      <c r="B420" s="365" t="s">
        <v>395</v>
      </c>
      <c r="C420" s="366">
        <v>322</v>
      </c>
      <c r="D420" s="366">
        <v>229.85</v>
      </c>
      <c r="E420" s="364">
        <f>+C420/D420</f>
        <v>1.40091363933</v>
      </c>
    </row>
    <row r="421" customHeight="1" spans="1:5">
      <c r="A421" s="67">
        <v>2050701</v>
      </c>
      <c r="B421" s="365" t="s">
        <v>396</v>
      </c>
      <c r="C421" s="366">
        <v>322</v>
      </c>
      <c r="D421" s="366">
        <v>205.85</v>
      </c>
      <c r="E421" s="364">
        <f>+C421/D421</f>
        <v>1.56424581005587</v>
      </c>
    </row>
    <row r="422" customHeight="1" spans="1:5">
      <c r="A422" s="67">
        <v>2050702</v>
      </c>
      <c r="B422" s="365" t="s">
        <v>397</v>
      </c>
      <c r="C422" s="366">
        <v>0</v>
      </c>
      <c r="D422" s="366">
        <v>0</v>
      </c>
      <c r="E422" s="364"/>
    </row>
    <row r="423" customHeight="1" spans="1:5">
      <c r="A423" s="67">
        <v>2050799</v>
      </c>
      <c r="B423" s="365" t="s">
        <v>398</v>
      </c>
      <c r="C423" s="366">
        <v>0</v>
      </c>
      <c r="D423" s="366">
        <v>24</v>
      </c>
      <c r="E423" s="364">
        <f>+C423/D423</f>
        <v>0</v>
      </c>
    </row>
    <row r="424" customHeight="1" spans="1:5">
      <c r="A424" s="67">
        <v>20508</v>
      </c>
      <c r="B424" s="365" t="s">
        <v>399</v>
      </c>
      <c r="C424" s="366">
        <v>605</v>
      </c>
      <c r="D424" s="366">
        <v>727.6</v>
      </c>
      <c r="E424" s="364">
        <f>+C424/D424</f>
        <v>0.831500824628917</v>
      </c>
    </row>
    <row r="425" customHeight="1" spans="1:5">
      <c r="A425" s="67">
        <v>2050801</v>
      </c>
      <c r="B425" s="365" t="s">
        <v>400</v>
      </c>
      <c r="C425" s="366">
        <v>312</v>
      </c>
      <c r="D425" s="366">
        <v>401.27</v>
      </c>
      <c r="E425" s="364">
        <f>+C425/D425</f>
        <v>0.777531338001844</v>
      </c>
    </row>
    <row r="426" customHeight="1" spans="1:5">
      <c r="A426" s="67">
        <v>2050802</v>
      </c>
      <c r="B426" s="365" t="s">
        <v>401</v>
      </c>
      <c r="C426" s="366">
        <v>293</v>
      </c>
      <c r="D426" s="366">
        <v>312.73</v>
      </c>
      <c r="E426" s="364">
        <f>+C426/D426</f>
        <v>0.936910433920634</v>
      </c>
    </row>
    <row r="427" customHeight="1" spans="1:5">
      <c r="A427" s="67">
        <v>2050803</v>
      </c>
      <c r="B427" s="365" t="s">
        <v>402</v>
      </c>
      <c r="C427" s="366">
        <v>0</v>
      </c>
      <c r="D427" s="366">
        <v>0</v>
      </c>
      <c r="E427" s="364"/>
    </row>
    <row r="428" customHeight="1" spans="1:5">
      <c r="A428" s="67">
        <v>2050804</v>
      </c>
      <c r="B428" s="365" t="s">
        <v>403</v>
      </c>
      <c r="C428" s="366">
        <v>0</v>
      </c>
      <c r="D428" s="366">
        <v>0</v>
      </c>
      <c r="E428" s="364"/>
    </row>
    <row r="429" customHeight="1" spans="1:5">
      <c r="A429" s="67">
        <v>2050899</v>
      </c>
      <c r="B429" s="365" t="s">
        <v>404</v>
      </c>
      <c r="C429" s="366">
        <v>0</v>
      </c>
      <c r="D429" s="366">
        <v>13.6</v>
      </c>
      <c r="E429" s="364">
        <f>+C429/D429</f>
        <v>0</v>
      </c>
    </row>
    <row r="430" customHeight="1" spans="1:5">
      <c r="A430" s="67">
        <v>20509</v>
      </c>
      <c r="B430" s="365" t="s">
        <v>405</v>
      </c>
      <c r="C430" s="366">
        <v>3687</v>
      </c>
      <c r="D430" s="366">
        <v>2779.67</v>
      </c>
      <c r="E430" s="364">
        <f>+C430/D430</f>
        <v>1.32641644511759</v>
      </c>
    </row>
    <row r="431" customHeight="1" spans="1:5">
      <c r="A431" s="67">
        <v>2050901</v>
      </c>
      <c r="B431" s="365" t="s">
        <v>406</v>
      </c>
      <c r="C431" s="366">
        <v>0</v>
      </c>
      <c r="D431" s="366">
        <v>0</v>
      </c>
      <c r="E431" s="364"/>
    </row>
    <row r="432" customHeight="1" spans="1:5">
      <c r="A432" s="67">
        <v>2050902</v>
      </c>
      <c r="B432" s="365" t="s">
        <v>407</v>
      </c>
      <c r="C432" s="366">
        <v>0</v>
      </c>
      <c r="D432" s="366">
        <v>0</v>
      </c>
      <c r="E432" s="364"/>
    </row>
    <row r="433" customHeight="1" spans="1:5">
      <c r="A433" s="67">
        <v>2050903</v>
      </c>
      <c r="B433" s="365" t="s">
        <v>408</v>
      </c>
      <c r="C433" s="366">
        <v>0</v>
      </c>
      <c r="D433" s="366">
        <v>0</v>
      </c>
      <c r="E433" s="364"/>
    </row>
    <row r="434" customHeight="1" spans="1:5">
      <c r="A434" s="67">
        <v>2050904</v>
      </c>
      <c r="B434" s="365" t="s">
        <v>409</v>
      </c>
      <c r="C434" s="366">
        <v>0</v>
      </c>
      <c r="D434" s="366">
        <v>0</v>
      </c>
      <c r="E434" s="364"/>
    </row>
    <row r="435" customHeight="1" spans="1:5">
      <c r="A435" s="67">
        <v>2050905</v>
      </c>
      <c r="B435" s="365" t="s">
        <v>410</v>
      </c>
      <c r="C435" s="366">
        <v>0</v>
      </c>
      <c r="D435" s="366">
        <v>0</v>
      </c>
      <c r="E435" s="364"/>
    </row>
    <row r="436" customHeight="1" spans="1:5">
      <c r="A436" s="67">
        <v>2050999</v>
      </c>
      <c r="B436" s="365" t="s">
        <v>411</v>
      </c>
      <c r="C436" s="366">
        <v>3687</v>
      </c>
      <c r="D436" s="366">
        <v>2779.67</v>
      </c>
      <c r="E436" s="364">
        <f t="shared" ref="E436:E441" si="4">+C436/D436</f>
        <v>1.32641644511759</v>
      </c>
    </row>
    <row r="437" customHeight="1" spans="1:5">
      <c r="A437" s="67">
        <v>20599</v>
      </c>
      <c r="B437" s="365" t="s">
        <v>412</v>
      </c>
      <c r="C437" s="366">
        <v>1713</v>
      </c>
      <c r="D437" s="366">
        <v>515.09</v>
      </c>
      <c r="E437" s="364">
        <f t="shared" si="4"/>
        <v>3.32563241375294</v>
      </c>
    </row>
    <row r="438" customHeight="1" spans="1:5">
      <c r="A438" s="67">
        <v>2059999</v>
      </c>
      <c r="B438" s="365" t="s">
        <v>413</v>
      </c>
      <c r="C438" s="366">
        <v>1713</v>
      </c>
      <c r="D438" s="366">
        <v>515.09</v>
      </c>
      <c r="E438" s="364">
        <f t="shared" si="4"/>
        <v>3.32563241375294</v>
      </c>
    </row>
    <row r="439" customHeight="1" spans="1:5">
      <c r="A439" s="67">
        <v>206</v>
      </c>
      <c r="B439" s="365" t="s">
        <v>414</v>
      </c>
      <c r="C439" s="366">
        <v>17648</v>
      </c>
      <c r="D439" s="366">
        <v>4014.58</v>
      </c>
      <c r="E439" s="364">
        <f t="shared" si="4"/>
        <v>4.39597666505587</v>
      </c>
    </row>
    <row r="440" customHeight="1" spans="1:5">
      <c r="A440" s="67">
        <v>20601</v>
      </c>
      <c r="B440" s="365" t="s">
        <v>415</v>
      </c>
      <c r="C440" s="366">
        <v>183</v>
      </c>
      <c r="D440" s="366">
        <v>107.77</v>
      </c>
      <c r="E440" s="364">
        <f t="shared" si="4"/>
        <v>1.69806068479169</v>
      </c>
    </row>
    <row r="441" customHeight="1" spans="1:5">
      <c r="A441" s="67">
        <v>2060101</v>
      </c>
      <c r="B441" s="365" t="s">
        <v>134</v>
      </c>
      <c r="C441" s="366">
        <v>163</v>
      </c>
      <c r="D441" s="366">
        <v>107.77</v>
      </c>
      <c r="E441" s="364">
        <f t="shared" si="4"/>
        <v>1.51248028208221</v>
      </c>
    </row>
    <row r="442" customHeight="1" spans="1:5">
      <c r="A442" s="67">
        <v>2060102</v>
      </c>
      <c r="B442" s="365" t="s">
        <v>135</v>
      </c>
      <c r="C442" s="366">
        <v>0</v>
      </c>
      <c r="D442" s="366">
        <v>0</v>
      </c>
      <c r="E442" s="364"/>
    </row>
    <row r="443" customHeight="1" spans="1:5">
      <c r="A443" s="67">
        <v>2060103</v>
      </c>
      <c r="B443" s="365" t="s">
        <v>136</v>
      </c>
      <c r="C443" s="366">
        <v>0</v>
      </c>
      <c r="D443" s="366">
        <v>0</v>
      </c>
      <c r="E443" s="364"/>
    </row>
    <row r="444" customHeight="1" spans="1:5">
      <c r="A444" s="67">
        <v>2060199</v>
      </c>
      <c r="B444" s="365" t="s">
        <v>416</v>
      </c>
      <c r="C444" s="366">
        <v>20</v>
      </c>
      <c r="D444" s="366">
        <v>0</v>
      </c>
      <c r="E444" s="364"/>
    </row>
    <row r="445" customHeight="1" spans="1:5">
      <c r="A445" s="67">
        <v>20602</v>
      </c>
      <c r="B445" s="365" t="s">
        <v>417</v>
      </c>
      <c r="C445" s="366">
        <v>1</v>
      </c>
      <c r="D445" s="366">
        <v>0</v>
      </c>
      <c r="E445" s="364"/>
    </row>
    <row r="446" customHeight="1" spans="1:5">
      <c r="A446" s="67">
        <v>2060201</v>
      </c>
      <c r="B446" s="365" t="s">
        <v>418</v>
      </c>
      <c r="C446" s="366">
        <v>0</v>
      </c>
      <c r="D446" s="366">
        <v>0</v>
      </c>
      <c r="E446" s="364"/>
    </row>
    <row r="447" customHeight="1" spans="1:5">
      <c r="A447" s="67">
        <v>2060203</v>
      </c>
      <c r="B447" s="365" t="s">
        <v>419</v>
      </c>
      <c r="C447" s="366">
        <v>0</v>
      </c>
      <c r="D447" s="366">
        <v>0</v>
      </c>
      <c r="E447" s="364"/>
    </row>
    <row r="448" customHeight="1" spans="1:5">
      <c r="A448" s="67">
        <v>2060204</v>
      </c>
      <c r="B448" s="365" t="s">
        <v>420</v>
      </c>
      <c r="C448" s="366">
        <v>0</v>
      </c>
      <c r="D448" s="366">
        <v>0</v>
      </c>
      <c r="E448" s="364"/>
    </row>
    <row r="449" customHeight="1" spans="1:5">
      <c r="A449" s="67">
        <v>2060205</v>
      </c>
      <c r="B449" s="365" t="s">
        <v>421</v>
      </c>
      <c r="C449" s="366">
        <v>0</v>
      </c>
      <c r="D449" s="366">
        <v>0</v>
      </c>
      <c r="E449" s="364"/>
    </row>
    <row r="450" customHeight="1" spans="1:5">
      <c r="A450" s="67">
        <v>2060206</v>
      </c>
      <c r="B450" s="365" t="s">
        <v>422</v>
      </c>
      <c r="C450" s="366">
        <v>0</v>
      </c>
      <c r="D450" s="366">
        <v>0</v>
      </c>
      <c r="E450" s="364"/>
    </row>
    <row r="451" customHeight="1" spans="1:5">
      <c r="A451" s="67">
        <v>2060207</v>
      </c>
      <c r="B451" s="365" t="s">
        <v>423</v>
      </c>
      <c r="C451" s="366">
        <v>0</v>
      </c>
      <c r="D451" s="366">
        <v>0</v>
      </c>
      <c r="E451" s="364"/>
    </row>
    <row r="452" customHeight="1" spans="1:5">
      <c r="A452" s="67">
        <v>2060208</v>
      </c>
      <c r="B452" s="365" t="s">
        <v>424</v>
      </c>
      <c r="C452" s="366">
        <v>1</v>
      </c>
      <c r="D452" s="366">
        <v>0</v>
      </c>
      <c r="E452" s="364"/>
    </row>
    <row r="453" customHeight="1" spans="1:5">
      <c r="A453" s="67">
        <v>2060299</v>
      </c>
      <c r="B453" s="365" t="s">
        <v>425</v>
      </c>
      <c r="C453" s="366">
        <v>0</v>
      </c>
      <c r="D453" s="366">
        <v>0</v>
      </c>
      <c r="E453" s="364"/>
    </row>
    <row r="454" customHeight="1" spans="1:5">
      <c r="A454" s="67">
        <v>20603</v>
      </c>
      <c r="B454" s="365" t="s">
        <v>426</v>
      </c>
      <c r="C454" s="366">
        <v>0</v>
      </c>
      <c r="D454" s="366">
        <v>0</v>
      </c>
      <c r="E454" s="364"/>
    </row>
    <row r="455" customHeight="1" spans="1:5">
      <c r="A455" s="67">
        <v>2060301</v>
      </c>
      <c r="B455" s="365" t="s">
        <v>418</v>
      </c>
      <c r="C455" s="366">
        <v>0</v>
      </c>
      <c r="D455" s="366">
        <v>0</v>
      </c>
      <c r="E455" s="364"/>
    </row>
    <row r="456" customHeight="1" spans="1:5">
      <c r="A456" s="67">
        <v>2060302</v>
      </c>
      <c r="B456" s="365" t="s">
        <v>427</v>
      </c>
      <c r="C456" s="366">
        <v>0</v>
      </c>
      <c r="D456" s="366">
        <v>0</v>
      </c>
      <c r="E456" s="364"/>
    </row>
    <row r="457" customHeight="1" spans="1:5">
      <c r="A457" s="67">
        <v>2060303</v>
      </c>
      <c r="B457" s="365" t="s">
        <v>428</v>
      </c>
      <c r="C457" s="366">
        <v>0</v>
      </c>
      <c r="D457" s="366">
        <v>0</v>
      </c>
      <c r="E457" s="364"/>
    </row>
    <row r="458" customHeight="1" spans="1:5">
      <c r="A458" s="67">
        <v>2060304</v>
      </c>
      <c r="B458" s="365" t="s">
        <v>429</v>
      </c>
      <c r="C458" s="366">
        <v>0</v>
      </c>
      <c r="D458" s="366">
        <v>0</v>
      </c>
      <c r="E458" s="364"/>
    </row>
    <row r="459" customHeight="1" spans="1:5">
      <c r="A459" s="67">
        <v>2060399</v>
      </c>
      <c r="B459" s="365" t="s">
        <v>430</v>
      </c>
      <c r="C459" s="366">
        <v>0</v>
      </c>
      <c r="D459" s="366">
        <v>0</v>
      </c>
      <c r="E459" s="364"/>
    </row>
    <row r="460" customHeight="1" spans="1:5">
      <c r="A460" s="67">
        <v>20604</v>
      </c>
      <c r="B460" s="365" t="s">
        <v>431</v>
      </c>
      <c r="C460" s="366">
        <v>16650</v>
      </c>
      <c r="D460" s="366">
        <v>3078.61</v>
      </c>
      <c r="E460" s="364">
        <f>+C460/D460</f>
        <v>5.4082849077993</v>
      </c>
    </row>
    <row r="461" customHeight="1" spans="1:5">
      <c r="A461" s="67">
        <v>2060401</v>
      </c>
      <c r="B461" s="365" t="s">
        <v>418</v>
      </c>
      <c r="C461" s="366">
        <v>0</v>
      </c>
      <c r="D461" s="366">
        <v>0</v>
      </c>
      <c r="E461" s="364"/>
    </row>
    <row r="462" customHeight="1" spans="1:5">
      <c r="A462" s="67">
        <v>2060404</v>
      </c>
      <c r="B462" s="365" t="s">
        <v>432</v>
      </c>
      <c r="C462" s="366">
        <v>452</v>
      </c>
      <c r="D462" s="366">
        <v>103.47</v>
      </c>
      <c r="E462" s="364">
        <f>+C462/D462</f>
        <v>4.36841596598048</v>
      </c>
    </row>
    <row r="463" customHeight="1" spans="1:5">
      <c r="A463" s="67">
        <v>2060405</v>
      </c>
      <c r="B463" s="365" t="s">
        <v>433</v>
      </c>
      <c r="C463" s="366">
        <v>0</v>
      </c>
      <c r="D463" s="366">
        <v>0</v>
      </c>
      <c r="E463" s="364"/>
    </row>
    <row r="464" customHeight="1" spans="1:5">
      <c r="A464" s="67">
        <v>2060499</v>
      </c>
      <c r="B464" s="365" t="s">
        <v>434</v>
      </c>
      <c r="C464" s="366">
        <v>16198</v>
      </c>
      <c r="D464" s="366">
        <v>2975.14</v>
      </c>
      <c r="E464" s="364">
        <f>+C464/D464</f>
        <v>5.44444967295657</v>
      </c>
    </row>
    <row r="465" customHeight="1" spans="1:5">
      <c r="A465" s="67">
        <v>20605</v>
      </c>
      <c r="B465" s="365" t="s">
        <v>435</v>
      </c>
      <c r="C465" s="366">
        <v>61</v>
      </c>
      <c r="D465" s="366">
        <v>130.54</v>
      </c>
      <c r="E465" s="364">
        <f>+C465/D465</f>
        <v>0.467289719626168</v>
      </c>
    </row>
    <row r="466" customHeight="1" spans="1:5">
      <c r="A466" s="67">
        <v>2060501</v>
      </c>
      <c r="B466" s="365" t="s">
        <v>418</v>
      </c>
      <c r="C466" s="366">
        <v>0</v>
      </c>
      <c r="D466" s="366">
        <v>0</v>
      </c>
      <c r="E466" s="364"/>
    </row>
    <row r="467" customHeight="1" spans="1:5">
      <c r="A467" s="67">
        <v>2060502</v>
      </c>
      <c r="B467" s="365" t="s">
        <v>436</v>
      </c>
      <c r="C467" s="366">
        <v>0</v>
      </c>
      <c r="D467" s="366">
        <v>0</v>
      </c>
      <c r="E467" s="364"/>
    </row>
    <row r="468" customHeight="1" spans="1:5">
      <c r="A468" s="67">
        <v>2060503</v>
      </c>
      <c r="B468" s="365" t="s">
        <v>437</v>
      </c>
      <c r="C468" s="366">
        <v>0</v>
      </c>
      <c r="D468" s="366">
        <v>0</v>
      </c>
      <c r="E468" s="364"/>
    </row>
    <row r="469" customHeight="1" spans="1:5">
      <c r="A469" s="67">
        <v>2060599</v>
      </c>
      <c r="B469" s="365" t="s">
        <v>438</v>
      </c>
      <c r="C469" s="366">
        <v>61</v>
      </c>
      <c r="D469" s="366">
        <v>130.54</v>
      </c>
      <c r="E469" s="364">
        <f>+C469/D469</f>
        <v>0.467289719626168</v>
      </c>
    </row>
    <row r="470" customHeight="1" spans="1:5">
      <c r="A470" s="67">
        <v>20606</v>
      </c>
      <c r="B470" s="365" t="s">
        <v>439</v>
      </c>
      <c r="C470" s="366">
        <v>0</v>
      </c>
      <c r="D470" s="366">
        <v>0</v>
      </c>
      <c r="E470" s="364"/>
    </row>
    <row r="471" customHeight="1" spans="1:5">
      <c r="A471" s="67">
        <v>2060601</v>
      </c>
      <c r="B471" s="365" t="s">
        <v>440</v>
      </c>
      <c r="C471" s="366">
        <v>0</v>
      </c>
      <c r="D471" s="366">
        <v>0</v>
      </c>
      <c r="E471" s="364"/>
    </row>
    <row r="472" customHeight="1" spans="1:5">
      <c r="A472" s="67">
        <v>2060602</v>
      </c>
      <c r="B472" s="365" t="s">
        <v>441</v>
      </c>
      <c r="C472" s="366">
        <v>0</v>
      </c>
      <c r="D472" s="366">
        <v>0</v>
      </c>
      <c r="E472" s="364"/>
    </row>
    <row r="473" customHeight="1" spans="1:5">
      <c r="A473" s="67">
        <v>2060603</v>
      </c>
      <c r="B473" s="365" t="s">
        <v>442</v>
      </c>
      <c r="C473" s="366">
        <v>0</v>
      </c>
      <c r="D473" s="366">
        <v>0</v>
      </c>
      <c r="E473" s="364"/>
    </row>
    <row r="474" customHeight="1" spans="1:5">
      <c r="A474" s="67">
        <v>2060699</v>
      </c>
      <c r="B474" s="365" t="s">
        <v>443</v>
      </c>
      <c r="C474" s="366">
        <v>0</v>
      </c>
      <c r="D474" s="366">
        <v>0</v>
      </c>
      <c r="E474" s="364"/>
    </row>
    <row r="475" customHeight="1" spans="1:5">
      <c r="A475" s="67">
        <v>20607</v>
      </c>
      <c r="B475" s="365" t="s">
        <v>444</v>
      </c>
      <c r="C475" s="366">
        <v>200</v>
      </c>
      <c r="D475" s="366">
        <v>147.43</v>
      </c>
      <c r="E475" s="364">
        <f>+C475/D475</f>
        <v>1.35657600217052</v>
      </c>
    </row>
    <row r="476" customHeight="1" spans="1:5">
      <c r="A476" s="67">
        <v>2060701</v>
      </c>
      <c r="B476" s="365" t="s">
        <v>418</v>
      </c>
      <c r="C476" s="366">
        <v>132</v>
      </c>
      <c r="D476" s="366">
        <v>133.43</v>
      </c>
      <c r="E476" s="364">
        <f>+C476/D476</f>
        <v>0.989282769991756</v>
      </c>
    </row>
    <row r="477" customHeight="1" spans="1:5">
      <c r="A477" s="67">
        <v>2060702</v>
      </c>
      <c r="B477" s="365" t="s">
        <v>445</v>
      </c>
      <c r="C477" s="366">
        <v>23</v>
      </c>
      <c r="D477" s="366">
        <v>14</v>
      </c>
      <c r="E477" s="364">
        <f>+C477/D477</f>
        <v>1.64285714285714</v>
      </c>
    </row>
    <row r="478" customHeight="1" spans="1:5">
      <c r="A478" s="67">
        <v>2060703</v>
      </c>
      <c r="B478" s="365" t="s">
        <v>446</v>
      </c>
      <c r="C478" s="366">
        <v>0</v>
      </c>
      <c r="D478" s="366">
        <v>0</v>
      </c>
      <c r="E478" s="364"/>
    </row>
    <row r="479" customHeight="1" spans="1:5">
      <c r="A479" s="67">
        <v>2060704</v>
      </c>
      <c r="B479" s="365" t="s">
        <v>447</v>
      </c>
      <c r="C479" s="366">
        <v>0</v>
      </c>
      <c r="D479" s="366">
        <v>0</v>
      </c>
      <c r="E479" s="364"/>
    </row>
    <row r="480" customHeight="1" spans="1:5">
      <c r="A480" s="67">
        <v>2060705</v>
      </c>
      <c r="B480" s="365" t="s">
        <v>448</v>
      </c>
      <c r="C480" s="366">
        <v>0</v>
      </c>
      <c r="D480" s="366">
        <v>0</v>
      </c>
      <c r="E480" s="364"/>
    </row>
    <row r="481" customHeight="1" spans="1:5">
      <c r="A481" s="67">
        <v>2060799</v>
      </c>
      <c r="B481" s="365" t="s">
        <v>449</v>
      </c>
      <c r="C481" s="366">
        <v>45</v>
      </c>
      <c r="D481" s="366">
        <v>0</v>
      </c>
      <c r="E481" s="364"/>
    </row>
    <row r="482" customHeight="1" spans="1:5">
      <c r="A482" s="67">
        <v>20608</v>
      </c>
      <c r="B482" s="365" t="s">
        <v>450</v>
      </c>
      <c r="C482" s="366">
        <v>0</v>
      </c>
      <c r="D482" s="366">
        <v>0</v>
      </c>
      <c r="E482" s="364"/>
    </row>
    <row r="483" customHeight="1" spans="1:5">
      <c r="A483" s="67">
        <v>2060801</v>
      </c>
      <c r="B483" s="365" t="s">
        <v>451</v>
      </c>
      <c r="C483" s="366">
        <v>0</v>
      </c>
      <c r="D483" s="366">
        <v>0</v>
      </c>
      <c r="E483" s="364"/>
    </row>
    <row r="484" customHeight="1" spans="1:5">
      <c r="A484" s="67">
        <v>2060802</v>
      </c>
      <c r="B484" s="365" t="s">
        <v>452</v>
      </c>
      <c r="C484" s="366">
        <v>0</v>
      </c>
      <c r="D484" s="366">
        <v>0</v>
      </c>
      <c r="E484" s="364"/>
    </row>
    <row r="485" customHeight="1" spans="1:5">
      <c r="A485" s="67">
        <v>2060899</v>
      </c>
      <c r="B485" s="365" t="s">
        <v>453</v>
      </c>
      <c r="C485" s="366">
        <v>0</v>
      </c>
      <c r="D485" s="366">
        <v>0</v>
      </c>
      <c r="E485" s="364"/>
    </row>
    <row r="486" customHeight="1" spans="1:5">
      <c r="A486" s="67">
        <v>20609</v>
      </c>
      <c r="B486" s="365" t="s">
        <v>454</v>
      </c>
      <c r="C486" s="366">
        <v>0</v>
      </c>
      <c r="D486" s="366">
        <v>0</v>
      </c>
      <c r="E486" s="364"/>
    </row>
    <row r="487" customHeight="1" spans="1:5">
      <c r="A487" s="67">
        <v>2060901</v>
      </c>
      <c r="B487" s="365" t="s">
        <v>455</v>
      </c>
      <c r="C487" s="366">
        <v>0</v>
      </c>
      <c r="D487" s="366">
        <v>0</v>
      </c>
      <c r="E487" s="364"/>
    </row>
    <row r="488" customHeight="1" spans="1:5">
      <c r="A488" s="67">
        <v>2060902</v>
      </c>
      <c r="B488" s="365" t="s">
        <v>456</v>
      </c>
      <c r="C488" s="366">
        <v>0</v>
      </c>
      <c r="D488" s="366">
        <v>0</v>
      </c>
      <c r="E488" s="364"/>
    </row>
    <row r="489" customHeight="1" spans="1:5">
      <c r="A489" s="67">
        <v>2060999</v>
      </c>
      <c r="B489" s="365" t="s">
        <v>457</v>
      </c>
      <c r="C489" s="366">
        <v>0</v>
      </c>
      <c r="D489" s="366">
        <v>0</v>
      </c>
      <c r="E489" s="364"/>
    </row>
    <row r="490" customHeight="1" spans="1:5">
      <c r="A490" s="67">
        <v>20699</v>
      </c>
      <c r="B490" s="365" t="s">
        <v>458</v>
      </c>
      <c r="C490" s="366">
        <v>553</v>
      </c>
      <c r="D490" s="366">
        <v>550.23</v>
      </c>
      <c r="E490" s="364">
        <f>+C490/D490</f>
        <v>1.00503425840103</v>
      </c>
    </row>
    <row r="491" customHeight="1" spans="1:5">
      <c r="A491" s="67">
        <v>2069901</v>
      </c>
      <c r="B491" s="365" t="s">
        <v>459</v>
      </c>
      <c r="C491" s="366">
        <v>53</v>
      </c>
      <c r="D491" s="366">
        <v>24.38</v>
      </c>
      <c r="E491" s="364">
        <f>+C491/D491</f>
        <v>2.17391304347826</v>
      </c>
    </row>
    <row r="492" customHeight="1" spans="1:5">
      <c r="A492" s="67">
        <v>2069902</v>
      </c>
      <c r="B492" s="365" t="s">
        <v>460</v>
      </c>
      <c r="C492" s="366">
        <v>0</v>
      </c>
      <c r="D492" s="366">
        <v>0</v>
      </c>
      <c r="E492" s="364"/>
    </row>
    <row r="493" customHeight="1" spans="1:5">
      <c r="A493" s="67">
        <v>2069903</v>
      </c>
      <c r="B493" s="365" t="s">
        <v>461</v>
      </c>
      <c r="C493" s="366">
        <v>0</v>
      </c>
      <c r="D493" s="366">
        <v>0</v>
      </c>
      <c r="E493" s="364"/>
    </row>
    <row r="494" customHeight="1" spans="1:5">
      <c r="A494" s="67">
        <v>2069999</v>
      </c>
      <c r="B494" s="365" t="s">
        <v>462</v>
      </c>
      <c r="C494" s="366">
        <v>500</v>
      </c>
      <c r="D494" s="366">
        <v>525.85</v>
      </c>
      <c r="E494" s="364">
        <f>+C494/D494</f>
        <v>0.95084149472283</v>
      </c>
    </row>
    <row r="495" customHeight="1" spans="1:5">
      <c r="A495" s="67">
        <v>207</v>
      </c>
      <c r="B495" s="365" t="s">
        <v>463</v>
      </c>
      <c r="C495" s="366">
        <v>6852</v>
      </c>
      <c r="D495" s="366">
        <v>6025.14</v>
      </c>
      <c r="E495" s="364">
        <f>+C495/D495</f>
        <v>1.13723498541113</v>
      </c>
    </row>
    <row r="496" customHeight="1" spans="1:5">
      <c r="A496" s="67">
        <v>20701</v>
      </c>
      <c r="B496" s="365" t="s">
        <v>464</v>
      </c>
      <c r="C496" s="366">
        <v>3268</v>
      </c>
      <c r="D496" s="366">
        <v>2373.4</v>
      </c>
      <c r="E496" s="364">
        <f>+C496/D496</f>
        <v>1.37692761439285</v>
      </c>
    </row>
    <row r="497" customHeight="1" spans="1:5">
      <c r="A497" s="67">
        <v>2070101</v>
      </c>
      <c r="B497" s="365" t="s">
        <v>134</v>
      </c>
      <c r="C497" s="366">
        <v>195</v>
      </c>
      <c r="D497" s="366">
        <v>173</v>
      </c>
      <c r="E497" s="364">
        <f>+C497/D497</f>
        <v>1.1271676300578</v>
      </c>
    </row>
    <row r="498" customHeight="1" spans="1:5">
      <c r="A498" s="67">
        <v>2070102</v>
      </c>
      <c r="B498" s="365" t="s">
        <v>135</v>
      </c>
      <c r="C498" s="366">
        <v>23</v>
      </c>
      <c r="D498" s="366">
        <v>0</v>
      </c>
      <c r="E498" s="364"/>
    </row>
    <row r="499" customHeight="1" spans="1:5">
      <c r="A499" s="67">
        <v>2070103</v>
      </c>
      <c r="B499" s="365" t="s">
        <v>136</v>
      </c>
      <c r="C499" s="366">
        <v>0</v>
      </c>
      <c r="D499" s="366">
        <v>0</v>
      </c>
      <c r="E499" s="364"/>
    </row>
    <row r="500" customHeight="1" spans="1:5">
      <c r="A500" s="67">
        <v>2070104</v>
      </c>
      <c r="B500" s="365" t="s">
        <v>465</v>
      </c>
      <c r="C500" s="366">
        <v>146</v>
      </c>
      <c r="D500" s="366">
        <v>149.7</v>
      </c>
      <c r="E500" s="364">
        <f>+C500/D500</f>
        <v>0.975283901135605</v>
      </c>
    </row>
    <row r="501" customHeight="1" spans="1:5">
      <c r="A501" s="67">
        <v>2070105</v>
      </c>
      <c r="B501" s="365" t="s">
        <v>466</v>
      </c>
      <c r="C501" s="366">
        <v>0</v>
      </c>
      <c r="D501" s="366">
        <v>45</v>
      </c>
      <c r="E501" s="364">
        <f>+C501/D501</f>
        <v>0</v>
      </c>
    </row>
    <row r="502" customHeight="1" spans="1:5">
      <c r="A502" s="67">
        <v>2070106</v>
      </c>
      <c r="B502" s="365" t="s">
        <v>467</v>
      </c>
      <c r="C502" s="366">
        <v>631</v>
      </c>
      <c r="D502" s="366">
        <v>25.92</v>
      </c>
      <c r="E502" s="364">
        <f>+C502/D502</f>
        <v>24.3441358024691</v>
      </c>
    </row>
    <row r="503" customHeight="1" spans="1:5">
      <c r="A503" s="67">
        <v>2070107</v>
      </c>
      <c r="B503" s="365" t="s">
        <v>468</v>
      </c>
      <c r="C503" s="366">
        <v>43</v>
      </c>
      <c r="D503" s="366">
        <v>0</v>
      </c>
      <c r="E503" s="364"/>
    </row>
    <row r="504" customHeight="1" spans="1:5">
      <c r="A504" s="67">
        <v>2070108</v>
      </c>
      <c r="B504" s="365" t="s">
        <v>469</v>
      </c>
      <c r="C504" s="366">
        <v>0</v>
      </c>
      <c r="D504" s="366">
        <v>0</v>
      </c>
      <c r="E504" s="364"/>
    </row>
    <row r="505" customHeight="1" spans="1:5">
      <c r="A505" s="67">
        <v>2070109</v>
      </c>
      <c r="B505" s="365" t="s">
        <v>470</v>
      </c>
      <c r="C505" s="366">
        <v>219</v>
      </c>
      <c r="D505" s="366">
        <v>242.15</v>
      </c>
      <c r="E505" s="364">
        <f>+C505/D505</f>
        <v>0.904398100351022</v>
      </c>
    </row>
    <row r="506" customHeight="1" spans="1:5">
      <c r="A506" s="67">
        <v>2070110</v>
      </c>
      <c r="B506" s="365" t="s">
        <v>471</v>
      </c>
      <c r="C506" s="366">
        <v>0</v>
      </c>
      <c r="D506" s="366">
        <v>0</v>
      </c>
      <c r="E506" s="364"/>
    </row>
    <row r="507" customHeight="1" spans="1:5">
      <c r="A507" s="67">
        <v>2070111</v>
      </c>
      <c r="B507" s="365" t="s">
        <v>472</v>
      </c>
      <c r="C507" s="366">
        <v>620</v>
      </c>
      <c r="D507" s="366">
        <v>774.08</v>
      </c>
      <c r="E507" s="364">
        <f>+C507/D507</f>
        <v>0.800950806118231</v>
      </c>
    </row>
    <row r="508" customHeight="1" spans="1:5">
      <c r="A508" s="67">
        <v>2070112</v>
      </c>
      <c r="B508" s="365" t="s">
        <v>473</v>
      </c>
      <c r="C508" s="366">
        <v>243</v>
      </c>
      <c r="D508" s="366">
        <v>231.19</v>
      </c>
      <c r="E508" s="364">
        <f>+C508/D508</f>
        <v>1.05108352437389</v>
      </c>
    </row>
    <row r="509" customHeight="1" spans="1:5">
      <c r="A509" s="67">
        <v>2070113</v>
      </c>
      <c r="B509" s="365" t="s">
        <v>474</v>
      </c>
      <c r="C509" s="366">
        <v>0</v>
      </c>
      <c r="D509" s="366">
        <v>0</v>
      </c>
      <c r="E509" s="364"/>
    </row>
    <row r="510" customHeight="1" spans="1:5">
      <c r="A510" s="67">
        <v>2070114</v>
      </c>
      <c r="B510" s="365" t="s">
        <v>475</v>
      </c>
      <c r="C510" s="366">
        <v>0</v>
      </c>
      <c r="D510" s="366">
        <v>0</v>
      </c>
      <c r="E510" s="364"/>
    </row>
    <row r="511" customHeight="1" spans="1:5">
      <c r="A511" s="67">
        <v>2070199</v>
      </c>
      <c r="B511" s="365" t="s">
        <v>476</v>
      </c>
      <c r="C511" s="366">
        <v>1148</v>
      </c>
      <c r="D511" s="366">
        <v>732.36</v>
      </c>
      <c r="E511" s="364">
        <f>+C511/D511</f>
        <v>1.56753509203124</v>
      </c>
    </row>
    <row r="512" customHeight="1" spans="1:5">
      <c r="A512" s="67">
        <v>20702</v>
      </c>
      <c r="B512" s="365" t="s">
        <v>477</v>
      </c>
      <c r="C512" s="366">
        <v>879</v>
      </c>
      <c r="D512" s="366">
        <v>959.79</v>
      </c>
      <c r="E512" s="364">
        <f>+C512/D512</f>
        <v>0.915825336792423</v>
      </c>
    </row>
    <row r="513" customHeight="1" spans="1:5">
      <c r="A513" s="67">
        <v>2070201</v>
      </c>
      <c r="B513" s="365" t="s">
        <v>134</v>
      </c>
      <c r="C513" s="366">
        <v>0</v>
      </c>
      <c r="D513" s="366">
        <v>0</v>
      </c>
      <c r="E513" s="364"/>
    </row>
    <row r="514" customHeight="1" spans="1:5">
      <c r="A514" s="67">
        <v>2070202</v>
      </c>
      <c r="B514" s="365" t="s">
        <v>135</v>
      </c>
      <c r="C514" s="366">
        <v>0</v>
      </c>
      <c r="D514" s="366">
        <v>0</v>
      </c>
      <c r="E514" s="364"/>
    </row>
    <row r="515" customHeight="1" spans="1:5">
      <c r="A515" s="67">
        <v>2070203</v>
      </c>
      <c r="B515" s="365" t="s">
        <v>136</v>
      </c>
      <c r="C515" s="366">
        <v>0</v>
      </c>
      <c r="D515" s="366">
        <v>0</v>
      </c>
      <c r="E515" s="364"/>
    </row>
    <row r="516" customHeight="1" spans="1:5">
      <c r="A516" s="67">
        <v>2070204</v>
      </c>
      <c r="B516" s="365" t="s">
        <v>478</v>
      </c>
      <c r="C516" s="366">
        <v>150</v>
      </c>
      <c r="D516" s="366">
        <v>114.34</v>
      </c>
      <c r="E516" s="364">
        <f>+C516/D516</f>
        <v>1.31187685849222</v>
      </c>
    </row>
    <row r="517" customHeight="1" spans="1:5">
      <c r="A517" s="67">
        <v>2070205</v>
      </c>
      <c r="B517" s="365" t="s">
        <v>479</v>
      </c>
      <c r="C517" s="366">
        <v>219</v>
      </c>
      <c r="D517" s="366">
        <v>215.47</v>
      </c>
      <c r="E517" s="364">
        <f>+C517/D517</f>
        <v>1.01638279110781</v>
      </c>
    </row>
    <row r="518" customHeight="1" spans="1:5">
      <c r="A518" s="67">
        <v>2070206</v>
      </c>
      <c r="B518" s="365" t="s">
        <v>480</v>
      </c>
      <c r="C518" s="366">
        <v>250</v>
      </c>
      <c r="D518" s="366">
        <v>251.74</v>
      </c>
      <c r="E518" s="364">
        <f>+C518/D518</f>
        <v>0.993088106776833</v>
      </c>
    </row>
    <row r="519" customHeight="1" spans="1:5">
      <c r="A519" s="67">
        <v>2070299</v>
      </c>
      <c r="B519" s="365" t="s">
        <v>481</v>
      </c>
      <c r="C519" s="366">
        <v>260</v>
      </c>
      <c r="D519" s="366">
        <v>378.24</v>
      </c>
      <c r="E519" s="364">
        <f>+C519/D519</f>
        <v>0.687394247038917</v>
      </c>
    </row>
    <row r="520" customHeight="1" spans="1:5">
      <c r="A520" s="67">
        <v>20703</v>
      </c>
      <c r="B520" s="365" t="s">
        <v>482</v>
      </c>
      <c r="C520" s="366">
        <v>344</v>
      </c>
      <c r="D520" s="366">
        <v>229.4</v>
      </c>
      <c r="E520" s="364">
        <f>+C520/D520</f>
        <v>1.49956408020924</v>
      </c>
    </row>
    <row r="521" customHeight="1" spans="1:5">
      <c r="A521" s="67">
        <v>2070301</v>
      </c>
      <c r="B521" s="365" t="s">
        <v>134</v>
      </c>
      <c r="C521" s="366">
        <v>0</v>
      </c>
      <c r="D521" s="366">
        <v>0</v>
      </c>
      <c r="E521" s="364"/>
    </row>
    <row r="522" customHeight="1" spans="1:5">
      <c r="A522" s="67">
        <v>2070302</v>
      </c>
      <c r="B522" s="365" t="s">
        <v>135</v>
      </c>
      <c r="C522" s="366">
        <v>0</v>
      </c>
      <c r="D522" s="366">
        <v>0</v>
      </c>
      <c r="E522" s="364"/>
    </row>
    <row r="523" customHeight="1" spans="1:5">
      <c r="A523" s="67">
        <v>2070303</v>
      </c>
      <c r="B523" s="365" t="s">
        <v>136</v>
      </c>
      <c r="C523" s="366">
        <v>0</v>
      </c>
      <c r="D523" s="366">
        <v>0</v>
      </c>
      <c r="E523" s="364"/>
    </row>
    <row r="524" customHeight="1" spans="1:5">
      <c r="A524" s="67">
        <v>2070304</v>
      </c>
      <c r="B524" s="365" t="s">
        <v>483</v>
      </c>
      <c r="C524" s="366">
        <v>0</v>
      </c>
      <c r="D524" s="366">
        <v>0</v>
      </c>
      <c r="E524" s="364"/>
    </row>
    <row r="525" customHeight="1" spans="1:5">
      <c r="A525" s="67">
        <v>2070305</v>
      </c>
      <c r="B525" s="365" t="s">
        <v>484</v>
      </c>
      <c r="C525" s="366">
        <v>0</v>
      </c>
      <c r="D525" s="366">
        <v>0</v>
      </c>
      <c r="E525" s="364"/>
    </row>
    <row r="526" customHeight="1" spans="1:5">
      <c r="A526" s="67">
        <v>2070306</v>
      </c>
      <c r="B526" s="365" t="s">
        <v>485</v>
      </c>
      <c r="C526" s="366">
        <v>0</v>
      </c>
      <c r="D526" s="366">
        <v>0</v>
      </c>
      <c r="E526" s="364"/>
    </row>
    <row r="527" customHeight="1" spans="1:5">
      <c r="A527" s="67">
        <v>2070307</v>
      </c>
      <c r="B527" s="365" t="s">
        <v>486</v>
      </c>
      <c r="C527" s="366">
        <v>71</v>
      </c>
      <c r="D527" s="366">
        <v>77.5</v>
      </c>
      <c r="E527" s="364">
        <f>+C527/D527</f>
        <v>0.916129032258065</v>
      </c>
    </row>
    <row r="528" customHeight="1" spans="1:5">
      <c r="A528" s="67">
        <v>2070308</v>
      </c>
      <c r="B528" s="365" t="s">
        <v>487</v>
      </c>
      <c r="C528" s="366">
        <v>160</v>
      </c>
      <c r="D528" s="366">
        <v>151.9</v>
      </c>
      <c r="E528" s="364">
        <f>+C528/D528</f>
        <v>1.0533245556287</v>
      </c>
    </row>
    <row r="529" customHeight="1" spans="1:5">
      <c r="A529" s="67">
        <v>2070309</v>
      </c>
      <c r="B529" s="199" t="s">
        <v>488</v>
      </c>
      <c r="C529" s="366">
        <v>0</v>
      </c>
      <c r="D529" s="366">
        <v>0</v>
      </c>
      <c r="E529" s="364"/>
    </row>
    <row r="530" customHeight="1" spans="1:5">
      <c r="A530" s="67">
        <v>2070399</v>
      </c>
      <c r="B530" s="199" t="s">
        <v>489</v>
      </c>
      <c r="C530" s="366">
        <v>113</v>
      </c>
      <c r="D530" s="366">
        <v>0</v>
      </c>
      <c r="E530" s="364"/>
    </row>
    <row r="531" customHeight="1" spans="1:5">
      <c r="A531" s="67">
        <v>20706</v>
      </c>
      <c r="B531" s="199" t="s">
        <v>490</v>
      </c>
      <c r="C531" s="366">
        <v>1</v>
      </c>
      <c r="D531" s="366">
        <v>66</v>
      </c>
      <c r="E531" s="364">
        <f>+C531/D531</f>
        <v>0.0151515151515152</v>
      </c>
    </row>
    <row r="532" customHeight="1" spans="1:5">
      <c r="A532" s="67">
        <v>2070601</v>
      </c>
      <c r="B532" s="199" t="s">
        <v>134</v>
      </c>
      <c r="C532" s="366">
        <v>0</v>
      </c>
      <c r="D532" s="366">
        <v>0</v>
      </c>
      <c r="E532" s="364"/>
    </row>
    <row r="533" customHeight="1" spans="1:5">
      <c r="A533" s="67">
        <v>2070602</v>
      </c>
      <c r="B533" s="199" t="s">
        <v>135</v>
      </c>
      <c r="C533" s="366">
        <v>0</v>
      </c>
      <c r="D533" s="366">
        <v>0</v>
      </c>
      <c r="E533" s="364"/>
    </row>
    <row r="534" customHeight="1" spans="1:5">
      <c r="A534" s="67">
        <v>2070603</v>
      </c>
      <c r="B534" s="199" t="s">
        <v>136</v>
      </c>
      <c r="C534" s="366">
        <v>0</v>
      </c>
      <c r="D534" s="366">
        <v>0</v>
      </c>
      <c r="E534" s="364"/>
    </row>
    <row r="535" customHeight="1" spans="1:5">
      <c r="A535" s="67">
        <v>2070604</v>
      </c>
      <c r="B535" s="199" t="s">
        <v>491</v>
      </c>
      <c r="C535" s="366">
        <v>0</v>
      </c>
      <c r="D535" s="366">
        <v>0</v>
      </c>
      <c r="E535" s="364"/>
    </row>
    <row r="536" customHeight="1" spans="1:5">
      <c r="A536" s="67">
        <v>2070605</v>
      </c>
      <c r="B536" s="199" t="s">
        <v>492</v>
      </c>
      <c r="C536" s="366">
        <v>1</v>
      </c>
      <c r="D536" s="366">
        <v>0</v>
      </c>
      <c r="E536" s="364"/>
    </row>
    <row r="537" customHeight="1" spans="1:5">
      <c r="A537" s="67">
        <v>2070606</v>
      </c>
      <c r="B537" s="199" t="s">
        <v>493</v>
      </c>
      <c r="C537" s="366">
        <v>0</v>
      </c>
      <c r="D537" s="366">
        <v>0</v>
      </c>
      <c r="E537" s="364"/>
    </row>
    <row r="538" customHeight="1" spans="1:5">
      <c r="A538" s="67">
        <v>2070607</v>
      </c>
      <c r="B538" s="199" t="s">
        <v>494</v>
      </c>
      <c r="C538" s="366">
        <v>0</v>
      </c>
      <c r="D538" s="366">
        <v>66</v>
      </c>
      <c r="E538" s="364">
        <f>+C538/D538</f>
        <v>0</v>
      </c>
    </row>
    <row r="539" customHeight="1" spans="1:5">
      <c r="A539" s="67">
        <v>2070699</v>
      </c>
      <c r="B539" s="199" t="s">
        <v>495</v>
      </c>
      <c r="C539" s="366">
        <v>0</v>
      </c>
      <c r="D539" s="366">
        <v>0</v>
      </c>
      <c r="E539" s="364"/>
    </row>
    <row r="540" customHeight="1" spans="1:5">
      <c r="A540" s="67">
        <v>20708</v>
      </c>
      <c r="B540" s="199" t="s">
        <v>496</v>
      </c>
      <c r="C540" s="366">
        <v>775</v>
      </c>
      <c r="D540" s="366">
        <v>752.54</v>
      </c>
      <c r="E540" s="364">
        <f>+C540/D540</f>
        <v>1.02984558960321</v>
      </c>
    </row>
    <row r="541" customHeight="1" spans="1:5">
      <c r="A541" s="67">
        <v>2070801</v>
      </c>
      <c r="B541" s="199" t="s">
        <v>134</v>
      </c>
      <c r="C541" s="366">
        <v>0</v>
      </c>
      <c r="D541" s="366">
        <v>0</v>
      </c>
      <c r="E541" s="364"/>
    </row>
    <row r="542" customHeight="1" spans="1:5">
      <c r="A542" s="67">
        <v>2070802</v>
      </c>
      <c r="B542" s="199" t="s">
        <v>135</v>
      </c>
      <c r="C542" s="366">
        <v>46</v>
      </c>
      <c r="D542" s="366">
        <v>0</v>
      </c>
      <c r="E542" s="364"/>
    </row>
    <row r="543" customHeight="1" spans="1:5">
      <c r="A543" s="67">
        <v>2070803</v>
      </c>
      <c r="B543" s="199" t="s">
        <v>136</v>
      </c>
      <c r="C543" s="366">
        <v>0</v>
      </c>
      <c r="D543" s="366">
        <v>0</v>
      </c>
      <c r="E543" s="364"/>
    </row>
    <row r="544" customHeight="1" spans="1:5">
      <c r="A544" s="67">
        <v>2070806</v>
      </c>
      <c r="B544" s="199" t="s">
        <v>497</v>
      </c>
      <c r="C544" s="366">
        <v>0</v>
      </c>
      <c r="D544" s="366">
        <v>0</v>
      </c>
      <c r="E544" s="364"/>
    </row>
    <row r="545" customHeight="1" spans="1:5">
      <c r="A545" s="67">
        <v>2070807</v>
      </c>
      <c r="B545" s="199" t="s">
        <v>498</v>
      </c>
      <c r="C545" s="366">
        <v>0</v>
      </c>
      <c r="D545" s="366">
        <v>0</v>
      </c>
      <c r="E545" s="364"/>
    </row>
    <row r="546" customHeight="1" spans="1:5">
      <c r="A546" s="67">
        <v>2070808</v>
      </c>
      <c r="B546" s="365" t="s">
        <v>499</v>
      </c>
      <c r="C546" s="366">
        <v>729</v>
      </c>
      <c r="D546" s="366">
        <v>752.54</v>
      </c>
      <c r="E546" s="364">
        <f>+C546/D546</f>
        <v>0.968719270736439</v>
      </c>
    </row>
    <row r="547" customHeight="1" spans="1:5">
      <c r="A547" s="67">
        <v>2070899</v>
      </c>
      <c r="B547" s="365" t="s">
        <v>500</v>
      </c>
      <c r="C547" s="366">
        <v>0</v>
      </c>
      <c r="D547" s="366">
        <v>0</v>
      </c>
      <c r="E547" s="364"/>
    </row>
    <row r="548" customHeight="1" spans="1:5">
      <c r="A548" s="67">
        <v>20799</v>
      </c>
      <c r="B548" s="365" t="s">
        <v>501</v>
      </c>
      <c r="C548" s="366">
        <v>1585</v>
      </c>
      <c r="D548" s="366">
        <v>1644.01</v>
      </c>
      <c r="E548" s="364">
        <f>+C548/D548</f>
        <v>0.96410605774904</v>
      </c>
    </row>
    <row r="549" customHeight="1" spans="1:5">
      <c r="A549" s="67">
        <v>2079902</v>
      </c>
      <c r="B549" s="365" t="s">
        <v>502</v>
      </c>
      <c r="C549" s="366">
        <v>25</v>
      </c>
      <c r="D549" s="366">
        <v>0</v>
      </c>
      <c r="E549" s="364"/>
    </row>
    <row r="550" customHeight="1" spans="1:5">
      <c r="A550" s="67">
        <v>2079903</v>
      </c>
      <c r="B550" s="365" t="s">
        <v>503</v>
      </c>
      <c r="C550" s="366">
        <v>23</v>
      </c>
      <c r="D550" s="366">
        <v>0</v>
      </c>
      <c r="E550" s="364"/>
    </row>
    <row r="551" customHeight="1" spans="1:5">
      <c r="A551" s="67">
        <v>2079999</v>
      </c>
      <c r="B551" s="365" t="s">
        <v>504</v>
      </c>
      <c r="C551" s="366">
        <v>1537</v>
      </c>
      <c r="D551" s="366">
        <v>1644.01</v>
      </c>
      <c r="E551" s="364">
        <f>+C551/D551</f>
        <v>0.934909155053801</v>
      </c>
    </row>
    <row r="552" customHeight="1" spans="1:5">
      <c r="A552" s="67">
        <v>208</v>
      </c>
      <c r="B552" s="365" t="s">
        <v>505</v>
      </c>
      <c r="C552" s="366">
        <v>123943</v>
      </c>
      <c r="D552" s="366">
        <v>138708.07</v>
      </c>
      <c r="E552" s="364">
        <f>+C552/D552</f>
        <v>0.893552912963175</v>
      </c>
    </row>
    <row r="553" customHeight="1" spans="1:5">
      <c r="A553" s="67">
        <v>20801</v>
      </c>
      <c r="B553" s="365" t="s">
        <v>506</v>
      </c>
      <c r="C553" s="366">
        <v>2347</v>
      </c>
      <c r="D553" s="366">
        <v>1813.23</v>
      </c>
      <c r="E553" s="364">
        <f>+C553/D553</f>
        <v>1.29437523094147</v>
      </c>
    </row>
    <row r="554" customHeight="1" spans="1:5">
      <c r="A554" s="67">
        <v>2080101</v>
      </c>
      <c r="B554" s="365" t="s">
        <v>134</v>
      </c>
      <c r="C554" s="366">
        <v>1116</v>
      </c>
      <c r="D554" s="366">
        <v>1095.33</v>
      </c>
      <c r="E554" s="364">
        <f>+C554/D554</f>
        <v>1.0188710251705</v>
      </c>
    </row>
    <row r="555" customHeight="1" spans="1:5">
      <c r="A555" s="67">
        <v>2080102</v>
      </c>
      <c r="B555" s="365" t="s">
        <v>135</v>
      </c>
      <c r="C555" s="366">
        <v>62</v>
      </c>
      <c r="D555" s="366">
        <v>0</v>
      </c>
      <c r="E555" s="364"/>
    </row>
    <row r="556" customHeight="1" spans="1:5">
      <c r="A556" s="67">
        <v>2080103</v>
      </c>
      <c r="B556" s="365" t="s">
        <v>136</v>
      </c>
      <c r="C556" s="366">
        <v>0</v>
      </c>
      <c r="D556" s="366">
        <v>0</v>
      </c>
      <c r="E556" s="364"/>
    </row>
    <row r="557" customHeight="1" spans="1:5">
      <c r="A557" s="67">
        <v>2080104</v>
      </c>
      <c r="B557" s="365" t="s">
        <v>507</v>
      </c>
      <c r="C557" s="366">
        <v>0</v>
      </c>
      <c r="D557" s="366">
        <v>0</v>
      </c>
      <c r="E557" s="364"/>
    </row>
    <row r="558" customHeight="1" spans="1:5">
      <c r="A558" s="67">
        <v>2080105</v>
      </c>
      <c r="B558" s="365" t="s">
        <v>508</v>
      </c>
      <c r="C558" s="366">
        <v>0</v>
      </c>
      <c r="D558" s="366">
        <v>0</v>
      </c>
      <c r="E558" s="364"/>
    </row>
    <row r="559" customHeight="1" spans="1:5">
      <c r="A559" s="67">
        <v>2080106</v>
      </c>
      <c r="B559" s="365" t="s">
        <v>509</v>
      </c>
      <c r="C559" s="366">
        <v>0</v>
      </c>
      <c r="D559" s="366">
        <v>0</v>
      </c>
      <c r="E559" s="364"/>
    </row>
    <row r="560" customHeight="1" spans="1:5">
      <c r="A560" s="67">
        <v>2080107</v>
      </c>
      <c r="B560" s="365" t="s">
        <v>510</v>
      </c>
      <c r="C560" s="366">
        <v>53</v>
      </c>
      <c r="D560" s="366">
        <v>0</v>
      </c>
      <c r="E560" s="364"/>
    </row>
    <row r="561" customHeight="1" spans="1:5">
      <c r="A561" s="67">
        <v>2080108</v>
      </c>
      <c r="B561" s="365" t="s">
        <v>175</v>
      </c>
      <c r="C561" s="366">
        <v>0</v>
      </c>
      <c r="D561" s="366">
        <v>0</v>
      </c>
      <c r="E561" s="364"/>
    </row>
    <row r="562" customHeight="1" spans="1:5">
      <c r="A562" s="67">
        <v>2080109</v>
      </c>
      <c r="B562" s="365" t="s">
        <v>511</v>
      </c>
      <c r="C562" s="366">
        <v>663</v>
      </c>
      <c r="D562" s="366">
        <v>492.54</v>
      </c>
      <c r="E562" s="364">
        <f>+C562/D562</f>
        <v>1.34608356681691</v>
      </c>
    </row>
    <row r="563" customHeight="1" spans="1:5">
      <c r="A563" s="67">
        <v>2080110</v>
      </c>
      <c r="B563" s="365" t="s">
        <v>512</v>
      </c>
      <c r="C563" s="366">
        <v>0</v>
      </c>
      <c r="D563" s="366">
        <v>0</v>
      </c>
      <c r="E563" s="364"/>
    </row>
    <row r="564" customHeight="1" spans="1:5">
      <c r="A564" s="67">
        <v>2080111</v>
      </c>
      <c r="B564" s="365" t="s">
        <v>513</v>
      </c>
      <c r="C564" s="366">
        <v>0</v>
      </c>
      <c r="D564" s="366">
        <v>0</v>
      </c>
      <c r="E564" s="364"/>
    </row>
    <row r="565" customHeight="1" spans="1:5">
      <c r="A565" s="67">
        <v>2080112</v>
      </c>
      <c r="B565" s="365" t="s">
        <v>514</v>
      </c>
      <c r="C565" s="366">
        <v>0</v>
      </c>
      <c r="D565" s="366">
        <v>0</v>
      </c>
      <c r="E565" s="364"/>
    </row>
    <row r="566" customHeight="1" spans="1:5">
      <c r="A566" s="67">
        <v>2080113</v>
      </c>
      <c r="B566" s="365" t="s">
        <v>515</v>
      </c>
      <c r="C566" s="366">
        <v>0</v>
      </c>
      <c r="D566" s="366">
        <v>0</v>
      </c>
      <c r="E566" s="364"/>
    </row>
    <row r="567" customHeight="1" spans="1:5">
      <c r="A567" s="67">
        <v>2080114</v>
      </c>
      <c r="B567" s="365" t="s">
        <v>516</v>
      </c>
      <c r="C567" s="366">
        <v>0</v>
      </c>
      <c r="D567" s="366">
        <v>0</v>
      </c>
      <c r="E567" s="364"/>
    </row>
    <row r="568" customHeight="1" spans="1:5">
      <c r="A568" s="67">
        <v>2080115</v>
      </c>
      <c r="B568" s="367" t="s">
        <v>517</v>
      </c>
      <c r="C568" s="366">
        <v>0</v>
      </c>
      <c r="D568" s="366">
        <v>0</v>
      </c>
      <c r="E568" s="364"/>
    </row>
    <row r="569" customHeight="1" spans="1:5">
      <c r="A569" s="67">
        <v>2080116</v>
      </c>
      <c r="B569" s="365" t="s">
        <v>518</v>
      </c>
      <c r="C569" s="366">
        <v>319</v>
      </c>
      <c r="D569" s="366">
        <v>0</v>
      </c>
      <c r="E569" s="364"/>
    </row>
    <row r="570" customHeight="1" spans="1:5">
      <c r="A570" s="67">
        <v>2080150</v>
      </c>
      <c r="B570" s="365" t="s">
        <v>143</v>
      </c>
      <c r="C570" s="366">
        <v>0</v>
      </c>
      <c r="D570" s="366">
        <v>0</v>
      </c>
      <c r="E570" s="364"/>
    </row>
    <row r="571" customHeight="1" spans="1:5">
      <c r="A571" s="67">
        <v>2080199</v>
      </c>
      <c r="B571" s="365" t="s">
        <v>519</v>
      </c>
      <c r="C571" s="366">
        <v>134</v>
      </c>
      <c r="D571" s="366">
        <v>225.36</v>
      </c>
      <c r="E571" s="364">
        <f>+C571/D571</f>
        <v>0.59460418885339</v>
      </c>
    </row>
    <row r="572" customHeight="1" spans="1:5">
      <c r="A572" s="67">
        <v>20802</v>
      </c>
      <c r="B572" s="365" t="s">
        <v>520</v>
      </c>
      <c r="C572" s="366">
        <v>3187</v>
      </c>
      <c r="D572" s="366">
        <v>3349.3</v>
      </c>
      <c r="E572" s="364">
        <f>+C572/D572</f>
        <v>0.951542113277401</v>
      </c>
    </row>
    <row r="573" customHeight="1" spans="1:5">
      <c r="A573" s="67">
        <v>2080201</v>
      </c>
      <c r="B573" s="365" t="s">
        <v>134</v>
      </c>
      <c r="C573" s="366">
        <v>305</v>
      </c>
      <c r="D573" s="366">
        <v>279.83</v>
      </c>
      <c r="E573" s="364">
        <f>+C573/D573</f>
        <v>1.08994746810564</v>
      </c>
    </row>
    <row r="574" customHeight="1" spans="1:5">
      <c r="A574" s="67">
        <v>2080202</v>
      </c>
      <c r="B574" s="365" t="s">
        <v>135</v>
      </c>
      <c r="C574" s="366">
        <v>0</v>
      </c>
      <c r="D574" s="366">
        <v>0</v>
      </c>
      <c r="E574" s="364"/>
    </row>
    <row r="575" customHeight="1" spans="1:5">
      <c r="A575" s="67">
        <v>2080203</v>
      </c>
      <c r="B575" s="365" t="s">
        <v>136</v>
      </c>
      <c r="C575" s="366">
        <v>0</v>
      </c>
      <c r="D575" s="366">
        <v>0</v>
      </c>
      <c r="E575" s="364"/>
    </row>
    <row r="576" customHeight="1" spans="1:5">
      <c r="A576" s="67">
        <v>2080206</v>
      </c>
      <c r="B576" s="365" t="s">
        <v>521</v>
      </c>
      <c r="C576" s="366">
        <v>0</v>
      </c>
      <c r="D576" s="366">
        <v>0</v>
      </c>
      <c r="E576" s="364"/>
    </row>
    <row r="577" customHeight="1" spans="1:5">
      <c r="A577" s="67">
        <v>2080207</v>
      </c>
      <c r="B577" s="365" t="s">
        <v>522</v>
      </c>
      <c r="C577" s="366">
        <v>0</v>
      </c>
      <c r="D577" s="366">
        <v>0</v>
      </c>
      <c r="E577" s="364"/>
    </row>
    <row r="578" customHeight="1" spans="1:5">
      <c r="A578" s="67">
        <v>2080208</v>
      </c>
      <c r="B578" s="365" t="s">
        <v>523</v>
      </c>
      <c r="C578" s="366">
        <v>0</v>
      </c>
      <c r="D578" s="366">
        <v>0</v>
      </c>
      <c r="E578" s="364"/>
    </row>
    <row r="579" customHeight="1" spans="1:5">
      <c r="A579" s="67">
        <v>2080299</v>
      </c>
      <c r="B579" s="365" t="s">
        <v>524</v>
      </c>
      <c r="C579" s="366">
        <v>2882</v>
      </c>
      <c r="D579" s="366">
        <v>3069.47</v>
      </c>
      <c r="E579" s="364">
        <f>+C579/D579</f>
        <v>0.938924309408465</v>
      </c>
    </row>
    <row r="580" customHeight="1" spans="1:5">
      <c r="A580" s="67">
        <v>20804</v>
      </c>
      <c r="B580" s="365" t="s">
        <v>525</v>
      </c>
      <c r="C580" s="366">
        <v>0</v>
      </c>
      <c r="D580" s="366">
        <v>0</v>
      </c>
      <c r="E580" s="364"/>
    </row>
    <row r="581" customHeight="1" spans="1:5">
      <c r="A581" s="67">
        <v>2080402</v>
      </c>
      <c r="B581" s="365" t="s">
        <v>526</v>
      </c>
      <c r="C581" s="366">
        <v>0</v>
      </c>
      <c r="D581" s="366">
        <v>0</v>
      </c>
      <c r="E581" s="364"/>
    </row>
    <row r="582" customHeight="1" spans="1:5">
      <c r="A582" s="67">
        <v>20805</v>
      </c>
      <c r="B582" s="365" t="s">
        <v>527</v>
      </c>
      <c r="C582" s="366">
        <v>57058</v>
      </c>
      <c r="D582" s="366">
        <v>67334.51</v>
      </c>
      <c r="E582" s="364">
        <f>+C582/D582</f>
        <v>0.847381231407194</v>
      </c>
    </row>
    <row r="583" customHeight="1" spans="1:5">
      <c r="A583" s="67">
        <v>2080501</v>
      </c>
      <c r="B583" s="365" t="s">
        <v>528</v>
      </c>
      <c r="C583" s="366">
        <v>40</v>
      </c>
      <c r="D583" s="366">
        <v>68</v>
      </c>
      <c r="E583" s="364">
        <f>+C583/D583</f>
        <v>0.588235294117647</v>
      </c>
    </row>
    <row r="584" customHeight="1" spans="1:5">
      <c r="A584" s="67">
        <v>2080502</v>
      </c>
      <c r="B584" s="365" t="s">
        <v>529</v>
      </c>
      <c r="C584" s="366">
        <v>0</v>
      </c>
      <c r="D584" s="366">
        <v>0</v>
      </c>
      <c r="E584" s="364"/>
    </row>
    <row r="585" customHeight="1" spans="1:5">
      <c r="A585" s="67">
        <v>2080503</v>
      </c>
      <c r="B585" s="365" t="s">
        <v>530</v>
      </c>
      <c r="C585" s="366">
        <v>0</v>
      </c>
      <c r="D585" s="366">
        <v>0</v>
      </c>
      <c r="E585" s="364"/>
    </row>
    <row r="586" customHeight="1" spans="1:5">
      <c r="A586" s="67">
        <v>2080505</v>
      </c>
      <c r="B586" s="365" t="s">
        <v>531</v>
      </c>
      <c r="C586" s="366">
        <v>16895</v>
      </c>
      <c r="D586" s="366">
        <v>16157.18</v>
      </c>
      <c r="E586" s="364">
        <f>+C586/D586</f>
        <v>1.04566514701204</v>
      </c>
    </row>
    <row r="587" customHeight="1" spans="1:5">
      <c r="A587" s="67">
        <v>2080506</v>
      </c>
      <c r="B587" s="365" t="s">
        <v>532</v>
      </c>
      <c r="C587" s="366">
        <v>5123</v>
      </c>
      <c r="D587" s="366">
        <v>0</v>
      </c>
      <c r="E587" s="364"/>
    </row>
    <row r="588" customHeight="1" spans="1:5">
      <c r="A588" s="67">
        <v>2080507</v>
      </c>
      <c r="B588" s="365" t="s">
        <v>533</v>
      </c>
      <c r="C588" s="366">
        <v>35000</v>
      </c>
      <c r="D588" s="366">
        <v>46763</v>
      </c>
      <c r="E588" s="364">
        <f>+C588/D588</f>
        <v>0.748454975087142</v>
      </c>
    </row>
    <row r="589" customHeight="1" spans="1:5">
      <c r="A589" s="67">
        <v>2080508</v>
      </c>
      <c r="B589" s="365" t="s">
        <v>534</v>
      </c>
      <c r="C589" s="366">
        <v>0</v>
      </c>
      <c r="D589" s="366">
        <v>4276.33</v>
      </c>
      <c r="E589" s="364">
        <f>+C589/D589</f>
        <v>0</v>
      </c>
    </row>
    <row r="590" customHeight="1" spans="1:5">
      <c r="A590" s="67">
        <v>2080599</v>
      </c>
      <c r="B590" s="365" t="s">
        <v>535</v>
      </c>
      <c r="C590" s="366">
        <v>0</v>
      </c>
      <c r="D590" s="366">
        <v>70</v>
      </c>
      <c r="E590" s="364">
        <f>+C590/D590</f>
        <v>0</v>
      </c>
    </row>
    <row r="591" customHeight="1" spans="1:5">
      <c r="A591" s="67">
        <v>20806</v>
      </c>
      <c r="B591" s="365" t="s">
        <v>536</v>
      </c>
      <c r="C591" s="366">
        <v>0</v>
      </c>
      <c r="D591" s="366">
        <v>911.27</v>
      </c>
      <c r="E591" s="364">
        <f>+C591/D591</f>
        <v>0</v>
      </c>
    </row>
    <row r="592" customHeight="1" spans="1:5">
      <c r="A592" s="67">
        <v>2080601</v>
      </c>
      <c r="B592" s="365" t="s">
        <v>537</v>
      </c>
      <c r="C592" s="366">
        <v>0</v>
      </c>
      <c r="D592" s="366">
        <v>911.27</v>
      </c>
      <c r="E592" s="364">
        <f>+C592/D592</f>
        <v>0</v>
      </c>
    </row>
    <row r="593" customHeight="1" spans="1:5">
      <c r="A593" s="67">
        <v>2080602</v>
      </c>
      <c r="B593" s="365" t="s">
        <v>538</v>
      </c>
      <c r="C593" s="366">
        <v>0</v>
      </c>
      <c r="D593" s="366">
        <v>0</v>
      </c>
      <c r="E593" s="364"/>
    </row>
    <row r="594" customHeight="1" spans="1:5">
      <c r="A594" s="67">
        <v>2080699</v>
      </c>
      <c r="B594" s="365" t="s">
        <v>539</v>
      </c>
      <c r="C594" s="366">
        <v>0</v>
      </c>
      <c r="D594" s="366">
        <v>0</v>
      </c>
      <c r="E594" s="364"/>
    </row>
    <row r="595" customHeight="1" spans="1:5">
      <c r="A595" s="67">
        <v>20807</v>
      </c>
      <c r="B595" s="365" t="s">
        <v>540</v>
      </c>
      <c r="C595" s="366">
        <v>2446</v>
      </c>
      <c r="D595" s="366">
        <v>1890.77</v>
      </c>
      <c r="E595" s="364">
        <f>+C595/D595</f>
        <v>1.29365285042602</v>
      </c>
    </row>
    <row r="596" customHeight="1" spans="1:5">
      <c r="A596" s="67">
        <v>2080701</v>
      </c>
      <c r="B596" s="365" t="s">
        <v>541</v>
      </c>
      <c r="C596" s="366">
        <v>0</v>
      </c>
      <c r="D596" s="366">
        <v>0</v>
      </c>
      <c r="E596" s="364"/>
    </row>
    <row r="597" customHeight="1" spans="1:5">
      <c r="A597" s="67">
        <v>2080702</v>
      </c>
      <c r="B597" s="365" t="s">
        <v>542</v>
      </c>
      <c r="C597" s="366">
        <v>0</v>
      </c>
      <c r="D597" s="366">
        <v>0</v>
      </c>
      <c r="E597" s="364"/>
    </row>
    <row r="598" customHeight="1" spans="1:5">
      <c r="A598" s="67">
        <v>2080704</v>
      </c>
      <c r="B598" s="365" t="s">
        <v>543</v>
      </c>
      <c r="C598" s="366">
        <v>0</v>
      </c>
      <c r="D598" s="366">
        <v>0</v>
      </c>
      <c r="E598" s="364"/>
    </row>
    <row r="599" customHeight="1" spans="1:5">
      <c r="A599" s="67">
        <v>2080705</v>
      </c>
      <c r="B599" s="365" t="s">
        <v>544</v>
      </c>
      <c r="C599" s="366">
        <v>0</v>
      </c>
      <c r="D599" s="366">
        <v>0</v>
      </c>
      <c r="E599" s="364"/>
    </row>
    <row r="600" customHeight="1" spans="1:5">
      <c r="A600" s="67">
        <v>2080709</v>
      </c>
      <c r="B600" s="365" t="s">
        <v>545</v>
      </c>
      <c r="C600" s="366">
        <v>0</v>
      </c>
      <c r="D600" s="366">
        <v>0</v>
      </c>
      <c r="E600" s="364"/>
    </row>
    <row r="601" customHeight="1" spans="1:5">
      <c r="A601" s="67">
        <v>2080711</v>
      </c>
      <c r="B601" s="365" t="s">
        <v>546</v>
      </c>
      <c r="C601" s="366">
        <v>0</v>
      </c>
      <c r="D601" s="366">
        <v>0</v>
      </c>
      <c r="E601" s="364"/>
    </row>
    <row r="602" customHeight="1" spans="1:5">
      <c r="A602" s="67">
        <v>2080712</v>
      </c>
      <c r="B602" s="365" t="s">
        <v>547</v>
      </c>
      <c r="C602" s="366">
        <v>0</v>
      </c>
      <c r="D602" s="366">
        <v>0</v>
      </c>
      <c r="E602" s="364"/>
    </row>
    <row r="603" customHeight="1" spans="1:5">
      <c r="A603" s="67">
        <v>2080713</v>
      </c>
      <c r="B603" s="365" t="s">
        <v>548</v>
      </c>
      <c r="C603" s="366">
        <v>0</v>
      </c>
      <c r="D603" s="366">
        <v>0</v>
      </c>
      <c r="E603" s="364"/>
    </row>
    <row r="604" customHeight="1" spans="1:5">
      <c r="A604" s="67">
        <v>2080799</v>
      </c>
      <c r="B604" s="365" t="s">
        <v>549</v>
      </c>
      <c r="C604" s="366">
        <v>2446</v>
      </c>
      <c r="D604" s="366">
        <v>1890.77</v>
      </c>
      <c r="E604" s="364">
        <f t="shared" ref="E603:E666" si="5">+C604/D604</f>
        <v>1.29365285042602</v>
      </c>
    </row>
    <row r="605" customHeight="1" spans="1:5">
      <c r="A605" s="67">
        <v>20808</v>
      </c>
      <c r="B605" s="365" t="s">
        <v>550</v>
      </c>
      <c r="C605" s="366">
        <v>10862</v>
      </c>
      <c r="D605" s="366">
        <v>10642.12</v>
      </c>
      <c r="E605" s="364">
        <f t="shared" si="5"/>
        <v>1.02066129680928</v>
      </c>
    </row>
    <row r="606" customHeight="1" spans="1:5">
      <c r="A606" s="67">
        <v>2080801</v>
      </c>
      <c r="B606" s="365" t="s">
        <v>551</v>
      </c>
      <c r="C606" s="366">
        <v>2935</v>
      </c>
      <c r="D606" s="366">
        <v>2000</v>
      </c>
      <c r="E606" s="364">
        <f t="shared" si="5"/>
        <v>1.4675</v>
      </c>
    </row>
    <row r="607" customHeight="1" spans="1:5">
      <c r="A607" s="67">
        <v>2080802</v>
      </c>
      <c r="B607" s="365" t="s">
        <v>552</v>
      </c>
      <c r="C607" s="366">
        <v>0</v>
      </c>
      <c r="D607" s="366">
        <v>0</v>
      </c>
      <c r="E607" s="364"/>
    </row>
    <row r="608" customHeight="1" spans="1:5">
      <c r="A608" s="67">
        <v>2080803</v>
      </c>
      <c r="B608" s="365" t="s">
        <v>553</v>
      </c>
      <c r="C608" s="366">
        <v>0</v>
      </c>
      <c r="D608" s="366">
        <v>0</v>
      </c>
      <c r="E608" s="364"/>
    </row>
    <row r="609" customHeight="1" spans="1:5">
      <c r="A609" s="67">
        <v>2080805</v>
      </c>
      <c r="B609" s="365" t="s">
        <v>554</v>
      </c>
      <c r="C609" s="366">
        <v>679</v>
      </c>
      <c r="D609" s="366">
        <v>1545.69</v>
      </c>
      <c r="E609" s="364">
        <f t="shared" si="5"/>
        <v>0.439286014660119</v>
      </c>
    </row>
    <row r="610" customHeight="1" spans="1:5">
      <c r="A610" s="67">
        <v>2080806</v>
      </c>
      <c r="B610" s="365" t="s">
        <v>555</v>
      </c>
      <c r="C610" s="366">
        <v>0</v>
      </c>
      <c r="D610" s="366">
        <v>0</v>
      </c>
      <c r="E610" s="364"/>
    </row>
    <row r="611" customHeight="1" spans="1:5">
      <c r="A611" s="67">
        <v>2080807</v>
      </c>
      <c r="B611" s="365" t="s">
        <v>556</v>
      </c>
      <c r="C611" s="366">
        <v>82</v>
      </c>
      <c r="D611" s="366">
        <v>81.09</v>
      </c>
      <c r="E611" s="364">
        <f t="shared" si="5"/>
        <v>1.01122209890245</v>
      </c>
    </row>
    <row r="612" customHeight="1" spans="1:5">
      <c r="A612" s="67">
        <v>2080808</v>
      </c>
      <c r="B612" s="365" t="s">
        <v>557</v>
      </c>
      <c r="C612" s="366">
        <v>20</v>
      </c>
      <c r="D612" s="366">
        <v>12.95</v>
      </c>
      <c r="E612" s="364">
        <f t="shared" si="5"/>
        <v>1.54440154440154</v>
      </c>
    </row>
    <row r="613" customHeight="1" spans="1:5">
      <c r="A613" s="67">
        <v>2080899</v>
      </c>
      <c r="B613" s="365" t="s">
        <v>558</v>
      </c>
      <c r="C613" s="366">
        <v>7146</v>
      </c>
      <c r="D613" s="366">
        <v>7002.39</v>
      </c>
      <c r="E613" s="364">
        <f t="shared" si="5"/>
        <v>1.02050871202547</v>
      </c>
    </row>
    <row r="614" customHeight="1" spans="1:5">
      <c r="A614" s="67">
        <v>20809</v>
      </c>
      <c r="B614" s="365" t="s">
        <v>559</v>
      </c>
      <c r="C614" s="366">
        <v>1181</v>
      </c>
      <c r="D614" s="366">
        <v>946.27</v>
      </c>
      <c r="E614" s="364">
        <f t="shared" si="5"/>
        <v>1.24805816521712</v>
      </c>
    </row>
    <row r="615" customHeight="1" spans="1:5">
      <c r="A615" s="67">
        <v>2080901</v>
      </c>
      <c r="B615" s="365" t="s">
        <v>560</v>
      </c>
      <c r="C615" s="366">
        <v>0</v>
      </c>
      <c r="D615" s="366">
        <v>0</v>
      </c>
      <c r="E615" s="364"/>
    </row>
    <row r="616" customHeight="1" spans="1:5">
      <c r="A616" s="67">
        <v>2080902</v>
      </c>
      <c r="B616" s="365" t="s">
        <v>561</v>
      </c>
      <c r="C616" s="366">
        <v>769</v>
      </c>
      <c r="D616" s="366">
        <v>185.95</v>
      </c>
      <c r="E616" s="364">
        <f t="shared" si="5"/>
        <v>4.13552030115622</v>
      </c>
    </row>
    <row r="617" customHeight="1" spans="1:5">
      <c r="A617" s="67">
        <v>2080903</v>
      </c>
      <c r="B617" s="365" t="s">
        <v>562</v>
      </c>
      <c r="C617" s="366">
        <v>67</v>
      </c>
      <c r="D617" s="366">
        <v>151.88</v>
      </c>
      <c r="E617" s="364">
        <f t="shared" si="5"/>
        <v>0.441137740321306</v>
      </c>
    </row>
    <row r="618" customHeight="1" spans="1:5">
      <c r="A618" s="67">
        <v>2080904</v>
      </c>
      <c r="B618" s="365" t="s">
        <v>563</v>
      </c>
      <c r="C618" s="366">
        <v>13</v>
      </c>
      <c r="D618" s="366">
        <v>0</v>
      </c>
      <c r="E618" s="364"/>
    </row>
    <row r="619" customHeight="1" spans="1:5">
      <c r="A619" s="67">
        <v>2080905</v>
      </c>
      <c r="B619" s="365" t="s">
        <v>564</v>
      </c>
      <c r="C619" s="366">
        <v>210</v>
      </c>
      <c r="D619" s="366">
        <v>179.38</v>
      </c>
      <c r="E619" s="364">
        <f t="shared" si="5"/>
        <v>1.17069907459026</v>
      </c>
    </row>
    <row r="620" customHeight="1" spans="1:5">
      <c r="A620" s="67">
        <v>2080999</v>
      </c>
      <c r="B620" s="365" t="s">
        <v>565</v>
      </c>
      <c r="C620" s="366">
        <v>122</v>
      </c>
      <c r="D620" s="366">
        <v>429.06</v>
      </c>
      <c r="E620" s="364">
        <f t="shared" si="5"/>
        <v>0.284342516198201</v>
      </c>
    </row>
    <row r="621" customHeight="1" spans="1:5">
      <c r="A621" s="67">
        <v>20810</v>
      </c>
      <c r="B621" s="365" t="s">
        <v>566</v>
      </c>
      <c r="C621" s="366">
        <v>752</v>
      </c>
      <c r="D621" s="366">
        <v>1005.97</v>
      </c>
      <c r="E621" s="364">
        <f t="shared" si="5"/>
        <v>0.747537202898695</v>
      </c>
    </row>
    <row r="622" customHeight="1" spans="1:5">
      <c r="A622" s="67">
        <v>2081001</v>
      </c>
      <c r="B622" s="365" t="s">
        <v>567</v>
      </c>
      <c r="C622" s="366">
        <v>9</v>
      </c>
      <c r="D622" s="366">
        <v>459.19</v>
      </c>
      <c r="E622" s="364">
        <f t="shared" si="5"/>
        <v>0.0195997299592761</v>
      </c>
    </row>
    <row r="623" customHeight="1" spans="1:5">
      <c r="A623" s="67">
        <v>2081002</v>
      </c>
      <c r="B623" s="365" t="s">
        <v>568</v>
      </c>
      <c r="C623" s="366">
        <v>5</v>
      </c>
      <c r="D623" s="366">
        <v>8.92</v>
      </c>
      <c r="E623" s="364">
        <f t="shared" si="5"/>
        <v>0.560538116591928</v>
      </c>
    </row>
    <row r="624" customHeight="1" spans="1:5">
      <c r="A624" s="67">
        <v>2081003</v>
      </c>
      <c r="B624" s="365" t="s">
        <v>569</v>
      </c>
      <c r="C624" s="366">
        <v>0</v>
      </c>
      <c r="D624" s="366">
        <v>0</v>
      </c>
      <c r="E624" s="364"/>
    </row>
    <row r="625" customHeight="1" spans="1:5">
      <c r="A625" s="67">
        <v>2081004</v>
      </c>
      <c r="B625" s="365" t="s">
        <v>570</v>
      </c>
      <c r="C625" s="366">
        <v>588</v>
      </c>
      <c r="D625" s="366">
        <v>199.33</v>
      </c>
      <c r="E625" s="364">
        <f t="shared" si="5"/>
        <v>2.94988210505192</v>
      </c>
    </row>
    <row r="626" customHeight="1" spans="1:5">
      <c r="A626" s="67">
        <v>2081005</v>
      </c>
      <c r="B626" s="365" t="s">
        <v>571</v>
      </c>
      <c r="C626" s="366">
        <v>150</v>
      </c>
      <c r="D626" s="366">
        <v>338.53</v>
      </c>
      <c r="E626" s="364">
        <f t="shared" si="5"/>
        <v>0.443092192715564</v>
      </c>
    </row>
    <row r="627" customHeight="1" spans="1:5">
      <c r="A627" s="67">
        <v>2081006</v>
      </c>
      <c r="B627" s="365" t="s">
        <v>572</v>
      </c>
      <c r="C627" s="366">
        <v>0</v>
      </c>
      <c r="D627" s="366">
        <v>0</v>
      </c>
      <c r="E627" s="364"/>
    </row>
    <row r="628" customHeight="1" spans="1:5">
      <c r="A628" s="67">
        <v>2081099</v>
      </c>
      <c r="B628" s="365" t="s">
        <v>573</v>
      </c>
      <c r="C628" s="366">
        <v>0</v>
      </c>
      <c r="D628" s="366">
        <v>0</v>
      </c>
      <c r="E628" s="364"/>
    </row>
    <row r="629" customHeight="1" spans="1:5">
      <c r="A629" s="67">
        <v>20811</v>
      </c>
      <c r="B629" s="365" t="s">
        <v>574</v>
      </c>
      <c r="C629" s="366">
        <v>3198</v>
      </c>
      <c r="D629" s="366">
        <v>3499.69</v>
      </c>
      <c r="E629" s="364">
        <f t="shared" si="5"/>
        <v>0.913795221862508</v>
      </c>
    </row>
    <row r="630" customHeight="1" spans="1:5">
      <c r="A630" s="67">
        <v>2081101</v>
      </c>
      <c r="B630" s="365" t="s">
        <v>134</v>
      </c>
      <c r="C630" s="366">
        <v>109</v>
      </c>
      <c r="D630" s="366">
        <v>136.65</v>
      </c>
      <c r="E630" s="364">
        <f t="shared" si="5"/>
        <v>0.79765825100622</v>
      </c>
    </row>
    <row r="631" customHeight="1" spans="1:5">
      <c r="A631" s="67">
        <v>2081102</v>
      </c>
      <c r="B631" s="365" t="s">
        <v>135</v>
      </c>
      <c r="C631" s="366">
        <v>2</v>
      </c>
      <c r="D631" s="366">
        <v>0</v>
      </c>
      <c r="E631" s="364"/>
    </row>
    <row r="632" customHeight="1" spans="1:5">
      <c r="A632" s="67">
        <v>2081103</v>
      </c>
      <c r="B632" s="365" t="s">
        <v>136</v>
      </c>
      <c r="C632" s="366">
        <v>0</v>
      </c>
      <c r="D632" s="366">
        <v>0</v>
      </c>
      <c r="E632" s="364"/>
    </row>
    <row r="633" customHeight="1" spans="1:5">
      <c r="A633" s="67">
        <v>2081104</v>
      </c>
      <c r="B633" s="365" t="s">
        <v>575</v>
      </c>
      <c r="C633" s="366">
        <v>99</v>
      </c>
      <c r="D633" s="366">
        <v>94.2</v>
      </c>
      <c r="E633" s="364">
        <f t="shared" si="5"/>
        <v>1.05095541401274</v>
      </c>
    </row>
    <row r="634" customHeight="1" spans="1:5">
      <c r="A634" s="67">
        <v>2081105</v>
      </c>
      <c r="B634" s="365" t="s">
        <v>576</v>
      </c>
      <c r="C634" s="366">
        <v>138</v>
      </c>
      <c r="D634" s="366">
        <v>155.35</v>
      </c>
      <c r="E634" s="364">
        <f t="shared" si="5"/>
        <v>0.888316704216286</v>
      </c>
    </row>
    <row r="635" customHeight="1" spans="1:5">
      <c r="A635" s="67">
        <v>2081106</v>
      </c>
      <c r="B635" s="365" t="s">
        <v>577</v>
      </c>
      <c r="C635" s="366">
        <v>0</v>
      </c>
      <c r="D635" s="366">
        <v>5</v>
      </c>
      <c r="E635" s="364">
        <f t="shared" si="5"/>
        <v>0</v>
      </c>
    </row>
    <row r="636" customHeight="1" spans="1:5">
      <c r="A636" s="67">
        <v>2081107</v>
      </c>
      <c r="B636" s="365" t="s">
        <v>578</v>
      </c>
      <c r="C636" s="366">
        <v>1824</v>
      </c>
      <c r="D636" s="366">
        <v>2132.21</v>
      </c>
      <c r="E636" s="364">
        <f t="shared" si="5"/>
        <v>0.855450448126592</v>
      </c>
    </row>
    <row r="637" customHeight="1" spans="1:5">
      <c r="A637" s="67">
        <v>2081199</v>
      </c>
      <c r="B637" s="365" t="s">
        <v>579</v>
      </c>
      <c r="C637" s="366">
        <v>1026</v>
      </c>
      <c r="D637" s="366">
        <v>976.28</v>
      </c>
      <c r="E637" s="364">
        <f t="shared" si="5"/>
        <v>1.05092801245544</v>
      </c>
    </row>
    <row r="638" customHeight="1" spans="1:5">
      <c r="A638" s="67">
        <v>20816</v>
      </c>
      <c r="B638" s="365" t="s">
        <v>580</v>
      </c>
      <c r="C638" s="366">
        <v>0</v>
      </c>
      <c r="D638" s="366">
        <v>14</v>
      </c>
      <c r="E638" s="364">
        <f t="shared" si="5"/>
        <v>0</v>
      </c>
    </row>
    <row r="639" customHeight="1" spans="1:5">
      <c r="A639" s="67">
        <v>2081601</v>
      </c>
      <c r="B639" s="365" t="s">
        <v>134</v>
      </c>
      <c r="C639" s="366">
        <v>0</v>
      </c>
      <c r="D639" s="366">
        <v>0</v>
      </c>
      <c r="E639" s="364"/>
    </row>
    <row r="640" customHeight="1" spans="1:5">
      <c r="A640" s="67">
        <v>2081602</v>
      </c>
      <c r="B640" s="365" t="s">
        <v>135</v>
      </c>
      <c r="C640" s="366">
        <v>0</v>
      </c>
      <c r="D640" s="366">
        <v>0</v>
      </c>
      <c r="E640" s="364"/>
    </row>
    <row r="641" customHeight="1" spans="1:5">
      <c r="A641" s="67">
        <v>2081603</v>
      </c>
      <c r="B641" s="365" t="s">
        <v>136</v>
      </c>
      <c r="C641" s="366">
        <v>0</v>
      </c>
      <c r="D641" s="366">
        <v>0</v>
      </c>
      <c r="E641" s="364"/>
    </row>
    <row r="642" customHeight="1" spans="1:5">
      <c r="A642" s="369">
        <v>2081650</v>
      </c>
      <c r="B642" s="370" t="s">
        <v>143</v>
      </c>
      <c r="C642" s="366">
        <v>0</v>
      </c>
      <c r="D642" s="366">
        <v>0</v>
      </c>
      <c r="E642" s="364"/>
    </row>
    <row r="643" customHeight="1" spans="1:5">
      <c r="A643" s="67">
        <v>2081699</v>
      </c>
      <c r="B643" s="365" t="s">
        <v>581</v>
      </c>
      <c r="C643" s="366">
        <v>0</v>
      </c>
      <c r="D643" s="366">
        <v>14</v>
      </c>
      <c r="E643" s="364">
        <f t="shared" si="5"/>
        <v>0</v>
      </c>
    </row>
    <row r="644" customHeight="1" spans="1:5">
      <c r="A644" s="67">
        <v>20819</v>
      </c>
      <c r="B644" s="365" t="s">
        <v>582</v>
      </c>
      <c r="C644" s="366">
        <v>9753</v>
      </c>
      <c r="D644" s="366">
        <v>6897.1</v>
      </c>
      <c r="E644" s="364">
        <f t="shared" si="5"/>
        <v>1.41407258122979</v>
      </c>
    </row>
    <row r="645" customHeight="1" spans="1:5">
      <c r="A645" s="67">
        <v>2081901</v>
      </c>
      <c r="B645" s="365" t="s">
        <v>583</v>
      </c>
      <c r="C645" s="366">
        <v>8678</v>
      </c>
      <c r="D645" s="366">
        <v>6682.13</v>
      </c>
      <c r="E645" s="364">
        <f t="shared" si="5"/>
        <v>1.29868769389401</v>
      </c>
    </row>
    <row r="646" customHeight="1" spans="1:5">
      <c r="A646" s="67">
        <v>2081902</v>
      </c>
      <c r="B646" s="365" t="s">
        <v>584</v>
      </c>
      <c r="C646" s="366">
        <v>1075</v>
      </c>
      <c r="D646" s="366">
        <v>214.97</v>
      </c>
      <c r="E646" s="364">
        <f t="shared" si="5"/>
        <v>5.00069777178211</v>
      </c>
    </row>
    <row r="647" customHeight="1" spans="1:5">
      <c r="A647" s="67">
        <v>20820</v>
      </c>
      <c r="B647" s="365" t="s">
        <v>585</v>
      </c>
      <c r="C647" s="366">
        <v>191</v>
      </c>
      <c r="D647" s="366">
        <v>607.83</v>
      </c>
      <c r="E647" s="364">
        <f t="shared" si="5"/>
        <v>0.314232597930342</v>
      </c>
    </row>
    <row r="648" customHeight="1" spans="1:5">
      <c r="A648" s="67">
        <v>2082001</v>
      </c>
      <c r="B648" s="365" t="s">
        <v>586</v>
      </c>
      <c r="C648" s="366">
        <v>184</v>
      </c>
      <c r="D648" s="366">
        <v>559.71</v>
      </c>
      <c r="E648" s="364">
        <f t="shared" si="5"/>
        <v>0.328741669793286</v>
      </c>
    </row>
    <row r="649" customHeight="1" spans="1:5">
      <c r="A649" s="67">
        <v>2082002</v>
      </c>
      <c r="B649" s="365" t="s">
        <v>587</v>
      </c>
      <c r="C649" s="366">
        <v>7</v>
      </c>
      <c r="D649" s="366">
        <v>48.12</v>
      </c>
      <c r="E649" s="364">
        <f t="shared" si="5"/>
        <v>0.14546965918537</v>
      </c>
    </row>
    <row r="650" customHeight="1" spans="1:5">
      <c r="A650" s="67">
        <v>20821</v>
      </c>
      <c r="B650" s="365" t="s">
        <v>588</v>
      </c>
      <c r="C650" s="366">
        <v>1195</v>
      </c>
      <c r="D650" s="366">
        <v>3763.93</v>
      </c>
      <c r="E650" s="364">
        <f t="shared" si="5"/>
        <v>0.317487307149708</v>
      </c>
    </row>
    <row r="651" customHeight="1" spans="1:5">
      <c r="A651" s="67">
        <v>2082101</v>
      </c>
      <c r="B651" s="365" t="s">
        <v>589</v>
      </c>
      <c r="C651" s="366">
        <v>3</v>
      </c>
      <c r="D651" s="366">
        <v>0</v>
      </c>
      <c r="E651" s="364"/>
    </row>
    <row r="652" customHeight="1" spans="1:5">
      <c r="A652" s="67">
        <v>2082102</v>
      </c>
      <c r="B652" s="365" t="s">
        <v>590</v>
      </c>
      <c r="C652" s="366">
        <v>1192</v>
      </c>
      <c r="D652" s="366">
        <v>3763.93</v>
      </c>
      <c r="E652" s="364">
        <f t="shared" si="5"/>
        <v>0.316690267884897</v>
      </c>
    </row>
    <row r="653" customHeight="1" spans="1:5">
      <c r="A653" s="67">
        <v>20824</v>
      </c>
      <c r="B653" s="365" t="s">
        <v>591</v>
      </c>
      <c r="C653" s="366">
        <v>0</v>
      </c>
      <c r="D653" s="366">
        <v>0</v>
      </c>
      <c r="E653" s="364"/>
    </row>
    <row r="654" customHeight="1" spans="1:5">
      <c r="A654" s="67">
        <v>2082401</v>
      </c>
      <c r="B654" s="365" t="s">
        <v>592</v>
      </c>
      <c r="C654" s="366">
        <v>0</v>
      </c>
      <c r="D654" s="366">
        <v>0</v>
      </c>
      <c r="E654" s="364"/>
    </row>
    <row r="655" customHeight="1" spans="1:5">
      <c r="A655" s="67">
        <v>2082402</v>
      </c>
      <c r="B655" s="365" t="s">
        <v>593</v>
      </c>
      <c r="C655" s="366">
        <v>0</v>
      </c>
      <c r="D655" s="366">
        <v>0</v>
      </c>
      <c r="E655" s="364"/>
    </row>
    <row r="656" customHeight="1" spans="1:5">
      <c r="A656" s="67">
        <v>20825</v>
      </c>
      <c r="B656" s="365" t="s">
        <v>594</v>
      </c>
      <c r="C656" s="366">
        <v>1911</v>
      </c>
      <c r="D656" s="366">
        <v>1183.34</v>
      </c>
      <c r="E656" s="364">
        <f t="shared" si="5"/>
        <v>1.61492047932124</v>
      </c>
    </row>
    <row r="657" customHeight="1" spans="1:5">
      <c r="A657" s="67">
        <v>2082501</v>
      </c>
      <c r="B657" s="365" t="s">
        <v>595</v>
      </c>
      <c r="C657" s="366">
        <v>1907</v>
      </c>
      <c r="D657" s="366">
        <v>136.26</v>
      </c>
      <c r="E657" s="364">
        <f t="shared" si="5"/>
        <v>13.9953030970204</v>
      </c>
    </row>
    <row r="658" customHeight="1" spans="1:5">
      <c r="A658" s="67">
        <v>2082502</v>
      </c>
      <c r="B658" s="365" t="s">
        <v>596</v>
      </c>
      <c r="C658" s="366">
        <v>4</v>
      </c>
      <c r="D658" s="366">
        <v>1047.08</v>
      </c>
      <c r="E658" s="364">
        <f t="shared" si="5"/>
        <v>0.00382014745769187</v>
      </c>
    </row>
    <row r="659" customHeight="1" spans="1:5">
      <c r="A659" s="67">
        <v>20826</v>
      </c>
      <c r="B659" s="365" t="s">
        <v>597</v>
      </c>
      <c r="C659" s="366">
        <v>21855</v>
      </c>
      <c r="D659" s="366">
        <v>28920.89</v>
      </c>
      <c r="E659" s="364">
        <f t="shared" si="5"/>
        <v>0.755682138412753</v>
      </c>
    </row>
    <row r="660" customHeight="1" spans="1:5">
      <c r="A660" s="67">
        <v>2082601</v>
      </c>
      <c r="B660" s="365" t="s">
        <v>598</v>
      </c>
      <c r="C660" s="366">
        <v>0</v>
      </c>
      <c r="D660" s="366">
        <v>0</v>
      </c>
      <c r="E660" s="364"/>
    </row>
    <row r="661" customHeight="1" spans="1:5">
      <c r="A661" s="67">
        <v>2082602</v>
      </c>
      <c r="B661" s="365" t="s">
        <v>599</v>
      </c>
      <c r="C661" s="366">
        <v>21855</v>
      </c>
      <c r="D661" s="366">
        <v>28920.89</v>
      </c>
      <c r="E661" s="364">
        <f t="shared" si="5"/>
        <v>0.755682138412753</v>
      </c>
    </row>
    <row r="662" customHeight="1" spans="1:5">
      <c r="A662" s="67">
        <v>2082699</v>
      </c>
      <c r="B662" s="365" t="s">
        <v>600</v>
      </c>
      <c r="C662" s="366">
        <v>0</v>
      </c>
      <c r="D662" s="366">
        <v>0</v>
      </c>
      <c r="E662" s="364"/>
    </row>
    <row r="663" customHeight="1" spans="1:5">
      <c r="A663" s="67">
        <v>20827</v>
      </c>
      <c r="B663" s="365" t="s">
        <v>601</v>
      </c>
      <c r="C663" s="366">
        <v>0</v>
      </c>
      <c r="D663" s="366">
        <v>0</v>
      </c>
      <c r="E663" s="364"/>
    </row>
    <row r="664" customHeight="1" spans="1:5">
      <c r="A664" s="67">
        <v>2082701</v>
      </c>
      <c r="B664" s="365" t="s">
        <v>602</v>
      </c>
      <c r="C664" s="366">
        <v>0</v>
      </c>
      <c r="D664" s="366">
        <v>0</v>
      </c>
      <c r="E664" s="364"/>
    </row>
    <row r="665" customHeight="1" spans="1:5">
      <c r="A665" s="67">
        <v>2082702</v>
      </c>
      <c r="B665" s="365" t="s">
        <v>603</v>
      </c>
      <c r="C665" s="366">
        <v>0</v>
      </c>
      <c r="D665" s="366">
        <v>0</v>
      </c>
      <c r="E665" s="364"/>
    </row>
    <row r="666" customHeight="1" spans="1:5">
      <c r="A666" s="67">
        <v>2082799</v>
      </c>
      <c r="B666" s="365" t="s">
        <v>604</v>
      </c>
      <c r="C666" s="366">
        <v>0</v>
      </c>
      <c r="D666" s="366">
        <v>0</v>
      </c>
      <c r="E666" s="364"/>
    </row>
    <row r="667" customHeight="1" spans="1:5">
      <c r="A667" s="67">
        <v>20828</v>
      </c>
      <c r="B667" s="365" t="s">
        <v>605</v>
      </c>
      <c r="C667" s="366">
        <v>883</v>
      </c>
      <c r="D667" s="366">
        <v>376.08</v>
      </c>
      <c r="E667" s="364">
        <f t="shared" ref="E667:E730" si="6">+C667/D667</f>
        <v>2.34790470112742</v>
      </c>
    </row>
    <row r="668" customHeight="1" spans="1:5">
      <c r="A668" s="67">
        <v>2082801</v>
      </c>
      <c r="B668" s="365" t="s">
        <v>134</v>
      </c>
      <c r="C668" s="366">
        <v>155</v>
      </c>
      <c r="D668" s="366">
        <v>150.13</v>
      </c>
      <c r="E668" s="364">
        <f t="shared" si="6"/>
        <v>1.03243855325385</v>
      </c>
    </row>
    <row r="669" customHeight="1" spans="1:5">
      <c r="A669" s="67">
        <v>2082802</v>
      </c>
      <c r="B669" s="365" t="s">
        <v>135</v>
      </c>
      <c r="C669" s="366">
        <v>16</v>
      </c>
      <c r="D669" s="366">
        <v>14</v>
      </c>
      <c r="E669" s="364">
        <f t="shared" si="6"/>
        <v>1.14285714285714</v>
      </c>
    </row>
    <row r="670" customHeight="1" spans="1:5">
      <c r="A670" s="67">
        <v>2082803</v>
      </c>
      <c r="B670" s="365" t="s">
        <v>136</v>
      </c>
      <c r="C670" s="366">
        <v>0</v>
      </c>
      <c r="D670" s="366">
        <v>0</v>
      </c>
      <c r="E670" s="364"/>
    </row>
    <row r="671" customHeight="1" spans="1:5">
      <c r="A671" s="67">
        <v>2082804</v>
      </c>
      <c r="B671" s="365" t="s">
        <v>606</v>
      </c>
      <c r="C671" s="366">
        <v>0</v>
      </c>
      <c r="D671" s="366">
        <v>0</v>
      </c>
      <c r="E671" s="364"/>
    </row>
    <row r="672" customHeight="1" spans="1:5">
      <c r="A672" s="67">
        <v>2082805</v>
      </c>
      <c r="B672" s="365" t="s">
        <v>607</v>
      </c>
      <c r="C672" s="366">
        <v>0</v>
      </c>
      <c r="D672" s="366">
        <v>0</v>
      </c>
      <c r="E672" s="364"/>
    </row>
    <row r="673" customHeight="1" spans="1:5">
      <c r="A673" s="67">
        <v>2082850</v>
      </c>
      <c r="B673" s="365" t="s">
        <v>143</v>
      </c>
      <c r="C673" s="366">
        <v>0</v>
      </c>
      <c r="D673" s="366">
        <v>2.1</v>
      </c>
      <c r="E673" s="364">
        <f t="shared" si="6"/>
        <v>0</v>
      </c>
    </row>
    <row r="674" customHeight="1" spans="1:5">
      <c r="A674" s="67">
        <v>2082899</v>
      </c>
      <c r="B674" s="365" t="s">
        <v>608</v>
      </c>
      <c r="C674" s="366">
        <v>712</v>
      </c>
      <c r="D674" s="366">
        <v>209.85</v>
      </c>
      <c r="E674" s="364">
        <f t="shared" si="6"/>
        <v>3.39289969025494</v>
      </c>
    </row>
    <row r="675" customHeight="1" spans="1:5">
      <c r="A675" s="67">
        <v>20830</v>
      </c>
      <c r="B675" s="365" t="s">
        <v>609</v>
      </c>
      <c r="C675" s="366">
        <v>0</v>
      </c>
      <c r="D675" s="366">
        <v>0</v>
      </c>
      <c r="E675" s="364"/>
    </row>
    <row r="676" customHeight="1" spans="1:5">
      <c r="A676" s="67">
        <v>2083001</v>
      </c>
      <c r="B676" s="365" t="s">
        <v>610</v>
      </c>
      <c r="C676" s="366">
        <v>0</v>
      </c>
      <c r="D676" s="366">
        <v>0</v>
      </c>
      <c r="E676" s="364"/>
    </row>
    <row r="677" customHeight="1" spans="1:5">
      <c r="A677" s="67">
        <v>2083099</v>
      </c>
      <c r="B677" s="365" t="s">
        <v>611</v>
      </c>
      <c r="C677" s="366">
        <v>0</v>
      </c>
      <c r="D677" s="366">
        <v>0</v>
      </c>
      <c r="E677" s="364"/>
    </row>
    <row r="678" customHeight="1" spans="1:5">
      <c r="A678" s="67">
        <v>20899</v>
      </c>
      <c r="B678" s="365" t="s">
        <v>612</v>
      </c>
      <c r="C678" s="366">
        <v>7124</v>
      </c>
      <c r="D678" s="366">
        <v>5551.77</v>
      </c>
      <c r="E678" s="364">
        <f t="shared" si="6"/>
        <v>1.28319436864279</v>
      </c>
    </row>
    <row r="679" customHeight="1" spans="1:5">
      <c r="A679" s="67">
        <v>2089999</v>
      </c>
      <c r="B679" s="365" t="s">
        <v>613</v>
      </c>
      <c r="C679" s="366">
        <v>7124</v>
      </c>
      <c r="D679" s="366">
        <v>5551.77</v>
      </c>
      <c r="E679" s="364">
        <f t="shared" si="6"/>
        <v>1.28319436864279</v>
      </c>
    </row>
    <row r="680" customHeight="1" spans="1:5">
      <c r="A680" s="67">
        <v>210</v>
      </c>
      <c r="B680" s="365" t="s">
        <v>614</v>
      </c>
      <c r="C680" s="366">
        <v>55100</v>
      </c>
      <c r="D680" s="366">
        <v>49538</v>
      </c>
      <c r="E680" s="364">
        <f t="shared" si="6"/>
        <v>1.11227744357867</v>
      </c>
    </row>
    <row r="681" customHeight="1" spans="1:5">
      <c r="A681" s="67">
        <v>21001</v>
      </c>
      <c r="B681" s="365" t="s">
        <v>615</v>
      </c>
      <c r="C681" s="366">
        <v>4984</v>
      </c>
      <c r="D681" s="366">
        <v>1107.83</v>
      </c>
      <c r="E681" s="364">
        <f t="shared" si="6"/>
        <v>4.49888520801928</v>
      </c>
    </row>
    <row r="682" customHeight="1" spans="1:5">
      <c r="A682" s="67">
        <v>2100101</v>
      </c>
      <c r="B682" s="365" t="s">
        <v>134</v>
      </c>
      <c r="C682" s="366">
        <v>4797</v>
      </c>
      <c r="D682" s="366">
        <v>928.34</v>
      </c>
      <c r="E682" s="364">
        <f t="shared" si="6"/>
        <v>5.16728784712498</v>
      </c>
    </row>
    <row r="683" customHeight="1" spans="1:5">
      <c r="A683" s="67">
        <v>2100102</v>
      </c>
      <c r="B683" s="365" t="s">
        <v>135</v>
      </c>
      <c r="C683" s="366">
        <v>0</v>
      </c>
      <c r="D683" s="366">
        <v>0</v>
      </c>
      <c r="E683" s="364"/>
    </row>
    <row r="684" customHeight="1" spans="1:5">
      <c r="A684" s="67">
        <v>2100103</v>
      </c>
      <c r="B684" s="365" t="s">
        <v>136</v>
      </c>
      <c r="C684" s="366">
        <v>0</v>
      </c>
      <c r="D684" s="366">
        <v>0</v>
      </c>
      <c r="E684" s="364"/>
    </row>
    <row r="685" customHeight="1" spans="1:5">
      <c r="A685" s="67">
        <v>2100199</v>
      </c>
      <c r="B685" s="365" t="s">
        <v>616</v>
      </c>
      <c r="C685" s="366">
        <v>187</v>
      </c>
      <c r="D685" s="366">
        <v>179.49</v>
      </c>
      <c r="E685" s="364">
        <f t="shared" si="6"/>
        <v>1.0418407710736</v>
      </c>
    </row>
    <row r="686" customHeight="1" spans="1:5">
      <c r="A686" s="67">
        <v>21002</v>
      </c>
      <c r="B686" s="365" t="s">
        <v>617</v>
      </c>
      <c r="C686" s="366">
        <v>2324</v>
      </c>
      <c r="D686" s="366">
        <v>2487.69</v>
      </c>
      <c r="E686" s="364">
        <f t="shared" si="6"/>
        <v>0.934200000803959</v>
      </c>
    </row>
    <row r="687" customHeight="1" spans="1:5">
      <c r="A687" s="67">
        <v>2100201</v>
      </c>
      <c r="B687" s="365" t="s">
        <v>618</v>
      </c>
      <c r="C687" s="366">
        <v>215</v>
      </c>
      <c r="D687" s="366">
        <v>200</v>
      </c>
      <c r="E687" s="364">
        <f t="shared" si="6"/>
        <v>1.075</v>
      </c>
    </row>
    <row r="688" customHeight="1" spans="1:5">
      <c r="A688" s="67">
        <v>2100202</v>
      </c>
      <c r="B688" s="365" t="s">
        <v>619</v>
      </c>
      <c r="C688" s="366">
        <v>1528</v>
      </c>
      <c r="D688" s="366">
        <v>1838.09</v>
      </c>
      <c r="E688" s="364">
        <f t="shared" si="6"/>
        <v>0.831297705770664</v>
      </c>
    </row>
    <row r="689" customHeight="1" spans="1:5">
      <c r="A689" s="67">
        <v>2100203</v>
      </c>
      <c r="B689" s="365" t="s">
        <v>620</v>
      </c>
      <c r="C689" s="366">
        <v>0</v>
      </c>
      <c r="D689" s="366">
        <v>0</v>
      </c>
      <c r="E689" s="364"/>
    </row>
    <row r="690" customHeight="1" spans="1:5">
      <c r="A690" s="67">
        <v>2100204</v>
      </c>
      <c r="B690" s="365" t="s">
        <v>621</v>
      </c>
      <c r="C690" s="366">
        <v>0</v>
      </c>
      <c r="D690" s="366">
        <v>0</v>
      </c>
      <c r="E690" s="364"/>
    </row>
    <row r="691" customHeight="1" spans="1:5">
      <c r="A691" s="67">
        <v>2100205</v>
      </c>
      <c r="B691" s="365" t="s">
        <v>622</v>
      </c>
      <c r="C691" s="366">
        <v>0</v>
      </c>
      <c r="D691" s="366">
        <v>0</v>
      </c>
      <c r="E691" s="364"/>
    </row>
    <row r="692" customHeight="1" spans="1:5">
      <c r="A692" s="67">
        <v>2100206</v>
      </c>
      <c r="B692" s="365" t="s">
        <v>623</v>
      </c>
      <c r="C692" s="366">
        <v>0</v>
      </c>
      <c r="D692" s="366">
        <v>0</v>
      </c>
      <c r="E692" s="364"/>
    </row>
    <row r="693" customHeight="1" spans="1:5">
      <c r="A693" s="67">
        <v>2100207</v>
      </c>
      <c r="B693" s="365" t="s">
        <v>624</v>
      </c>
      <c r="C693" s="366">
        <v>0</v>
      </c>
      <c r="D693" s="366">
        <v>0</v>
      </c>
      <c r="E693" s="364"/>
    </row>
    <row r="694" customHeight="1" spans="1:5">
      <c r="A694" s="67">
        <v>2100208</v>
      </c>
      <c r="B694" s="365" t="s">
        <v>625</v>
      </c>
      <c r="C694" s="366">
        <v>0</v>
      </c>
      <c r="D694" s="366">
        <v>0</v>
      </c>
      <c r="E694" s="364"/>
    </row>
    <row r="695" customHeight="1" spans="1:5">
      <c r="A695" s="67">
        <v>2100209</v>
      </c>
      <c r="B695" s="365" t="s">
        <v>626</v>
      </c>
      <c r="C695" s="366">
        <v>0</v>
      </c>
      <c r="D695" s="366">
        <v>0</v>
      </c>
      <c r="E695" s="364"/>
    </row>
    <row r="696" customHeight="1" spans="1:5">
      <c r="A696" s="67">
        <v>2100210</v>
      </c>
      <c r="B696" s="365" t="s">
        <v>627</v>
      </c>
      <c r="C696" s="366">
        <v>0</v>
      </c>
      <c r="D696" s="366">
        <v>0</v>
      </c>
      <c r="E696" s="364"/>
    </row>
    <row r="697" customHeight="1" spans="1:5">
      <c r="A697" s="67">
        <v>2100211</v>
      </c>
      <c r="B697" s="365" t="s">
        <v>628</v>
      </c>
      <c r="C697" s="366">
        <v>0</v>
      </c>
      <c r="D697" s="366">
        <v>0</v>
      </c>
      <c r="E697" s="364"/>
    </row>
    <row r="698" customHeight="1" spans="1:5">
      <c r="A698" s="67">
        <v>2100212</v>
      </c>
      <c r="B698" s="365" t="s">
        <v>629</v>
      </c>
      <c r="C698" s="366">
        <v>0</v>
      </c>
      <c r="D698" s="366">
        <v>0</v>
      </c>
      <c r="E698" s="364"/>
    </row>
    <row r="699" customHeight="1" spans="1:5">
      <c r="A699" s="67">
        <v>2100213</v>
      </c>
      <c r="B699" s="365" t="s">
        <v>630</v>
      </c>
      <c r="C699" s="366">
        <v>0</v>
      </c>
      <c r="D699" s="366">
        <v>0</v>
      </c>
      <c r="E699" s="364"/>
    </row>
    <row r="700" customHeight="1" spans="1:5">
      <c r="A700" s="67">
        <v>2100299</v>
      </c>
      <c r="B700" s="365" t="s">
        <v>631</v>
      </c>
      <c r="C700" s="366">
        <v>581</v>
      </c>
      <c r="D700" s="366">
        <v>449.6</v>
      </c>
      <c r="E700" s="364">
        <f t="shared" si="6"/>
        <v>1.29225978647687</v>
      </c>
    </row>
    <row r="701" customHeight="1" spans="1:5">
      <c r="A701" s="67">
        <v>21003</v>
      </c>
      <c r="B701" s="365" t="s">
        <v>632</v>
      </c>
      <c r="C701" s="366">
        <v>1628</v>
      </c>
      <c r="D701" s="366">
        <v>5140.24</v>
      </c>
      <c r="E701" s="364">
        <f t="shared" si="6"/>
        <v>0.31671672917996</v>
      </c>
    </row>
    <row r="702" customHeight="1" spans="1:5">
      <c r="A702" s="67">
        <v>2100301</v>
      </c>
      <c r="B702" s="365" t="s">
        <v>633</v>
      </c>
      <c r="C702" s="366">
        <v>0</v>
      </c>
      <c r="D702" s="366">
        <v>0</v>
      </c>
      <c r="E702" s="364"/>
    </row>
    <row r="703" customHeight="1" spans="1:5">
      <c r="A703" s="67">
        <v>2100302</v>
      </c>
      <c r="B703" s="365" t="s">
        <v>634</v>
      </c>
      <c r="C703" s="366">
        <v>166</v>
      </c>
      <c r="D703" s="366">
        <v>3661.99</v>
      </c>
      <c r="E703" s="364">
        <f t="shared" si="6"/>
        <v>0.0453305443215301</v>
      </c>
    </row>
    <row r="704" customHeight="1" spans="1:5">
      <c r="A704" s="67">
        <v>2100399</v>
      </c>
      <c r="B704" s="365" t="s">
        <v>635</v>
      </c>
      <c r="C704" s="366">
        <v>1462</v>
      </c>
      <c r="D704" s="366">
        <v>1478.25</v>
      </c>
      <c r="E704" s="364">
        <f t="shared" si="6"/>
        <v>0.989007272112295</v>
      </c>
    </row>
    <row r="705" customHeight="1" spans="1:5">
      <c r="A705" s="67">
        <v>21004</v>
      </c>
      <c r="B705" s="365" t="s">
        <v>636</v>
      </c>
      <c r="C705" s="366">
        <v>16112</v>
      </c>
      <c r="D705" s="366">
        <v>13225.51</v>
      </c>
      <c r="E705" s="364">
        <f t="shared" si="6"/>
        <v>1.21825169690999</v>
      </c>
    </row>
    <row r="706" customHeight="1" spans="1:5">
      <c r="A706" s="67">
        <v>2100401</v>
      </c>
      <c r="B706" s="365" t="s">
        <v>637</v>
      </c>
      <c r="C706" s="366">
        <v>1994</v>
      </c>
      <c r="D706" s="366">
        <v>2703.91</v>
      </c>
      <c r="E706" s="364">
        <f t="shared" si="6"/>
        <v>0.737450580825545</v>
      </c>
    </row>
    <row r="707" customHeight="1" spans="1:5">
      <c r="A707" s="67">
        <v>2100402</v>
      </c>
      <c r="B707" s="365" t="s">
        <v>638</v>
      </c>
      <c r="C707" s="366">
        <v>251</v>
      </c>
      <c r="D707" s="366">
        <v>182.6</v>
      </c>
      <c r="E707" s="364">
        <f t="shared" si="6"/>
        <v>1.37458926615553</v>
      </c>
    </row>
    <row r="708" customHeight="1" spans="1:5">
      <c r="A708" s="67">
        <v>2100403</v>
      </c>
      <c r="B708" s="365" t="s">
        <v>639</v>
      </c>
      <c r="C708" s="366">
        <v>1309</v>
      </c>
      <c r="D708" s="366">
        <v>1441.88</v>
      </c>
      <c r="E708" s="364">
        <f t="shared" si="6"/>
        <v>0.907842538907537</v>
      </c>
    </row>
    <row r="709" customHeight="1" spans="1:5">
      <c r="A709" s="67">
        <v>2100404</v>
      </c>
      <c r="B709" s="365" t="s">
        <v>640</v>
      </c>
      <c r="C709" s="366">
        <v>0</v>
      </c>
      <c r="D709" s="366">
        <v>0</v>
      </c>
      <c r="E709" s="364"/>
    </row>
    <row r="710" customHeight="1" spans="1:5">
      <c r="A710" s="67">
        <v>2100405</v>
      </c>
      <c r="B710" s="365" t="s">
        <v>641</v>
      </c>
      <c r="C710" s="366">
        <v>0</v>
      </c>
      <c r="D710" s="366">
        <v>0</v>
      </c>
      <c r="E710" s="364"/>
    </row>
    <row r="711" customHeight="1" spans="1:5">
      <c r="A711" s="67">
        <v>2100406</v>
      </c>
      <c r="B711" s="365" t="s">
        <v>642</v>
      </c>
      <c r="C711" s="366">
        <v>0</v>
      </c>
      <c r="D711" s="366">
        <v>0</v>
      </c>
      <c r="E711" s="364"/>
    </row>
    <row r="712" customHeight="1" spans="1:5">
      <c r="A712" s="67">
        <v>2100407</v>
      </c>
      <c r="B712" s="365" t="s">
        <v>643</v>
      </c>
      <c r="C712" s="366">
        <v>0</v>
      </c>
      <c r="D712" s="366">
        <v>0</v>
      </c>
      <c r="E712" s="364"/>
    </row>
    <row r="713" customHeight="1" spans="1:5">
      <c r="A713" s="67">
        <v>2100408</v>
      </c>
      <c r="B713" s="365" t="s">
        <v>644</v>
      </c>
      <c r="C713" s="366">
        <v>6948</v>
      </c>
      <c r="D713" s="366">
        <v>7188.44</v>
      </c>
      <c r="E713" s="364">
        <f t="shared" si="6"/>
        <v>0.96655185269683</v>
      </c>
    </row>
    <row r="714" customHeight="1" spans="1:5">
      <c r="A714" s="67">
        <v>2100409</v>
      </c>
      <c r="B714" s="365" t="s">
        <v>645</v>
      </c>
      <c r="C714" s="366">
        <v>1210</v>
      </c>
      <c r="D714" s="366">
        <v>1218.93</v>
      </c>
      <c r="E714" s="364">
        <f t="shared" si="6"/>
        <v>0.992673902521063</v>
      </c>
    </row>
    <row r="715" customHeight="1" spans="1:5">
      <c r="A715" s="67">
        <v>2100410</v>
      </c>
      <c r="B715" s="365" t="s">
        <v>646</v>
      </c>
      <c r="C715" s="366">
        <v>2289</v>
      </c>
      <c r="D715" s="366">
        <v>33.15</v>
      </c>
      <c r="E715" s="364">
        <f t="shared" si="6"/>
        <v>69.0497737556561</v>
      </c>
    </row>
    <row r="716" customHeight="1" spans="1:5">
      <c r="A716" s="67">
        <v>2100499</v>
      </c>
      <c r="B716" s="365" t="s">
        <v>647</v>
      </c>
      <c r="C716" s="366">
        <v>2111</v>
      </c>
      <c r="D716" s="366">
        <v>456.6</v>
      </c>
      <c r="E716" s="364">
        <f t="shared" si="6"/>
        <v>4.62330267192291</v>
      </c>
    </row>
    <row r="717" customHeight="1" spans="1:5">
      <c r="A717" s="67">
        <v>21006</v>
      </c>
      <c r="B717" s="365" t="s">
        <v>648</v>
      </c>
      <c r="C717" s="366">
        <v>71</v>
      </c>
      <c r="D717" s="366">
        <v>0</v>
      </c>
      <c r="E717" s="364"/>
    </row>
    <row r="718" customHeight="1" spans="1:5">
      <c r="A718" s="67">
        <v>2100601</v>
      </c>
      <c r="B718" s="365" t="s">
        <v>649</v>
      </c>
      <c r="C718" s="366">
        <v>71</v>
      </c>
      <c r="D718" s="366">
        <v>0</v>
      </c>
      <c r="E718" s="364"/>
    </row>
    <row r="719" customHeight="1" spans="1:5">
      <c r="A719" s="67">
        <v>2100699</v>
      </c>
      <c r="B719" s="365" t="s">
        <v>650</v>
      </c>
      <c r="C719" s="366">
        <v>0</v>
      </c>
      <c r="D719" s="366">
        <v>0</v>
      </c>
      <c r="E719" s="364"/>
    </row>
    <row r="720" customHeight="1" spans="1:5">
      <c r="A720" s="67">
        <v>21007</v>
      </c>
      <c r="B720" s="365" t="s">
        <v>651</v>
      </c>
      <c r="C720" s="366">
        <v>13711</v>
      </c>
      <c r="D720" s="366">
        <v>13975.22</v>
      </c>
      <c r="E720" s="364">
        <f t="shared" si="6"/>
        <v>0.981093678668386</v>
      </c>
    </row>
    <row r="721" customHeight="1" spans="1:5">
      <c r="A721" s="67">
        <v>2100716</v>
      </c>
      <c r="B721" s="365" t="s">
        <v>652</v>
      </c>
      <c r="C721" s="366">
        <v>0</v>
      </c>
      <c r="D721" s="366">
        <v>0</v>
      </c>
      <c r="E721" s="364"/>
    </row>
    <row r="722" customHeight="1" spans="1:5">
      <c r="A722" s="67">
        <v>2100717</v>
      </c>
      <c r="B722" s="365" t="s">
        <v>653</v>
      </c>
      <c r="C722" s="366">
        <v>13133</v>
      </c>
      <c r="D722" s="366">
        <v>13913.15</v>
      </c>
      <c r="E722" s="364">
        <f t="shared" si="6"/>
        <v>0.943927148057773</v>
      </c>
    </row>
    <row r="723" customHeight="1" spans="1:5">
      <c r="A723" s="67">
        <v>2100799</v>
      </c>
      <c r="B723" s="365" t="s">
        <v>654</v>
      </c>
      <c r="C723" s="366">
        <v>578</v>
      </c>
      <c r="D723" s="366">
        <v>62.07</v>
      </c>
      <c r="E723" s="364">
        <f t="shared" si="6"/>
        <v>9.3120670211052</v>
      </c>
    </row>
    <row r="724" customHeight="1" spans="1:5">
      <c r="A724" s="67">
        <v>21011</v>
      </c>
      <c r="B724" s="365" t="s">
        <v>655</v>
      </c>
      <c r="C724" s="366">
        <v>5552</v>
      </c>
      <c r="D724" s="366">
        <v>6062.56</v>
      </c>
      <c r="E724" s="364">
        <f t="shared" si="6"/>
        <v>0.915784750996279</v>
      </c>
    </row>
    <row r="725" customHeight="1" spans="1:5">
      <c r="A725" s="67">
        <v>2101101</v>
      </c>
      <c r="B725" s="365" t="s">
        <v>656</v>
      </c>
      <c r="C725" s="366">
        <v>1926</v>
      </c>
      <c r="D725" s="366">
        <v>2131.08</v>
      </c>
      <c r="E725" s="364">
        <f t="shared" si="6"/>
        <v>0.903767104003604</v>
      </c>
    </row>
    <row r="726" customHeight="1" spans="1:5">
      <c r="A726" s="67">
        <v>2101102</v>
      </c>
      <c r="B726" s="365" t="s">
        <v>657</v>
      </c>
      <c r="C726" s="366">
        <v>3626</v>
      </c>
      <c r="D726" s="366">
        <v>3931.48</v>
      </c>
      <c r="E726" s="364">
        <f t="shared" si="6"/>
        <v>0.92229898155402</v>
      </c>
    </row>
    <row r="727" customHeight="1" spans="1:5">
      <c r="A727" s="67">
        <v>2101103</v>
      </c>
      <c r="B727" s="365" t="s">
        <v>658</v>
      </c>
      <c r="C727" s="366">
        <v>0</v>
      </c>
      <c r="D727" s="366">
        <v>0</v>
      </c>
      <c r="E727" s="364"/>
    </row>
    <row r="728" customHeight="1" spans="1:5">
      <c r="A728" s="67">
        <v>2101199</v>
      </c>
      <c r="B728" s="365" t="s">
        <v>659</v>
      </c>
      <c r="C728" s="366">
        <v>0</v>
      </c>
      <c r="D728" s="366">
        <v>0</v>
      </c>
      <c r="E728" s="364"/>
    </row>
    <row r="729" customHeight="1" spans="1:5">
      <c r="A729" s="67">
        <v>21012</v>
      </c>
      <c r="B729" s="365" t="s">
        <v>660</v>
      </c>
      <c r="C729" s="366">
        <v>2105</v>
      </c>
      <c r="D729" s="366">
        <v>2663.37</v>
      </c>
      <c r="E729" s="364">
        <f t="shared" si="6"/>
        <v>0.790352072749937</v>
      </c>
    </row>
    <row r="730" customHeight="1" spans="1:5">
      <c r="A730" s="67">
        <v>2101201</v>
      </c>
      <c r="B730" s="365" t="s">
        <v>661</v>
      </c>
      <c r="C730" s="366">
        <v>0</v>
      </c>
      <c r="D730" s="366">
        <v>0</v>
      </c>
      <c r="E730" s="364"/>
    </row>
    <row r="731" customHeight="1" spans="1:5">
      <c r="A731" s="67">
        <v>2101202</v>
      </c>
      <c r="B731" s="365" t="s">
        <v>662</v>
      </c>
      <c r="C731" s="366">
        <v>2105</v>
      </c>
      <c r="D731" s="366">
        <v>2663.37</v>
      </c>
      <c r="E731" s="364">
        <f>+C731/D731</f>
        <v>0.790352072749937</v>
      </c>
    </row>
    <row r="732" customHeight="1" spans="1:5">
      <c r="A732" s="67">
        <v>2101299</v>
      </c>
      <c r="B732" s="365" t="s">
        <v>663</v>
      </c>
      <c r="C732" s="366">
        <v>0</v>
      </c>
      <c r="D732" s="366">
        <v>0</v>
      </c>
      <c r="E732" s="364"/>
    </row>
    <row r="733" customHeight="1" spans="1:5">
      <c r="A733" s="67">
        <v>21013</v>
      </c>
      <c r="B733" s="365" t="s">
        <v>664</v>
      </c>
      <c r="C733" s="366">
        <v>2205</v>
      </c>
      <c r="D733" s="366">
        <v>2038.84</v>
      </c>
      <c r="E733" s="364">
        <f>+C733/D733</f>
        <v>1.08149732200663</v>
      </c>
    </row>
    <row r="734" customHeight="1" spans="1:5">
      <c r="A734" s="67">
        <v>2101301</v>
      </c>
      <c r="B734" s="365" t="s">
        <v>665</v>
      </c>
      <c r="C734" s="366">
        <v>1671</v>
      </c>
      <c r="D734" s="366">
        <v>1735.51</v>
      </c>
      <c r="E734" s="364">
        <f>+C734/D734</f>
        <v>0.962829370041083</v>
      </c>
    </row>
    <row r="735" customHeight="1" spans="1:5">
      <c r="A735" s="67">
        <v>2101302</v>
      </c>
      <c r="B735" s="365" t="s">
        <v>666</v>
      </c>
      <c r="C735" s="366">
        <v>0</v>
      </c>
      <c r="D735" s="366">
        <v>0</v>
      </c>
      <c r="E735" s="364"/>
    </row>
    <row r="736" customHeight="1" spans="1:5">
      <c r="A736" s="67">
        <v>2101399</v>
      </c>
      <c r="B736" s="365" t="s">
        <v>667</v>
      </c>
      <c r="C736" s="366">
        <v>534</v>
      </c>
      <c r="D736" s="366">
        <v>303.33</v>
      </c>
      <c r="E736" s="364">
        <f>+C736/D736</f>
        <v>1.76045890614183</v>
      </c>
    </row>
    <row r="737" customHeight="1" spans="1:5">
      <c r="A737" s="67">
        <v>21014</v>
      </c>
      <c r="B737" s="365" t="s">
        <v>668</v>
      </c>
      <c r="C737" s="366">
        <v>830</v>
      </c>
      <c r="D737" s="366">
        <v>842.34</v>
      </c>
      <c r="E737" s="364">
        <f>+C737/D737</f>
        <v>0.985350333594511</v>
      </c>
    </row>
    <row r="738" customHeight="1" spans="1:5">
      <c r="A738" s="67">
        <v>2101401</v>
      </c>
      <c r="B738" s="365" t="s">
        <v>669</v>
      </c>
      <c r="C738" s="366">
        <v>830</v>
      </c>
      <c r="D738" s="366">
        <v>842.34</v>
      </c>
      <c r="E738" s="364">
        <f>+C738/D738</f>
        <v>0.985350333594511</v>
      </c>
    </row>
    <row r="739" customHeight="1" spans="1:5">
      <c r="A739" s="67">
        <v>2101499</v>
      </c>
      <c r="B739" s="365" t="s">
        <v>670</v>
      </c>
      <c r="C739" s="366">
        <v>0</v>
      </c>
      <c r="D739" s="366">
        <v>0</v>
      </c>
      <c r="E739" s="364"/>
    </row>
    <row r="740" customHeight="1" spans="1:5">
      <c r="A740" s="67">
        <v>21015</v>
      </c>
      <c r="B740" s="365" t="s">
        <v>671</v>
      </c>
      <c r="C740" s="366">
        <v>2284</v>
      </c>
      <c r="D740" s="366">
        <v>762.08</v>
      </c>
      <c r="E740" s="364">
        <f>+C740/D740</f>
        <v>2.99706067604451</v>
      </c>
    </row>
    <row r="741" customHeight="1" spans="1:5">
      <c r="A741" s="67">
        <v>2101501</v>
      </c>
      <c r="B741" s="365" t="s">
        <v>134</v>
      </c>
      <c r="C741" s="366">
        <v>671</v>
      </c>
      <c r="D741" s="366">
        <v>706.21</v>
      </c>
      <c r="E741" s="364">
        <f>+C741/D741</f>
        <v>0.950142308944931</v>
      </c>
    </row>
    <row r="742" customHeight="1" spans="1:5">
      <c r="A742" s="67">
        <v>2101502</v>
      </c>
      <c r="B742" s="365" t="s">
        <v>135</v>
      </c>
      <c r="C742" s="366">
        <v>62</v>
      </c>
      <c r="D742" s="366">
        <v>0</v>
      </c>
      <c r="E742" s="364"/>
    </row>
    <row r="743" customHeight="1" spans="1:5">
      <c r="A743" s="67">
        <v>2101503</v>
      </c>
      <c r="B743" s="365" t="s">
        <v>136</v>
      </c>
      <c r="C743" s="366">
        <v>0</v>
      </c>
      <c r="D743" s="366">
        <v>0</v>
      </c>
      <c r="E743" s="364"/>
    </row>
    <row r="744" customHeight="1" spans="1:5">
      <c r="A744" s="67">
        <v>2101504</v>
      </c>
      <c r="B744" s="365" t="s">
        <v>175</v>
      </c>
      <c r="C744" s="366">
        <v>0</v>
      </c>
      <c r="D744" s="366">
        <v>0</v>
      </c>
      <c r="E744" s="364"/>
    </row>
    <row r="745" customHeight="1" spans="1:5">
      <c r="A745" s="67">
        <v>2101505</v>
      </c>
      <c r="B745" s="365" t="s">
        <v>672</v>
      </c>
      <c r="C745" s="366">
        <v>140</v>
      </c>
      <c r="D745" s="366">
        <v>0</v>
      </c>
      <c r="E745" s="364"/>
    </row>
    <row r="746" customHeight="1" spans="1:5">
      <c r="A746" s="67">
        <v>2101506</v>
      </c>
      <c r="B746" s="365" t="s">
        <v>673</v>
      </c>
      <c r="C746" s="366">
        <v>15</v>
      </c>
      <c r="D746" s="366">
        <v>0</v>
      </c>
      <c r="E746" s="364"/>
    </row>
    <row r="747" customHeight="1" spans="1:5">
      <c r="A747" s="67">
        <v>2101550</v>
      </c>
      <c r="B747" s="365" t="s">
        <v>143</v>
      </c>
      <c r="C747" s="366">
        <v>0</v>
      </c>
      <c r="D747" s="366">
        <v>0</v>
      </c>
      <c r="E747" s="364"/>
    </row>
    <row r="748" customHeight="1" spans="1:5">
      <c r="A748" s="67">
        <v>2101599</v>
      </c>
      <c r="B748" s="365" t="s">
        <v>674</v>
      </c>
      <c r="C748" s="366">
        <v>1396</v>
      </c>
      <c r="D748" s="366">
        <v>55.87</v>
      </c>
      <c r="E748" s="364">
        <f>+C748/D748</f>
        <v>24.9865759799535</v>
      </c>
    </row>
    <row r="749" customHeight="1" spans="1:5">
      <c r="A749" s="67">
        <v>21016</v>
      </c>
      <c r="B749" s="365" t="s">
        <v>675</v>
      </c>
      <c r="C749" s="366">
        <v>0</v>
      </c>
      <c r="D749" s="366">
        <v>0</v>
      </c>
      <c r="E749" s="364"/>
    </row>
    <row r="750" customHeight="1" spans="1:5">
      <c r="A750" s="67">
        <v>2101601</v>
      </c>
      <c r="B750" s="365" t="s">
        <v>676</v>
      </c>
      <c r="C750" s="366">
        <v>0</v>
      </c>
      <c r="D750" s="366">
        <v>0</v>
      </c>
      <c r="E750" s="364"/>
    </row>
    <row r="751" customHeight="1" spans="1:5">
      <c r="A751" s="67">
        <v>21017</v>
      </c>
      <c r="B751" s="177" t="s">
        <v>677</v>
      </c>
      <c r="C751" s="368"/>
      <c r="D751" s="368">
        <v>21</v>
      </c>
      <c r="E751" s="364">
        <f t="shared" ref="E751:E756" si="7">+C751/D751</f>
        <v>0</v>
      </c>
    </row>
    <row r="752" customHeight="1" spans="1:5">
      <c r="A752" s="67">
        <v>2101704</v>
      </c>
      <c r="B752" s="177" t="s">
        <v>678</v>
      </c>
      <c r="C752" s="368"/>
      <c r="D752" s="368">
        <v>21</v>
      </c>
      <c r="E752" s="364">
        <f t="shared" si="7"/>
        <v>0</v>
      </c>
    </row>
    <row r="753" customHeight="1" spans="1:5">
      <c r="A753" s="67">
        <v>21099</v>
      </c>
      <c r="B753" s="365" t="s">
        <v>679</v>
      </c>
      <c r="C753" s="366">
        <v>3294</v>
      </c>
      <c r="D753" s="366">
        <v>1211.32</v>
      </c>
      <c r="E753" s="364">
        <f t="shared" si="7"/>
        <v>2.71934748869002</v>
      </c>
    </row>
    <row r="754" customHeight="1" spans="1:5">
      <c r="A754" s="67">
        <v>2109999</v>
      </c>
      <c r="B754" s="365" t="s">
        <v>680</v>
      </c>
      <c r="C754" s="366">
        <v>3294</v>
      </c>
      <c r="D754" s="366">
        <v>1211.32</v>
      </c>
      <c r="E754" s="364">
        <f t="shared" si="7"/>
        <v>2.71934748869002</v>
      </c>
    </row>
    <row r="755" customHeight="1" spans="1:5">
      <c r="A755" s="67">
        <v>211</v>
      </c>
      <c r="B755" s="365" t="s">
        <v>681</v>
      </c>
      <c r="C755" s="366">
        <v>11260</v>
      </c>
      <c r="D755" s="366">
        <v>10606.26</v>
      </c>
      <c r="E755" s="364">
        <f t="shared" si="7"/>
        <v>1.06163718407808</v>
      </c>
    </row>
    <row r="756" customHeight="1" spans="1:5">
      <c r="A756" s="67">
        <v>21101</v>
      </c>
      <c r="B756" s="365" t="s">
        <v>682</v>
      </c>
      <c r="C756" s="366">
        <v>20</v>
      </c>
      <c r="D756" s="366">
        <v>33.76</v>
      </c>
      <c r="E756" s="364">
        <f t="shared" si="7"/>
        <v>0.592417061611374</v>
      </c>
    </row>
    <row r="757" customHeight="1" spans="1:5">
      <c r="A757" s="67">
        <v>2110101</v>
      </c>
      <c r="B757" s="365" t="s">
        <v>134</v>
      </c>
      <c r="C757" s="366">
        <v>0</v>
      </c>
      <c r="D757" s="366">
        <v>0</v>
      </c>
      <c r="E757" s="364"/>
    </row>
    <row r="758" customHeight="1" spans="1:5">
      <c r="A758" s="67">
        <v>2110102</v>
      </c>
      <c r="B758" s="365" t="s">
        <v>135</v>
      </c>
      <c r="C758" s="366">
        <v>0</v>
      </c>
      <c r="D758" s="366">
        <v>0</v>
      </c>
      <c r="E758" s="364"/>
    </row>
    <row r="759" customHeight="1" spans="1:5">
      <c r="A759" s="67">
        <v>2110103</v>
      </c>
      <c r="B759" s="365" t="s">
        <v>136</v>
      </c>
      <c r="C759" s="366">
        <v>0</v>
      </c>
      <c r="D759" s="366">
        <v>0</v>
      </c>
      <c r="E759" s="364"/>
    </row>
    <row r="760" customHeight="1" spans="1:5">
      <c r="A760" s="67">
        <v>2110104</v>
      </c>
      <c r="B760" s="365" t="s">
        <v>683</v>
      </c>
      <c r="C760" s="366">
        <v>0</v>
      </c>
      <c r="D760" s="366">
        <v>0</v>
      </c>
      <c r="E760" s="364"/>
    </row>
    <row r="761" customHeight="1" spans="1:5">
      <c r="A761" s="67">
        <v>2110105</v>
      </c>
      <c r="B761" s="365" t="s">
        <v>684</v>
      </c>
      <c r="C761" s="366">
        <v>0</v>
      </c>
      <c r="D761" s="366">
        <v>0</v>
      </c>
      <c r="E761" s="364"/>
    </row>
    <row r="762" customHeight="1" spans="1:5">
      <c r="A762" s="67">
        <v>2110106</v>
      </c>
      <c r="B762" s="365" t="s">
        <v>685</v>
      </c>
      <c r="C762" s="366">
        <v>0</v>
      </c>
      <c r="D762" s="366">
        <v>0</v>
      </c>
      <c r="E762" s="364"/>
    </row>
    <row r="763" customHeight="1" spans="1:5">
      <c r="A763" s="67">
        <v>2110107</v>
      </c>
      <c r="B763" s="365" t="s">
        <v>686</v>
      </c>
      <c r="C763" s="366">
        <v>0</v>
      </c>
      <c r="D763" s="366">
        <v>0</v>
      </c>
      <c r="E763" s="364"/>
    </row>
    <row r="764" customHeight="1" spans="1:5">
      <c r="A764" s="67">
        <v>2110108</v>
      </c>
      <c r="B764" s="365" t="s">
        <v>687</v>
      </c>
      <c r="C764" s="366">
        <v>0</v>
      </c>
      <c r="D764" s="366">
        <v>0</v>
      </c>
      <c r="E764" s="364"/>
    </row>
    <row r="765" customHeight="1" spans="1:5">
      <c r="A765" s="67">
        <v>2110199</v>
      </c>
      <c r="B765" s="365" t="s">
        <v>688</v>
      </c>
      <c r="C765" s="366">
        <v>20</v>
      </c>
      <c r="D765" s="366">
        <v>33.76</v>
      </c>
      <c r="E765" s="364">
        <f>+C765/D765</f>
        <v>0.592417061611374</v>
      </c>
    </row>
    <row r="766" customHeight="1" spans="1:5">
      <c r="A766" s="67">
        <v>21102</v>
      </c>
      <c r="B766" s="365" t="s">
        <v>689</v>
      </c>
      <c r="C766" s="366">
        <v>0</v>
      </c>
      <c r="D766" s="366">
        <v>0</v>
      </c>
      <c r="E766" s="364"/>
    </row>
    <row r="767" customHeight="1" spans="1:5">
      <c r="A767" s="67">
        <v>2110203</v>
      </c>
      <c r="B767" s="365" t="s">
        <v>690</v>
      </c>
      <c r="C767" s="366">
        <v>0</v>
      </c>
      <c r="D767" s="366">
        <v>0</v>
      </c>
      <c r="E767" s="364"/>
    </row>
    <row r="768" customHeight="1" spans="1:5">
      <c r="A768" s="67">
        <v>2110204</v>
      </c>
      <c r="B768" s="365" t="s">
        <v>691</v>
      </c>
      <c r="C768" s="366">
        <v>0</v>
      </c>
      <c r="D768" s="366">
        <v>0</v>
      </c>
      <c r="E768" s="364"/>
    </row>
    <row r="769" customHeight="1" spans="1:5">
      <c r="A769" s="67">
        <v>2110299</v>
      </c>
      <c r="B769" s="365" t="s">
        <v>692</v>
      </c>
      <c r="C769" s="366">
        <v>0</v>
      </c>
      <c r="D769" s="366">
        <v>0</v>
      </c>
      <c r="E769" s="364"/>
    </row>
    <row r="770" customHeight="1" spans="1:5">
      <c r="A770" s="67">
        <v>21103</v>
      </c>
      <c r="B770" s="365" t="s">
        <v>693</v>
      </c>
      <c r="C770" s="366">
        <v>8321</v>
      </c>
      <c r="D770" s="366">
        <v>7119.17</v>
      </c>
      <c r="E770" s="364">
        <f>+C770/D770</f>
        <v>1.1688160277111</v>
      </c>
    </row>
    <row r="771" customHeight="1" spans="1:5">
      <c r="A771" s="67">
        <v>2110301</v>
      </c>
      <c r="B771" s="365" t="s">
        <v>694</v>
      </c>
      <c r="C771" s="366">
        <v>243</v>
      </c>
      <c r="D771" s="366">
        <v>274</v>
      </c>
      <c r="E771" s="364">
        <f>+C771/D771</f>
        <v>0.886861313868613</v>
      </c>
    </row>
    <row r="772" customHeight="1" spans="1:5">
      <c r="A772" s="67">
        <v>2110302</v>
      </c>
      <c r="B772" s="365" t="s">
        <v>695</v>
      </c>
      <c r="C772" s="366">
        <v>6276</v>
      </c>
      <c r="D772" s="366">
        <v>6348.53</v>
      </c>
      <c r="E772" s="364">
        <f>+C772/D772</f>
        <v>0.988575307984683</v>
      </c>
    </row>
    <row r="773" customHeight="1" spans="1:5">
      <c r="A773" s="67">
        <v>2110303</v>
      </c>
      <c r="B773" s="365" t="s">
        <v>696</v>
      </c>
      <c r="C773" s="366">
        <v>0</v>
      </c>
      <c r="D773" s="366">
        <v>0</v>
      </c>
      <c r="E773" s="364"/>
    </row>
    <row r="774" customHeight="1" spans="1:5">
      <c r="A774" s="67">
        <v>2110304</v>
      </c>
      <c r="B774" s="365" t="s">
        <v>697</v>
      </c>
      <c r="C774" s="366">
        <v>0</v>
      </c>
      <c r="D774" s="366">
        <v>0</v>
      </c>
      <c r="E774" s="364"/>
    </row>
    <row r="775" customHeight="1" spans="1:5">
      <c r="A775" s="67">
        <v>2110305</v>
      </c>
      <c r="B775" s="365" t="s">
        <v>698</v>
      </c>
      <c r="C775" s="366">
        <v>0</v>
      </c>
      <c r="D775" s="366">
        <v>0</v>
      </c>
      <c r="E775" s="364"/>
    </row>
    <row r="776" customHeight="1" spans="1:5">
      <c r="A776" s="67">
        <v>2110306</v>
      </c>
      <c r="B776" s="365" t="s">
        <v>699</v>
      </c>
      <c r="C776" s="366">
        <v>0</v>
      </c>
      <c r="D776" s="366">
        <v>0</v>
      </c>
      <c r="E776" s="364"/>
    </row>
    <row r="777" customHeight="1" spans="1:5">
      <c r="A777" s="67">
        <v>2110307</v>
      </c>
      <c r="B777" s="365" t="s">
        <v>700</v>
      </c>
      <c r="C777" s="366">
        <v>1217</v>
      </c>
      <c r="D777" s="366">
        <v>396.44</v>
      </c>
      <c r="E777" s="364">
        <f>+C777/D777</f>
        <v>3.06982141055393</v>
      </c>
    </row>
    <row r="778" customHeight="1" spans="1:5">
      <c r="A778" s="67">
        <v>2110399</v>
      </c>
      <c r="B778" s="365" t="s">
        <v>701</v>
      </c>
      <c r="C778" s="366">
        <v>585</v>
      </c>
      <c r="D778" s="366">
        <v>100.2</v>
      </c>
      <c r="E778" s="364">
        <f>+C778/D778</f>
        <v>5.83832335329341</v>
      </c>
    </row>
    <row r="779" customHeight="1" spans="1:5">
      <c r="A779" s="67">
        <v>21104</v>
      </c>
      <c r="B779" s="365" t="s">
        <v>702</v>
      </c>
      <c r="C779" s="366">
        <v>941</v>
      </c>
      <c r="D779" s="366">
        <v>3365.67</v>
      </c>
      <c r="E779" s="364">
        <f>+C779/D779</f>
        <v>0.279587719532812</v>
      </c>
    </row>
    <row r="780" customHeight="1" spans="1:5">
      <c r="A780" s="67">
        <v>2110401</v>
      </c>
      <c r="B780" s="365" t="s">
        <v>703</v>
      </c>
      <c r="C780" s="366">
        <v>32</v>
      </c>
      <c r="D780" s="366">
        <v>472.24</v>
      </c>
      <c r="E780" s="364">
        <f>+C780/D780</f>
        <v>0.0677621548365238</v>
      </c>
    </row>
    <row r="781" customHeight="1" spans="1:5">
      <c r="A781" s="67">
        <v>2110402</v>
      </c>
      <c r="B781" s="365" t="s">
        <v>704</v>
      </c>
      <c r="C781" s="366">
        <v>437</v>
      </c>
      <c r="D781" s="366">
        <v>965.04</v>
      </c>
      <c r="E781" s="364">
        <f>+C781/D781</f>
        <v>0.452830970736964</v>
      </c>
    </row>
    <row r="782" customHeight="1" spans="1:5">
      <c r="A782" s="67">
        <v>2110404</v>
      </c>
      <c r="B782" s="365" t="s">
        <v>705</v>
      </c>
      <c r="C782" s="366">
        <v>0</v>
      </c>
      <c r="D782" s="366">
        <v>0</v>
      </c>
      <c r="E782" s="364"/>
    </row>
    <row r="783" customHeight="1" spans="1:5">
      <c r="A783" s="67">
        <v>2110405</v>
      </c>
      <c r="B783" s="365" t="s">
        <v>706</v>
      </c>
      <c r="C783" s="366">
        <v>0</v>
      </c>
      <c r="D783" s="366">
        <v>0</v>
      </c>
      <c r="E783" s="364"/>
    </row>
    <row r="784" customHeight="1" spans="1:5">
      <c r="A784" s="67">
        <v>2110406</v>
      </c>
      <c r="B784" s="365" t="s">
        <v>707</v>
      </c>
      <c r="C784" s="366">
        <v>0</v>
      </c>
      <c r="D784" s="366">
        <v>0</v>
      </c>
      <c r="E784" s="364"/>
    </row>
    <row r="785" customHeight="1" spans="1:5">
      <c r="A785" s="67">
        <v>2110499</v>
      </c>
      <c r="B785" s="365" t="s">
        <v>708</v>
      </c>
      <c r="C785" s="366">
        <v>472</v>
      </c>
      <c r="D785" s="366">
        <v>1928.39</v>
      </c>
      <c r="E785" s="364">
        <f>+C785/D785</f>
        <v>0.244763766665457</v>
      </c>
    </row>
    <row r="786" customHeight="1" spans="1:5">
      <c r="A786" s="67">
        <v>21105</v>
      </c>
      <c r="B786" s="365" t="s">
        <v>709</v>
      </c>
      <c r="C786" s="366">
        <v>14</v>
      </c>
      <c r="D786" s="366">
        <v>12.31</v>
      </c>
      <c r="E786" s="364">
        <f>+C786/D786</f>
        <v>1.13728675873274</v>
      </c>
    </row>
    <row r="787" customHeight="1" spans="1:5">
      <c r="A787" s="67">
        <v>2110501</v>
      </c>
      <c r="B787" s="365" t="s">
        <v>710</v>
      </c>
      <c r="C787" s="366">
        <v>4</v>
      </c>
      <c r="D787" s="366">
        <v>2.31</v>
      </c>
      <c r="E787" s="364">
        <f>+C787/D787</f>
        <v>1.73160173160173</v>
      </c>
    </row>
    <row r="788" customHeight="1" spans="1:5">
      <c r="A788" s="67">
        <v>2110502</v>
      </c>
      <c r="B788" s="365" t="s">
        <v>711</v>
      </c>
      <c r="C788" s="366">
        <v>0</v>
      </c>
      <c r="D788" s="366">
        <v>0</v>
      </c>
      <c r="E788" s="364"/>
    </row>
    <row r="789" customHeight="1" spans="1:5">
      <c r="A789" s="67">
        <v>2110503</v>
      </c>
      <c r="B789" s="365" t="s">
        <v>712</v>
      </c>
      <c r="C789" s="366">
        <v>0</v>
      </c>
      <c r="D789" s="366">
        <v>0</v>
      </c>
      <c r="E789" s="364"/>
    </row>
    <row r="790" customHeight="1" spans="1:5">
      <c r="A790" s="67">
        <v>2110506</v>
      </c>
      <c r="B790" s="365" t="s">
        <v>713</v>
      </c>
      <c r="C790" s="366">
        <v>0</v>
      </c>
      <c r="D790" s="366">
        <v>0</v>
      </c>
      <c r="E790" s="364"/>
    </row>
    <row r="791" customHeight="1" spans="1:5">
      <c r="A791" s="67">
        <v>2110507</v>
      </c>
      <c r="B791" s="365" t="s">
        <v>714</v>
      </c>
      <c r="C791" s="366">
        <v>10</v>
      </c>
      <c r="D791" s="366">
        <v>10</v>
      </c>
      <c r="E791" s="364">
        <f>+C791/D791</f>
        <v>1</v>
      </c>
    </row>
    <row r="792" customHeight="1" spans="1:5">
      <c r="A792" s="67">
        <v>2110599</v>
      </c>
      <c r="B792" s="365" t="s">
        <v>715</v>
      </c>
      <c r="C792" s="366">
        <v>0</v>
      </c>
      <c r="D792" s="366">
        <v>0</v>
      </c>
      <c r="E792" s="364"/>
    </row>
    <row r="793" customHeight="1" spans="1:5">
      <c r="A793" s="67">
        <v>21106</v>
      </c>
      <c r="B793" s="365" t="s">
        <v>716</v>
      </c>
      <c r="C793" s="366">
        <v>23</v>
      </c>
      <c r="D793" s="366">
        <v>0</v>
      </c>
      <c r="E793" s="364"/>
    </row>
    <row r="794" customHeight="1" spans="1:5">
      <c r="A794" s="67">
        <v>2110602</v>
      </c>
      <c r="B794" s="365" t="s">
        <v>717</v>
      </c>
      <c r="C794" s="366">
        <v>23</v>
      </c>
      <c r="D794" s="366">
        <v>0</v>
      </c>
      <c r="E794" s="364"/>
    </row>
    <row r="795" customHeight="1" spans="1:5">
      <c r="A795" s="67">
        <v>2110603</v>
      </c>
      <c r="B795" s="365" t="s">
        <v>718</v>
      </c>
      <c r="C795" s="366">
        <v>0</v>
      </c>
      <c r="D795" s="366">
        <v>0</v>
      </c>
      <c r="E795" s="364"/>
    </row>
    <row r="796" customHeight="1" spans="1:5">
      <c r="A796" s="67">
        <v>2110604</v>
      </c>
      <c r="B796" s="365" t="s">
        <v>719</v>
      </c>
      <c r="C796" s="366">
        <v>0</v>
      </c>
      <c r="D796" s="366">
        <v>0</v>
      </c>
      <c r="E796" s="364"/>
    </row>
    <row r="797" customHeight="1" spans="1:5">
      <c r="A797" s="67">
        <v>2110605</v>
      </c>
      <c r="B797" s="365" t="s">
        <v>720</v>
      </c>
      <c r="C797" s="366">
        <v>0</v>
      </c>
      <c r="D797" s="366">
        <v>0</v>
      </c>
      <c r="E797" s="364"/>
    </row>
    <row r="798" customHeight="1" spans="1:5">
      <c r="A798" s="67">
        <v>2110699</v>
      </c>
      <c r="B798" s="365" t="s">
        <v>721</v>
      </c>
      <c r="C798" s="366">
        <v>0</v>
      </c>
      <c r="D798" s="366">
        <v>0</v>
      </c>
      <c r="E798" s="364"/>
    </row>
    <row r="799" customHeight="1" spans="1:5">
      <c r="A799" s="67">
        <v>21107</v>
      </c>
      <c r="B799" s="365" t="s">
        <v>722</v>
      </c>
      <c r="C799" s="366">
        <v>0</v>
      </c>
      <c r="D799" s="366">
        <v>0</v>
      </c>
      <c r="E799" s="364"/>
    </row>
    <row r="800" customHeight="1" spans="1:5">
      <c r="A800" s="67">
        <v>2110704</v>
      </c>
      <c r="B800" s="365" t="s">
        <v>723</v>
      </c>
      <c r="C800" s="366">
        <v>0</v>
      </c>
      <c r="D800" s="366">
        <v>0</v>
      </c>
      <c r="E800" s="364"/>
    </row>
    <row r="801" customHeight="1" spans="1:5">
      <c r="A801" s="67">
        <v>2110799</v>
      </c>
      <c r="B801" s="365" t="s">
        <v>724</v>
      </c>
      <c r="C801" s="366">
        <v>0</v>
      </c>
      <c r="D801" s="366">
        <v>0</v>
      </c>
      <c r="E801" s="364"/>
    </row>
    <row r="802" customHeight="1" spans="1:5">
      <c r="A802" s="67">
        <v>21108</v>
      </c>
      <c r="B802" s="365" t="s">
        <v>725</v>
      </c>
      <c r="C802" s="366">
        <v>0</v>
      </c>
      <c r="D802" s="366">
        <v>0</v>
      </c>
      <c r="E802" s="364"/>
    </row>
    <row r="803" customHeight="1" spans="1:5">
      <c r="A803" s="67">
        <v>2110804</v>
      </c>
      <c r="B803" s="365" t="s">
        <v>726</v>
      </c>
      <c r="C803" s="366">
        <v>0</v>
      </c>
      <c r="D803" s="366">
        <v>0</v>
      </c>
      <c r="E803" s="364"/>
    </row>
    <row r="804" customHeight="1" spans="1:5">
      <c r="A804" s="67">
        <v>2110899</v>
      </c>
      <c r="B804" s="365" t="s">
        <v>727</v>
      </c>
      <c r="C804" s="366">
        <v>0</v>
      </c>
      <c r="D804" s="366">
        <v>0</v>
      </c>
      <c r="E804" s="364"/>
    </row>
    <row r="805" customHeight="1" spans="1:5">
      <c r="A805" s="67">
        <v>21109</v>
      </c>
      <c r="B805" s="365" t="s">
        <v>728</v>
      </c>
      <c r="C805" s="366">
        <v>0</v>
      </c>
      <c r="D805" s="366">
        <v>0</v>
      </c>
      <c r="E805" s="364"/>
    </row>
    <row r="806" customHeight="1" spans="1:5">
      <c r="A806" s="67">
        <v>2110901</v>
      </c>
      <c r="B806" s="365" t="s">
        <v>729</v>
      </c>
      <c r="C806" s="366">
        <v>0</v>
      </c>
      <c r="D806" s="366">
        <v>0</v>
      </c>
      <c r="E806" s="364"/>
    </row>
    <row r="807" customHeight="1" spans="1:5">
      <c r="A807" s="67">
        <v>21110</v>
      </c>
      <c r="B807" s="365" t="s">
        <v>730</v>
      </c>
      <c r="C807" s="366">
        <v>20</v>
      </c>
      <c r="D807" s="366">
        <v>75.35</v>
      </c>
      <c r="E807" s="364">
        <f>+C807/D807</f>
        <v>0.26542800265428</v>
      </c>
    </row>
    <row r="808" customHeight="1" spans="1:5">
      <c r="A808" s="67">
        <v>2111001</v>
      </c>
      <c r="B808" s="365" t="s">
        <v>731</v>
      </c>
      <c r="C808" s="366">
        <v>20</v>
      </c>
      <c r="D808" s="366">
        <v>75.35</v>
      </c>
      <c r="E808" s="364">
        <f>+C808/D808</f>
        <v>0.26542800265428</v>
      </c>
    </row>
    <row r="809" customHeight="1" spans="1:5">
      <c r="A809" s="67">
        <v>21111</v>
      </c>
      <c r="B809" s="365" t="s">
        <v>732</v>
      </c>
      <c r="C809" s="366">
        <v>0</v>
      </c>
      <c r="D809" s="366">
        <v>0</v>
      </c>
      <c r="E809" s="364"/>
    </row>
    <row r="810" customHeight="1" spans="1:5">
      <c r="A810" s="67">
        <v>2111101</v>
      </c>
      <c r="B810" s="365" t="s">
        <v>733</v>
      </c>
      <c r="C810" s="366">
        <v>0</v>
      </c>
      <c r="D810" s="366">
        <v>0</v>
      </c>
      <c r="E810" s="364"/>
    </row>
    <row r="811" customHeight="1" spans="1:5">
      <c r="A811" s="67">
        <v>2111102</v>
      </c>
      <c r="B811" s="365" t="s">
        <v>734</v>
      </c>
      <c r="C811" s="366">
        <v>0</v>
      </c>
      <c r="D811" s="366">
        <v>0</v>
      </c>
      <c r="E811" s="364"/>
    </row>
    <row r="812" customHeight="1" spans="1:5">
      <c r="A812" s="67">
        <v>2111103</v>
      </c>
      <c r="B812" s="365" t="s">
        <v>735</v>
      </c>
      <c r="C812" s="366">
        <v>0</v>
      </c>
      <c r="D812" s="366">
        <v>0</v>
      </c>
      <c r="E812" s="364"/>
    </row>
    <row r="813" customHeight="1" spans="1:5">
      <c r="A813" s="67">
        <v>2111104</v>
      </c>
      <c r="B813" s="365" t="s">
        <v>736</v>
      </c>
      <c r="C813" s="366">
        <v>0</v>
      </c>
      <c r="D813" s="366">
        <v>0</v>
      </c>
      <c r="E813" s="364"/>
    </row>
    <row r="814" customHeight="1" spans="1:5">
      <c r="A814" s="67">
        <v>2111199</v>
      </c>
      <c r="B814" s="365" t="s">
        <v>737</v>
      </c>
      <c r="C814" s="366">
        <v>0</v>
      </c>
      <c r="D814" s="366">
        <v>0</v>
      </c>
      <c r="E814" s="364"/>
    </row>
    <row r="815" customHeight="1" spans="1:5">
      <c r="A815" s="67">
        <v>21112</v>
      </c>
      <c r="B815" s="365" t="s">
        <v>738</v>
      </c>
      <c r="C815" s="366">
        <v>0</v>
      </c>
      <c r="D815" s="366">
        <v>0</v>
      </c>
      <c r="E815" s="364"/>
    </row>
    <row r="816" customHeight="1" spans="1:5">
      <c r="A816" s="67">
        <v>2111201</v>
      </c>
      <c r="B816" s="365" t="s">
        <v>739</v>
      </c>
      <c r="C816" s="366">
        <v>0</v>
      </c>
      <c r="D816" s="366">
        <v>0</v>
      </c>
      <c r="E816" s="364"/>
    </row>
    <row r="817" customHeight="1" spans="1:5">
      <c r="A817" s="67">
        <v>21113</v>
      </c>
      <c r="B817" s="365" t="s">
        <v>740</v>
      </c>
      <c r="C817" s="366">
        <v>0</v>
      </c>
      <c r="D817" s="366">
        <v>0</v>
      </c>
      <c r="E817" s="364"/>
    </row>
    <row r="818" customHeight="1" spans="1:5">
      <c r="A818" s="67">
        <v>2111301</v>
      </c>
      <c r="B818" s="365" t="s">
        <v>741</v>
      </c>
      <c r="C818" s="366">
        <v>0</v>
      </c>
      <c r="D818" s="366">
        <v>0</v>
      </c>
      <c r="E818" s="364"/>
    </row>
    <row r="819" customHeight="1" spans="1:5">
      <c r="A819" s="67">
        <v>21114</v>
      </c>
      <c r="B819" s="365" t="s">
        <v>742</v>
      </c>
      <c r="C819" s="366">
        <v>0</v>
      </c>
      <c r="D819" s="366">
        <v>0</v>
      </c>
      <c r="E819" s="364"/>
    </row>
    <row r="820" customHeight="1" spans="1:5">
      <c r="A820" s="67">
        <v>2111401</v>
      </c>
      <c r="B820" s="365" t="s">
        <v>134</v>
      </c>
      <c r="C820" s="366">
        <v>0</v>
      </c>
      <c r="D820" s="366">
        <v>0</v>
      </c>
      <c r="E820" s="364"/>
    </row>
    <row r="821" customHeight="1" spans="1:5">
      <c r="A821" s="67">
        <v>2111402</v>
      </c>
      <c r="B821" s="365" t="s">
        <v>135</v>
      </c>
      <c r="C821" s="366">
        <v>0</v>
      </c>
      <c r="D821" s="366">
        <v>0</v>
      </c>
      <c r="E821" s="364"/>
    </row>
    <row r="822" customHeight="1" spans="1:5">
      <c r="A822" s="67">
        <v>2111403</v>
      </c>
      <c r="B822" s="365" t="s">
        <v>136</v>
      </c>
      <c r="C822" s="366">
        <v>0</v>
      </c>
      <c r="D822" s="366">
        <v>0</v>
      </c>
      <c r="E822" s="364"/>
    </row>
    <row r="823" customHeight="1" spans="1:5">
      <c r="A823" s="67">
        <v>2111406</v>
      </c>
      <c r="B823" s="365" t="s">
        <v>743</v>
      </c>
      <c r="C823" s="366">
        <v>0</v>
      </c>
      <c r="D823" s="366">
        <v>0</v>
      </c>
      <c r="E823" s="364"/>
    </row>
    <row r="824" customHeight="1" spans="1:5">
      <c r="A824" s="67">
        <v>2111407</v>
      </c>
      <c r="B824" s="365" t="s">
        <v>744</v>
      </c>
      <c r="C824" s="366">
        <v>0</v>
      </c>
      <c r="D824" s="366">
        <v>0</v>
      </c>
      <c r="E824" s="364"/>
    </row>
    <row r="825" customHeight="1" spans="1:5">
      <c r="A825" s="67">
        <v>2111408</v>
      </c>
      <c r="B825" s="365" t="s">
        <v>745</v>
      </c>
      <c r="C825" s="366">
        <v>0</v>
      </c>
      <c r="D825" s="366">
        <v>0</v>
      </c>
      <c r="E825" s="364"/>
    </row>
    <row r="826" customHeight="1" spans="1:5">
      <c r="A826" s="67">
        <v>2111411</v>
      </c>
      <c r="B826" s="365" t="s">
        <v>175</v>
      </c>
      <c r="C826" s="366">
        <v>0</v>
      </c>
      <c r="D826" s="366">
        <v>0</v>
      </c>
      <c r="E826" s="364"/>
    </row>
    <row r="827" customHeight="1" spans="1:5">
      <c r="A827" s="67">
        <v>2111413</v>
      </c>
      <c r="B827" s="365" t="s">
        <v>746</v>
      </c>
      <c r="C827" s="366">
        <v>0</v>
      </c>
      <c r="D827" s="366">
        <v>0</v>
      </c>
      <c r="E827" s="364"/>
    </row>
    <row r="828" customHeight="1" spans="1:5">
      <c r="A828" s="67">
        <v>2111450</v>
      </c>
      <c r="B828" s="365" t="s">
        <v>143</v>
      </c>
      <c r="C828" s="366">
        <v>0</v>
      </c>
      <c r="D828" s="366">
        <v>0</v>
      </c>
      <c r="E828" s="364"/>
    </row>
    <row r="829" customHeight="1" spans="1:5">
      <c r="A829" s="67">
        <v>2111499</v>
      </c>
      <c r="B829" s="365" t="s">
        <v>747</v>
      </c>
      <c r="C829" s="366">
        <v>0</v>
      </c>
      <c r="D829" s="366">
        <v>0</v>
      </c>
      <c r="E829" s="364"/>
    </row>
    <row r="830" customHeight="1" spans="1:5">
      <c r="A830" s="67">
        <v>21199</v>
      </c>
      <c r="B830" s="365" t="s">
        <v>748</v>
      </c>
      <c r="C830" s="366">
        <v>1921</v>
      </c>
      <c r="D830" s="366">
        <v>0</v>
      </c>
      <c r="E830" s="364"/>
    </row>
    <row r="831" customHeight="1" spans="1:5">
      <c r="A831" s="67">
        <v>2119999</v>
      </c>
      <c r="B831" s="365" t="s">
        <v>749</v>
      </c>
      <c r="C831" s="366">
        <v>1921</v>
      </c>
      <c r="D831" s="366">
        <v>0</v>
      </c>
      <c r="E831" s="364"/>
    </row>
    <row r="832" customHeight="1" spans="1:5">
      <c r="A832" s="67">
        <v>212</v>
      </c>
      <c r="B832" s="365" t="s">
        <v>750</v>
      </c>
      <c r="C832" s="366">
        <v>107925</v>
      </c>
      <c r="D832" s="366">
        <v>79074.5</v>
      </c>
      <c r="E832" s="364">
        <f>+C832/D832</f>
        <v>1.36485213311497</v>
      </c>
    </row>
    <row r="833" customHeight="1" spans="1:5">
      <c r="A833" s="67">
        <v>21201</v>
      </c>
      <c r="B833" s="365" t="s">
        <v>751</v>
      </c>
      <c r="C833" s="366">
        <v>26121</v>
      </c>
      <c r="D833" s="366">
        <v>2984.69</v>
      </c>
      <c r="E833" s="364">
        <f>+C833/D833</f>
        <v>8.75166265173268</v>
      </c>
    </row>
    <row r="834" customHeight="1" spans="1:5">
      <c r="A834" s="67">
        <v>2120101</v>
      </c>
      <c r="B834" s="365" t="s">
        <v>134</v>
      </c>
      <c r="C834" s="366">
        <v>386</v>
      </c>
      <c r="D834" s="366">
        <v>474.57</v>
      </c>
      <c r="E834" s="364">
        <f>+C834/D834</f>
        <v>0.813367890932844</v>
      </c>
    </row>
    <row r="835" customHeight="1" spans="1:5">
      <c r="A835" s="67">
        <v>2120102</v>
      </c>
      <c r="B835" s="365" t="s">
        <v>135</v>
      </c>
      <c r="C835" s="366">
        <v>0</v>
      </c>
      <c r="D835" s="366">
        <v>0</v>
      </c>
      <c r="E835" s="364"/>
    </row>
    <row r="836" customHeight="1" spans="1:5">
      <c r="A836" s="67">
        <v>2120103</v>
      </c>
      <c r="B836" s="365" t="s">
        <v>136</v>
      </c>
      <c r="C836" s="366">
        <v>0</v>
      </c>
      <c r="D836" s="366">
        <v>0</v>
      </c>
      <c r="E836" s="364"/>
    </row>
    <row r="837" customHeight="1" spans="1:5">
      <c r="A837" s="67">
        <v>2120104</v>
      </c>
      <c r="B837" s="365" t="s">
        <v>752</v>
      </c>
      <c r="C837" s="366">
        <v>1441</v>
      </c>
      <c r="D837" s="366">
        <v>1433.71</v>
      </c>
      <c r="E837" s="364">
        <f>+C837/D837</f>
        <v>1.00508471029706</v>
      </c>
    </row>
    <row r="838" customHeight="1" spans="1:5">
      <c r="A838" s="67">
        <v>2120105</v>
      </c>
      <c r="B838" s="365" t="s">
        <v>753</v>
      </c>
      <c r="C838" s="366">
        <v>0</v>
      </c>
      <c r="D838" s="366">
        <v>0</v>
      </c>
      <c r="E838" s="364"/>
    </row>
    <row r="839" customHeight="1" spans="1:5">
      <c r="A839" s="67">
        <v>2120106</v>
      </c>
      <c r="B839" s="365" t="s">
        <v>754</v>
      </c>
      <c r="C839" s="366">
        <v>0</v>
      </c>
      <c r="D839" s="366">
        <v>8</v>
      </c>
      <c r="E839" s="364">
        <f>+C839/D839</f>
        <v>0</v>
      </c>
    </row>
    <row r="840" customHeight="1" spans="1:5">
      <c r="A840" s="67">
        <v>2120107</v>
      </c>
      <c r="B840" s="365" t="s">
        <v>755</v>
      </c>
      <c r="C840" s="366">
        <v>686</v>
      </c>
      <c r="D840" s="366">
        <v>36.37</v>
      </c>
      <c r="E840" s="364">
        <f>+C840/D840</f>
        <v>18.8616992026395</v>
      </c>
    </row>
    <row r="841" customHeight="1" spans="1:5">
      <c r="A841" s="67">
        <v>2120109</v>
      </c>
      <c r="B841" s="365" t="s">
        <v>756</v>
      </c>
      <c r="C841" s="366">
        <v>0</v>
      </c>
      <c r="D841" s="366">
        <v>0</v>
      </c>
      <c r="E841" s="364"/>
    </row>
    <row r="842" customHeight="1" spans="1:5">
      <c r="A842" s="67">
        <v>2120110</v>
      </c>
      <c r="B842" s="365" t="s">
        <v>757</v>
      </c>
      <c r="C842" s="366">
        <v>0</v>
      </c>
      <c r="D842" s="366">
        <v>0</v>
      </c>
      <c r="E842" s="364"/>
    </row>
    <row r="843" customHeight="1" spans="1:5">
      <c r="A843" s="67">
        <v>2120199</v>
      </c>
      <c r="B843" s="365" t="s">
        <v>758</v>
      </c>
      <c r="C843" s="366">
        <v>23608</v>
      </c>
      <c r="D843" s="366">
        <v>1032.04</v>
      </c>
      <c r="E843" s="364">
        <f>+C843/D843</f>
        <v>22.8750823611488</v>
      </c>
    </row>
    <row r="844" customHeight="1" spans="1:5">
      <c r="A844" s="67">
        <v>21202</v>
      </c>
      <c r="B844" s="365" t="s">
        <v>759</v>
      </c>
      <c r="C844" s="366">
        <v>30</v>
      </c>
      <c r="D844" s="366">
        <v>0</v>
      </c>
      <c r="E844" s="364"/>
    </row>
    <row r="845" customHeight="1" spans="1:5">
      <c r="A845" s="67">
        <v>2120201</v>
      </c>
      <c r="B845" s="365" t="s">
        <v>760</v>
      </c>
      <c r="C845" s="366">
        <v>30</v>
      </c>
      <c r="D845" s="366">
        <v>0</v>
      </c>
      <c r="E845" s="364"/>
    </row>
    <row r="846" customHeight="1" spans="1:5">
      <c r="A846" s="67">
        <v>21203</v>
      </c>
      <c r="B846" s="365" t="s">
        <v>761</v>
      </c>
      <c r="C846" s="366">
        <v>13425</v>
      </c>
      <c r="D846" s="366">
        <v>20622.11</v>
      </c>
      <c r="E846" s="364">
        <f t="shared" ref="E846:E858" si="8">+C846/D846</f>
        <v>0.6510003098616</v>
      </c>
    </row>
    <row r="847" customHeight="1" spans="1:5">
      <c r="A847" s="67">
        <v>2120303</v>
      </c>
      <c r="B847" s="365" t="s">
        <v>762</v>
      </c>
      <c r="C847" s="366">
        <v>13294</v>
      </c>
      <c r="D847" s="366">
        <v>16939.83</v>
      </c>
      <c r="E847" s="364">
        <f t="shared" si="8"/>
        <v>0.784777651251518</v>
      </c>
    </row>
    <row r="848" customHeight="1" spans="1:5">
      <c r="A848" s="67">
        <v>2120399</v>
      </c>
      <c r="B848" s="365" t="s">
        <v>763</v>
      </c>
      <c r="C848" s="366">
        <v>131</v>
      </c>
      <c r="D848" s="366">
        <v>3682.28</v>
      </c>
      <c r="E848" s="364">
        <f t="shared" si="8"/>
        <v>0.0355757845682566</v>
      </c>
    </row>
    <row r="849" customHeight="1" spans="1:5">
      <c r="A849" s="67">
        <v>21205</v>
      </c>
      <c r="B849" s="365" t="s">
        <v>764</v>
      </c>
      <c r="C849" s="366">
        <v>13053</v>
      </c>
      <c r="D849" s="366">
        <v>8815.05</v>
      </c>
      <c r="E849" s="364">
        <f t="shared" si="8"/>
        <v>1.48076301325574</v>
      </c>
    </row>
    <row r="850" customHeight="1" spans="1:5">
      <c r="A850" s="67">
        <v>2120501</v>
      </c>
      <c r="B850" s="365" t="s">
        <v>765</v>
      </c>
      <c r="C850" s="366">
        <v>13053</v>
      </c>
      <c r="D850" s="366">
        <v>8815.05</v>
      </c>
      <c r="E850" s="364">
        <f t="shared" si="8"/>
        <v>1.48076301325574</v>
      </c>
    </row>
    <row r="851" customHeight="1" spans="1:5">
      <c r="A851" s="67">
        <v>21206</v>
      </c>
      <c r="B851" s="365" t="s">
        <v>766</v>
      </c>
      <c r="C851" s="366">
        <v>681</v>
      </c>
      <c r="D851" s="366">
        <v>9805.21</v>
      </c>
      <c r="E851" s="364">
        <f t="shared" si="8"/>
        <v>0.0694528725034956</v>
      </c>
    </row>
    <row r="852" customHeight="1" spans="1:5">
      <c r="A852" s="67">
        <v>2120601</v>
      </c>
      <c r="B852" s="365" t="s">
        <v>767</v>
      </c>
      <c r="C852" s="366">
        <v>681</v>
      </c>
      <c r="D852" s="366">
        <v>9805.21</v>
      </c>
      <c r="E852" s="364">
        <f t="shared" si="8"/>
        <v>0.0694528725034956</v>
      </c>
    </row>
    <row r="853" customHeight="1" spans="1:5">
      <c r="A853" s="67">
        <v>21299</v>
      </c>
      <c r="B853" s="365" t="s">
        <v>768</v>
      </c>
      <c r="C853" s="366">
        <v>54615</v>
      </c>
      <c r="D853" s="366">
        <v>36847.44</v>
      </c>
      <c r="E853" s="364">
        <f t="shared" si="8"/>
        <v>1.48219252138005</v>
      </c>
    </row>
    <row r="854" customHeight="1" spans="1:5">
      <c r="A854" s="67">
        <v>2129999</v>
      </c>
      <c r="B854" s="365" t="s">
        <v>769</v>
      </c>
      <c r="C854" s="366">
        <v>54615</v>
      </c>
      <c r="D854" s="366">
        <v>36847.44</v>
      </c>
      <c r="E854" s="364">
        <f t="shared" si="8"/>
        <v>1.48219252138005</v>
      </c>
    </row>
    <row r="855" customHeight="1" spans="1:5">
      <c r="A855" s="67">
        <v>213</v>
      </c>
      <c r="B855" s="365" t="s">
        <v>770</v>
      </c>
      <c r="C855" s="366">
        <v>137095</v>
      </c>
      <c r="D855" s="366">
        <v>164405.69</v>
      </c>
      <c r="E855" s="364">
        <f t="shared" si="8"/>
        <v>0.833882330958253</v>
      </c>
    </row>
    <row r="856" customHeight="1" spans="1:5">
      <c r="A856" s="67">
        <v>21301</v>
      </c>
      <c r="B856" s="365" t="s">
        <v>771</v>
      </c>
      <c r="C856" s="366">
        <v>53968</v>
      </c>
      <c r="D856" s="366">
        <v>53106.29</v>
      </c>
      <c r="E856" s="364">
        <f t="shared" si="8"/>
        <v>1.01622613818438</v>
      </c>
    </row>
    <row r="857" customHeight="1" spans="1:5">
      <c r="A857" s="67">
        <v>2130101</v>
      </c>
      <c r="B857" s="365" t="s">
        <v>134</v>
      </c>
      <c r="C857" s="366">
        <v>7470</v>
      </c>
      <c r="D857" s="366">
        <v>7555.29</v>
      </c>
      <c r="E857" s="364">
        <f t="shared" si="8"/>
        <v>0.988711220879675</v>
      </c>
    </row>
    <row r="858" customHeight="1" spans="1:5">
      <c r="A858" s="67">
        <v>2130102</v>
      </c>
      <c r="B858" s="365" t="s">
        <v>135</v>
      </c>
      <c r="C858" s="366">
        <v>295</v>
      </c>
      <c r="D858" s="366">
        <v>269</v>
      </c>
      <c r="E858" s="364">
        <f t="shared" si="8"/>
        <v>1.09665427509294</v>
      </c>
    </row>
    <row r="859" customHeight="1" spans="1:5">
      <c r="A859" s="67">
        <v>2130103</v>
      </c>
      <c r="B859" s="365" t="s">
        <v>136</v>
      </c>
      <c r="C859" s="366">
        <v>0</v>
      </c>
      <c r="D859" s="366">
        <v>0</v>
      </c>
      <c r="E859" s="364"/>
    </row>
    <row r="860" customHeight="1" spans="1:5">
      <c r="A860" s="67">
        <v>2130104</v>
      </c>
      <c r="B860" s="365" t="s">
        <v>143</v>
      </c>
      <c r="C860" s="366">
        <v>2931</v>
      </c>
      <c r="D860" s="366">
        <v>2701.08</v>
      </c>
      <c r="E860" s="364">
        <f t="shared" ref="E859:E922" si="9">+C860/D860</f>
        <v>1.08512150695277</v>
      </c>
    </row>
    <row r="861" customHeight="1" spans="1:5">
      <c r="A861" s="67">
        <v>2130105</v>
      </c>
      <c r="B861" s="365" t="s">
        <v>772</v>
      </c>
      <c r="C861" s="366">
        <v>0</v>
      </c>
      <c r="D861" s="366">
        <v>0</v>
      </c>
      <c r="E861" s="364"/>
    </row>
    <row r="862" customHeight="1" spans="1:5">
      <c r="A862" s="67">
        <v>2130106</v>
      </c>
      <c r="B862" s="365" t="s">
        <v>773</v>
      </c>
      <c r="C862" s="366">
        <v>862</v>
      </c>
      <c r="D862" s="366">
        <v>477.29</v>
      </c>
      <c r="E862" s="364">
        <f t="shared" si="9"/>
        <v>1.80602987701397</v>
      </c>
    </row>
    <row r="863" customHeight="1" spans="1:5">
      <c r="A863" s="67">
        <v>2130108</v>
      </c>
      <c r="B863" s="365" t="s">
        <v>774</v>
      </c>
      <c r="C863" s="366">
        <v>637</v>
      </c>
      <c r="D863" s="366">
        <v>579.96</v>
      </c>
      <c r="E863" s="364">
        <f t="shared" si="9"/>
        <v>1.09835161045589</v>
      </c>
    </row>
    <row r="864" customHeight="1" spans="1:5">
      <c r="A864" s="67">
        <v>2130109</v>
      </c>
      <c r="B864" s="365" t="s">
        <v>775</v>
      </c>
      <c r="C864" s="366">
        <v>208</v>
      </c>
      <c r="D864" s="366">
        <v>144.48</v>
      </c>
      <c r="E864" s="364">
        <f t="shared" si="9"/>
        <v>1.43964562569214</v>
      </c>
    </row>
    <row r="865" customHeight="1" spans="1:5">
      <c r="A865" s="67">
        <v>2130110</v>
      </c>
      <c r="B865" s="365" t="s">
        <v>776</v>
      </c>
      <c r="C865" s="366">
        <v>0</v>
      </c>
      <c r="D865" s="366">
        <v>0</v>
      </c>
      <c r="E865" s="364"/>
    </row>
    <row r="866" customHeight="1" spans="1:5">
      <c r="A866" s="67">
        <v>2130111</v>
      </c>
      <c r="B866" s="365" t="s">
        <v>777</v>
      </c>
      <c r="C866" s="366">
        <v>108</v>
      </c>
      <c r="D866" s="366">
        <v>94.14</v>
      </c>
      <c r="E866" s="364">
        <f t="shared" si="9"/>
        <v>1.1472275334608</v>
      </c>
    </row>
    <row r="867" customHeight="1" spans="1:5">
      <c r="A867" s="67">
        <v>2130112</v>
      </c>
      <c r="B867" s="365" t="s">
        <v>778</v>
      </c>
      <c r="C867" s="366">
        <v>0</v>
      </c>
      <c r="D867" s="366">
        <v>0</v>
      </c>
      <c r="E867" s="364"/>
    </row>
    <row r="868" customHeight="1" spans="1:5">
      <c r="A868" s="67">
        <v>2130114</v>
      </c>
      <c r="B868" s="365" t="s">
        <v>779</v>
      </c>
      <c r="C868" s="366">
        <v>0</v>
      </c>
      <c r="D868" s="366">
        <v>0</v>
      </c>
      <c r="E868" s="364"/>
    </row>
    <row r="869" customHeight="1" spans="1:5">
      <c r="A869" s="67">
        <v>2130119</v>
      </c>
      <c r="B869" s="365" t="s">
        <v>780</v>
      </c>
      <c r="C869" s="366">
        <v>0</v>
      </c>
      <c r="D869" s="366">
        <v>3568.43</v>
      </c>
      <c r="E869" s="364">
        <f t="shared" si="9"/>
        <v>0</v>
      </c>
    </row>
    <row r="870" customHeight="1" spans="1:5">
      <c r="A870" s="67">
        <v>2130120</v>
      </c>
      <c r="B870" s="365" t="s">
        <v>781</v>
      </c>
      <c r="C870" s="366">
        <v>0</v>
      </c>
      <c r="D870" s="366">
        <v>10534.51</v>
      </c>
      <c r="E870" s="364">
        <f t="shared" si="9"/>
        <v>0</v>
      </c>
    </row>
    <row r="871" customHeight="1" spans="1:5">
      <c r="A871" s="67">
        <v>2130121</v>
      </c>
      <c r="B871" s="365" t="s">
        <v>782</v>
      </c>
      <c r="C871" s="366">
        <v>1332</v>
      </c>
      <c r="D871" s="366">
        <v>1368.65</v>
      </c>
      <c r="E871" s="364">
        <f t="shared" si="9"/>
        <v>0.973221787893179</v>
      </c>
    </row>
    <row r="872" customHeight="1" spans="1:5">
      <c r="A872" s="67">
        <v>2130122</v>
      </c>
      <c r="B872" s="365" t="s">
        <v>783</v>
      </c>
      <c r="C872" s="366">
        <v>17410</v>
      </c>
      <c r="D872" s="366">
        <v>6239.36</v>
      </c>
      <c r="E872" s="364">
        <f t="shared" si="9"/>
        <v>2.79035029233768</v>
      </c>
    </row>
    <row r="873" customHeight="1" spans="1:5">
      <c r="A873" s="67">
        <v>2130124</v>
      </c>
      <c r="B873" s="365" t="s">
        <v>784</v>
      </c>
      <c r="C873" s="366">
        <v>1408</v>
      </c>
      <c r="D873" s="366">
        <v>411.12</v>
      </c>
      <c r="E873" s="364">
        <f t="shared" si="9"/>
        <v>3.42479081533372</v>
      </c>
    </row>
    <row r="874" customHeight="1" spans="1:5">
      <c r="A874" s="67">
        <v>2130125</v>
      </c>
      <c r="B874" s="365" t="s">
        <v>785</v>
      </c>
      <c r="C874" s="366">
        <v>0</v>
      </c>
      <c r="D874" s="366">
        <v>0</v>
      </c>
      <c r="E874" s="364"/>
    </row>
    <row r="875" customHeight="1" spans="1:5">
      <c r="A875" s="67">
        <v>2130126</v>
      </c>
      <c r="B875" s="365" t="s">
        <v>786</v>
      </c>
      <c r="C875" s="366">
        <v>1824</v>
      </c>
      <c r="D875" s="366">
        <v>598.68</v>
      </c>
      <c r="E875" s="364">
        <f t="shared" si="9"/>
        <v>3.04670274604129</v>
      </c>
    </row>
    <row r="876" customHeight="1" spans="1:5">
      <c r="A876" s="67">
        <v>2130135</v>
      </c>
      <c r="B876" s="365" t="s">
        <v>787</v>
      </c>
      <c r="C876" s="366">
        <v>460</v>
      </c>
      <c r="D876" s="366">
        <v>317.04</v>
      </c>
      <c r="E876" s="364">
        <f t="shared" si="9"/>
        <v>1.45092101942972</v>
      </c>
    </row>
    <row r="877" customHeight="1" spans="1:5">
      <c r="A877" s="67">
        <v>2130142</v>
      </c>
      <c r="B877" s="365" t="s">
        <v>788</v>
      </c>
      <c r="C877" s="366">
        <v>39</v>
      </c>
      <c r="D877" s="366">
        <v>92.28</v>
      </c>
      <c r="E877" s="364">
        <f t="shared" si="9"/>
        <v>0.422626788036411</v>
      </c>
    </row>
    <row r="878" customHeight="1" spans="1:5">
      <c r="A878" s="67">
        <v>2130148</v>
      </c>
      <c r="B878" s="365" t="s">
        <v>789</v>
      </c>
      <c r="C878" s="366">
        <v>268</v>
      </c>
      <c r="D878" s="366">
        <v>420.41</v>
      </c>
      <c r="E878" s="364">
        <f t="shared" si="9"/>
        <v>0.637472943079375</v>
      </c>
    </row>
    <row r="879" customHeight="1" spans="1:5">
      <c r="A879" s="67">
        <v>2130152</v>
      </c>
      <c r="B879" s="365" t="s">
        <v>790</v>
      </c>
      <c r="C879" s="366">
        <v>0</v>
      </c>
      <c r="D879" s="366">
        <v>46.23</v>
      </c>
      <c r="E879" s="364">
        <f t="shared" si="9"/>
        <v>0</v>
      </c>
    </row>
    <row r="880" customHeight="1" spans="1:5">
      <c r="A880" s="67">
        <v>2130153</v>
      </c>
      <c r="B880" s="365" t="s">
        <v>791</v>
      </c>
      <c r="C880" s="366">
        <v>11308</v>
      </c>
      <c r="D880" s="366">
        <v>13168.68</v>
      </c>
      <c r="E880" s="364">
        <f t="shared" si="9"/>
        <v>0.858704137392662</v>
      </c>
    </row>
    <row r="881" customHeight="1" spans="1:5">
      <c r="A881" s="67">
        <v>2130199</v>
      </c>
      <c r="B881" s="365" t="s">
        <v>792</v>
      </c>
      <c r="C881" s="366">
        <v>7408</v>
      </c>
      <c r="D881" s="366">
        <v>4519.66</v>
      </c>
      <c r="E881" s="364">
        <f t="shared" si="9"/>
        <v>1.63906134532244</v>
      </c>
    </row>
    <row r="882" customHeight="1" spans="1:5">
      <c r="A882" s="67">
        <v>21302</v>
      </c>
      <c r="B882" s="365" t="s">
        <v>793</v>
      </c>
      <c r="C882" s="366">
        <v>3794</v>
      </c>
      <c r="D882" s="366">
        <v>4116.94</v>
      </c>
      <c r="E882" s="364">
        <f t="shared" si="9"/>
        <v>0.921558244715735</v>
      </c>
    </row>
    <row r="883" customHeight="1" spans="1:5">
      <c r="A883" s="67">
        <v>2130201</v>
      </c>
      <c r="B883" s="365" t="s">
        <v>134</v>
      </c>
      <c r="C883" s="366">
        <v>814</v>
      </c>
      <c r="D883" s="366">
        <v>650.55</v>
      </c>
      <c r="E883" s="364">
        <f t="shared" si="9"/>
        <v>1.25124894320191</v>
      </c>
    </row>
    <row r="884" customHeight="1" spans="1:5">
      <c r="A884" s="67">
        <v>2130202</v>
      </c>
      <c r="B884" s="365" t="s">
        <v>135</v>
      </c>
      <c r="C884" s="366">
        <v>0</v>
      </c>
      <c r="D884" s="366">
        <v>0</v>
      </c>
      <c r="E884" s="364"/>
    </row>
    <row r="885" customHeight="1" spans="1:5">
      <c r="A885" s="67">
        <v>2130203</v>
      </c>
      <c r="B885" s="365" t="s">
        <v>136</v>
      </c>
      <c r="C885" s="366">
        <v>0</v>
      </c>
      <c r="D885" s="366">
        <v>0</v>
      </c>
      <c r="E885" s="364"/>
    </row>
    <row r="886" customHeight="1" spans="1:5">
      <c r="A886" s="67">
        <v>2130204</v>
      </c>
      <c r="B886" s="365" t="s">
        <v>794</v>
      </c>
      <c r="C886" s="366">
        <v>473</v>
      </c>
      <c r="D886" s="366">
        <v>480.81</v>
      </c>
      <c r="E886" s="364">
        <f t="shared" si="9"/>
        <v>0.983756577442233</v>
      </c>
    </row>
    <row r="887" customHeight="1" spans="1:5">
      <c r="A887" s="67">
        <v>2130205</v>
      </c>
      <c r="B887" s="365" t="s">
        <v>795</v>
      </c>
      <c r="C887" s="366">
        <v>1331</v>
      </c>
      <c r="D887" s="366">
        <v>1993.76</v>
      </c>
      <c r="E887" s="364">
        <f t="shared" si="9"/>
        <v>0.667582858518578</v>
      </c>
    </row>
    <row r="888" customHeight="1" spans="1:5">
      <c r="A888" s="67">
        <v>2130206</v>
      </c>
      <c r="B888" s="365" t="s">
        <v>796</v>
      </c>
      <c r="C888" s="366">
        <v>102</v>
      </c>
      <c r="D888" s="366">
        <v>135.63</v>
      </c>
      <c r="E888" s="364">
        <f t="shared" si="9"/>
        <v>0.75204600752046</v>
      </c>
    </row>
    <row r="889" customHeight="1" spans="1:5">
      <c r="A889" s="67">
        <v>2130207</v>
      </c>
      <c r="B889" s="365" t="s">
        <v>797</v>
      </c>
      <c r="C889" s="366">
        <v>200</v>
      </c>
      <c r="D889" s="366">
        <v>0</v>
      </c>
      <c r="E889" s="364"/>
    </row>
    <row r="890" customHeight="1" spans="1:5">
      <c r="A890" s="67">
        <v>2130209</v>
      </c>
      <c r="B890" s="365" t="s">
        <v>798</v>
      </c>
      <c r="C890" s="366">
        <v>532</v>
      </c>
      <c r="D890" s="366">
        <v>64.96</v>
      </c>
      <c r="E890" s="364">
        <f t="shared" si="9"/>
        <v>8.18965517241379</v>
      </c>
    </row>
    <row r="891" customHeight="1" spans="1:5">
      <c r="A891" s="67">
        <v>2130211</v>
      </c>
      <c r="B891" s="365" t="s">
        <v>799</v>
      </c>
      <c r="C891" s="366">
        <v>20</v>
      </c>
      <c r="D891" s="366">
        <v>0</v>
      </c>
      <c r="E891" s="364"/>
    </row>
    <row r="892" customHeight="1" spans="1:5">
      <c r="A892" s="67">
        <v>2130212</v>
      </c>
      <c r="B892" s="365" t="s">
        <v>800</v>
      </c>
      <c r="C892" s="366">
        <v>85</v>
      </c>
      <c r="D892" s="366">
        <v>120.65</v>
      </c>
      <c r="E892" s="364">
        <f t="shared" si="9"/>
        <v>0.704517198508081</v>
      </c>
    </row>
    <row r="893" customHeight="1" spans="1:5">
      <c r="A893" s="67">
        <v>2130213</v>
      </c>
      <c r="B893" s="365" t="s">
        <v>801</v>
      </c>
      <c r="C893" s="366">
        <v>0</v>
      </c>
      <c r="D893" s="366">
        <v>0</v>
      </c>
      <c r="E893" s="364"/>
    </row>
    <row r="894" customHeight="1" spans="1:5">
      <c r="A894" s="67">
        <v>2130217</v>
      </c>
      <c r="B894" s="365" t="s">
        <v>802</v>
      </c>
      <c r="C894" s="366">
        <v>0</v>
      </c>
      <c r="D894" s="366">
        <v>0</v>
      </c>
      <c r="E894" s="364"/>
    </row>
    <row r="895" customHeight="1" spans="1:5">
      <c r="A895" s="67">
        <v>2130220</v>
      </c>
      <c r="B895" s="365" t="s">
        <v>803</v>
      </c>
      <c r="C895" s="366">
        <v>0</v>
      </c>
      <c r="D895" s="366">
        <v>0</v>
      </c>
      <c r="E895" s="364"/>
    </row>
    <row r="896" customHeight="1" spans="1:5">
      <c r="A896" s="67">
        <v>2130221</v>
      </c>
      <c r="B896" s="365" t="s">
        <v>804</v>
      </c>
      <c r="C896" s="366">
        <v>45</v>
      </c>
      <c r="D896" s="366">
        <v>150</v>
      </c>
      <c r="E896" s="364">
        <f t="shared" si="9"/>
        <v>0.3</v>
      </c>
    </row>
    <row r="897" customHeight="1" spans="1:5">
      <c r="A897" s="67">
        <v>2130223</v>
      </c>
      <c r="B897" s="365" t="s">
        <v>805</v>
      </c>
      <c r="C897" s="366">
        <v>0</v>
      </c>
      <c r="D897" s="366">
        <v>0</v>
      </c>
      <c r="E897" s="364"/>
    </row>
    <row r="898" customHeight="1" spans="1:5">
      <c r="A898" s="67">
        <v>2130226</v>
      </c>
      <c r="B898" s="365" t="s">
        <v>806</v>
      </c>
      <c r="C898" s="366">
        <v>0</v>
      </c>
      <c r="D898" s="366">
        <v>0</v>
      </c>
      <c r="E898" s="364"/>
    </row>
    <row r="899" customHeight="1" spans="1:5">
      <c r="A899" s="67">
        <v>2130227</v>
      </c>
      <c r="B899" s="365" t="s">
        <v>807</v>
      </c>
      <c r="C899" s="366">
        <v>0</v>
      </c>
      <c r="D899" s="366">
        <v>0</v>
      </c>
      <c r="E899" s="364"/>
    </row>
    <row r="900" customHeight="1" spans="1:5">
      <c r="A900" s="67">
        <v>2130234</v>
      </c>
      <c r="B900" s="365" t="s">
        <v>808</v>
      </c>
      <c r="C900" s="366">
        <v>70</v>
      </c>
      <c r="D900" s="366">
        <v>121.83</v>
      </c>
      <c r="E900" s="364">
        <f t="shared" si="9"/>
        <v>0.574571123696955</v>
      </c>
    </row>
    <row r="901" customHeight="1" spans="1:5">
      <c r="A901" s="67">
        <v>2130236</v>
      </c>
      <c r="B901" s="365" t="s">
        <v>809</v>
      </c>
      <c r="C901" s="366">
        <v>0</v>
      </c>
      <c r="D901" s="366">
        <v>0</v>
      </c>
      <c r="E901" s="364"/>
    </row>
    <row r="902" customHeight="1" spans="1:5">
      <c r="A902" s="67">
        <v>2130237</v>
      </c>
      <c r="B902" s="365" t="s">
        <v>778</v>
      </c>
      <c r="C902" s="366">
        <v>0</v>
      </c>
      <c r="D902" s="366">
        <v>0</v>
      </c>
      <c r="E902" s="364"/>
    </row>
    <row r="903" customHeight="1" spans="1:5">
      <c r="A903" s="67">
        <v>2130238</v>
      </c>
      <c r="B903" s="177" t="s">
        <v>810</v>
      </c>
      <c r="C903" s="368"/>
      <c r="D903" s="368">
        <v>5</v>
      </c>
      <c r="E903" s="364">
        <f t="shared" si="9"/>
        <v>0</v>
      </c>
    </row>
    <row r="904" customHeight="1" spans="1:5">
      <c r="A904" s="67">
        <v>2130299</v>
      </c>
      <c r="B904" s="365" t="s">
        <v>811</v>
      </c>
      <c r="C904" s="366">
        <v>122</v>
      </c>
      <c r="D904" s="366">
        <v>393.75</v>
      </c>
      <c r="E904" s="364">
        <f t="shared" si="9"/>
        <v>0.30984126984127</v>
      </c>
    </row>
    <row r="905" customHeight="1" spans="1:5">
      <c r="A905" s="67">
        <v>21303</v>
      </c>
      <c r="B905" s="365" t="s">
        <v>812</v>
      </c>
      <c r="C905" s="366">
        <v>34310</v>
      </c>
      <c r="D905" s="366">
        <v>65241.67</v>
      </c>
      <c r="E905" s="364">
        <f t="shared" si="9"/>
        <v>0.525890891511514</v>
      </c>
    </row>
    <row r="906" customHeight="1" spans="1:5">
      <c r="A906" s="67">
        <v>2130301</v>
      </c>
      <c r="B906" s="365" t="s">
        <v>134</v>
      </c>
      <c r="C906" s="366">
        <v>214</v>
      </c>
      <c r="D906" s="366">
        <v>288.59</v>
      </c>
      <c r="E906" s="364">
        <f t="shared" si="9"/>
        <v>0.741536435773935</v>
      </c>
    </row>
    <row r="907" customHeight="1" spans="1:5">
      <c r="A907" s="67">
        <v>2130302</v>
      </c>
      <c r="B907" s="365" t="s">
        <v>135</v>
      </c>
      <c r="C907" s="366">
        <v>0</v>
      </c>
      <c r="D907" s="366">
        <v>67.5</v>
      </c>
      <c r="E907" s="364">
        <f t="shared" si="9"/>
        <v>0</v>
      </c>
    </row>
    <row r="908" customHeight="1" spans="1:5">
      <c r="A908" s="67">
        <v>2130303</v>
      </c>
      <c r="B908" s="365" t="s">
        <v>136</v>
      </c>
      <c r="C908" s="366">
        <v>0</v>
      </c>
      <c r="D908" s="366">
        <v>0</v>
      </c>
      <c r="E908" s="364"/>
    </row>
    <row r="909" customHeight="1" spans="1:5">
      <c r="A909" s="67">
        <v>2130304</v>
      </c>
      <c r="B909" s="365" t="s">
        <v>813</v>
      </c>
      <c r="C909" s="366">
        <v>2313</v>
      </c>
      <c r="D909" s="366">
        <v>1526.41</v>
      </c>
      <c r="E909" s="364">
        <f t="shared" si="9"/>
        <v>1.51532026126663</v>
      </c>
    </row>
    <row r="910" customHeight="1" spans="1:5">
      <c r="A910" s="67">
        <v>2130305</v>
      </c>
      <c r="B910" s="365" t="s">
        <v>814</v>
      </c>
      <c r="C910" s="366">
        <v>10975</v>
      </c>
      <c r="D910" s="366">
        <v>51775.75</v>
      </c>
      <c r="E910" s="364">
        <f t="shared" si="9"/>
        <v>0.211971820784827</v>
      </c>
    </row>
    <row r="911" customHeight="1" spans="1:5">
      <c r="A911" s="67">
        <v>2130306</v>
      </c>
      <c r="B911" s="365" t="s">
        <v>815</v>
      </c>
      <c r="C911" s="366">
        <v>7422</v>
      </c>
      <c r="D911" s="366">
        <v>5020.15</v>
      </c>
      <c r="E911" s="364">
        <f t="shared" si="9"/>
        <v>1.47844187922672</v>
      </c>
    </row>
    <row r="912" customHeight="1" spans="1:5">
      <c r="A912" s="67">
        <v>2130307</v>
      </c>
      <c r="B912" s="365" t="s">
        <v>816</v>
      </c>
      <c r="C912" s="366">
        <v>0</v>
      </c>
      <c r="D912" s="366">
        <v>0</v>
      </c>
      <c r="E912" s="364"/>
    </row>
    <row r="913" customHeight="1" spans="1:5">
      <c r="A913" s="67">
        <v>2130308</v>
      </c>
      <c r="B913" s="365" t="s">
        <v>817</v>
      </c>
      <c r="C913" s="366">
        <v>28</v>
      </c>
      <c r="D913" s="366">
        <v>0</v>
      </c>
      <c r="E913" s="364"/>
    </row>
    <row r="914" customHeight="1" spans="1:5">
      <c r="A914" s="67">
        <v>2130309</v>
      </c>
      <c r="B914" s="365" t="s">
        <v>818</v>
      </c>
      <c r="C914" s="366">
        <v>0</v>
      </c>
      <c r="D914" s="366">
        <v>0</v>
      </c>
      <c r="E914" s="364"/>
    </row>
    <row r="915" customHeight="1" spans="1:5">
      <c r="A915" s="67">
        <v>2130310</v>
      </c>
      <c r="B915" s="365" t="s">
        <v>819</v>
      </c>
      <c r="C915" s="366">
        <v>187</v>
      </c>
      <c r="D915" s="366">
        <v>344.49</v>
      </c>
      <c r="E915" s="364">
        <f t="shared" si="9"/>
        <v>0.5428314319719</v>
      </c>
    </row>
    <row r="916" customHeight="1" spans="1:5">
      <c r="A916" s="67">
        <v>2130311</v>
      </c>
      <c r="B916" s="365" t="s">
        <v>820</v>
      </c>
      <c r="C916" s="366">
        <v>24</v>
      </c>
      <c r="D916" s="366">
        <v>7.75</v>
      </c>
      <c r="E916" s="364">
        <f t="shared" si="9"/>
        <v>3.09677419354839</v>
      </c>
    </row>
    <row r="917" customHeight="1" spans="1:5">
      <c r="A917" s="67">
        <v>2130312</v>
      </c>
      <c r="B917" s="365" t="s">
        <v>821</v>
      </c>
      <c r="C917" s="366">
        <v>0</v>
      </c>
      <c r="D917" s="366">
        <v>0</v>
      </c>
      <c r="E917" s="364"/>
    </row>
    <row r="918" customHeight="1" spans="1:5">
      <c r="A918" s="67">
        <v>2130313</v>
      </c>
      <c r="B918" s="365" t="s">
        <v>822</v>
      </c>
      <c r="C918" s="366">
        <v>0</v>
      </c>
      <c r="D918" s="366">
        <v>2.1</v>
      </c>
      <c r="E918" s="364">
        <f t="shared" si="9"/>
        <v>0</v>
      </c>
    </row>
    <row r="919" customHeight="1" spans="1:5">
      <c r="A919" s="67">
        <v>2130314</v>
      </c>
      <c r="B919" s="365" t="s">
        <v>823</v>
      </c>
      <c r="C919" s="366">
        <v>391</v>
      </c>
      <c r="D919" s="366">
        <v>345.77</v>
      </c>
      <c r="E919" s="364">
        <f t="shared" si="9"/>
        <v>1.13080949764294</v>
      </c>
    </row>
    <row r="920" customHeight="1" spans="1:5">
      <c r="A920" s="67">
        <v>2130315</v>
      </c>
      <c r="B920" s="365" t="s">
        <v>824</v>
      </c>
      <c r="C920" s="366">
        <v>20</v>
      </c>
      <c r="D920" s="366">
        <v>0</v>
      </c>
      <c r="E920" s="364"/>
    </row>
    <row r="921" customHeight="1" spans="1:5">
      <c r="A921" s="67">
        <v>2130316</v>
      </c>
      <c r="B921" s="365" t="s">
        <v>825</v>
      </c>
      <c r="C921" s="366">
        <v>775</v>
      </c>
      <c r="D921" s="366">
        <v>95.85</v>
      </c>
      <c r="E921" s="364">
        <f t="shared" si="9"/>
        <v>8.08555033907147</v>
      </c>
    </row>
    <row r="922" customHeight="1" spans="1:5">
      <c r="A922" s="67">
        <v>2130317</v>
      </c>
      <c r="B922" s="365" t="s">
        <v>826</v>
      </c>
      <c r="C922" s="366">
        <v>0</v>
      </c>
      <c r="D922" s="366">
        <v>0</v>
      </c>
      <c r="E922" s="364"/>
    </row>
    <row r="923" customHeight="1" spans="1:5">
      <c r="A923" s="67">
        <v>2130318</v>
      </c>
      <c r="B923" s="365" t="s">
        <v>827</v>
      </c>
      <c r="C923" s="366">
        <v>0</v>
      </c>
      <c r="D923" s="366">
        <v>0</v>
      </c>
      <c r="E923" s="364"/>
    </row>
    <row r="924" customHeight="1" spans="1:5">
      <c r="A924" s="67">
        <v>2130319</v>
      </c>
      <c r="B924" s="365" t="s">
        <v>828</v>
      </c>
      <c r="C924" s="366">
        <v>0</v>
      </c>
      <c r="D924" s="366">
        <v>0</v>
      </c>
      <c r="E924" s="364"/>
    </row>
    <row r="925" customHeight="1" spans="1:5">
      <c r="A925" s="67">
        <v>2130321</v>
      </c>
      <c r="B925" s="365" t="s">
        <v>829</v>
      </c>
      <c r="C925" s="366">
        <v>776</v>
      </c>
      <c r="D925" s="366">
        <v>590.6</v>
      </c>
      <c r="E925" s="364">
        <f>+C925/D925</f>
        <v>1.31391804944125</v>
      </c>
    </row>
    <row r="926" customHeight="1" spans="1:5">
      <c r="A926" s="67">
        <v>2130322</v>
      </c>
      <c r="B926" s="365" t="s">
        <v>830</v>
      </c>
      <c r="C926" s="366">
        <v>0</v>
      </c>
      <c r="D926" s="366">
        <v>0</v>
      </c>
      <c r="E926" s="364"/>
    </row>
    <row r="927" customHeight="1" spans="1:5">
      <c r="A927" s="67">
        <v>2130333</v>
      </c>
      <c r="B927" s="365" t="s">
        <v>805</v>
      </c>
      <c r="C927" s="366">
        <v>0</v>
      </c>
      <c r="D927" s="366">
        <v>0</v>
      </c>
      <c r="E927" s="364"/>
    </row>
    <row r="928" customHeight="1" spans="1:5">
      <c r="A928" s="67">
        <v>2130334</v>
      </c>
      <c r="B928" s="365" t="s">
        <v>831</v>
      </c>
      <c r="C928" s="366">
        <v>0</v>
      </c>
      <c r="D928" s="366">
        <v>0</v>
      </c>
      <c r="E928" s="364"/>
    </row>
    <row r="929" customHeight="1" spans="1:5">
      <c r="A929" s="67">
        <v>2130335</v>
      </c>
      <c r="B929" s="365" t="s">
        <v>832</v>
      </c>
      <c r="C929" s="366">
        <v>71</v>
      </c>
      <c r="D929" s="366">
        <v>0</v>
      </c>
      <c r="E929" s="364"/>
    </row>
    <row r="930" customHeight="1" spans="1:5">
      <c r="A930" s="67">
        <v>2130336</v>
      </c>
      <c r="B930" s="365" t="s">
        <v>833</v>
      </c>
      <c r="C930" s="366">
        <v>0</v>
      </c>
      <c r="D930" s="366">
        <v>0</v>
      </c>
      <c r="E930" s="364"/>
    </row>
    <row r="931" customHeight="1" spans="1:5">
      <c r="A931" s="67">
        <v>2130337</v>
      </c>
      <c r="B931" s="365" t="s">
        <v>834</v>
      </c>
      <c r="C931" s="366">
        <v>0</v>
      </c>
      <c r="D931" s="366">
        <v>0</v>
      </c>
      <c r="E931" s="364"/>
    </row>
    <row r="932" customHeight="1" spans="1:5">
      <c r="A932" s="67">
        <v>2130399</v>
      </c>
      <c r="B932" s="365" t="s">
        <v>835</v>
      </c>
      <c r="C932" s="366">
        <v>11114</v>
      </c>
      <c r="D932" s="366">
        <v>5176.71</v>
      </c>
      <c r="E932" s="364">
        <f>+C932/D932</f>
        <v>2.14692343206399</v>
      </c>
    </row>
    <row r="933" customHeight="1" spans="1:5">
      <c r="A933" s="67">
        <v>21305</v>
      </c>
      <c r="B933" s="365" t="s">
        <v>836</v>
      </c>
      <c r="C933" s="366">
        <v>11090</v>
      </c>
      <c r="D933" s="366">
        <v>11829.3</v>
      </c>
      <c r="E933" s="364">
        <f>+C933/D933</f>
        <v>0.937502641745496</v>
      </c>
    </row>
    <row r="934" customHeight="1" spans="1:5">
      <c r="A934" s="67">
        <v>2130501</v>
      </c>
      <c r="B934" s="365" t="s">
        <v>134</v>
      </c>
      <c r="C934" s="366">
        <v>132</v>
      </c>
      <c r="D934" s="366">
        <v>126.16</v>
      </c>
      <c r="E934" s="364">
        <f>+C934/D934</f>
        <v>1.04629042485732</v>
      </c>
    </row>
    <row r="935" customHeight="1" spans="1:5">
      <c r="A935" s="67">
        <v>2130502</v>
      </c>
      <c r="B935" s="365" t="s">
        <v>135</v>
      </c>
      <c r="C935" s="366">
        <v>0</v>
      </c>
      <c r="D935" s="366">
        <v>0</v>
      </c>
      <c r="E935" s="364"/>
    </row>
    <row r="936" customHeight="1" spans="1:5">
      <c r="A936" s="67">
        <v>2130503</v>
      </c>
      <c r="B936" s="365" t="s">
        <v>136</v>
      </c>
      <c r="C936" s="366">
        <v>0</v>
      </c>
      <c r="D936" s="366">
        <v>0</v>
      </c>
      <c r="E936" s="364"/>
    </row>
    <row r="937" customHeight="1" spans="1:5">
      <c r="A937" s="67">
        <v>2130504</v>
      </c>
      <c r="B937" s="365" t="s">
        <v>837</v>
      </c>
      <c r="C937" s="366">
        <v>150</v>
      </c>
      <c r="D937" s="366">
        <v>257</v>
      </c>
      <c r="E937" s="364">
        <f>+C937/D937</f>
        <v>0.583657587548638</v>
      </c>
    </row>
    <row r="938" customHeight="1" spans="1:5">
      <c r="A938" s="67">
        <v>2130505</v>
      </c>
      <c r="B938" s="365" t="s">
        <v>838</v>
      </c>
      <c r="C938" s="366">
        <v>0</v>
      </c>
      <c r="D938" s="366">
        <v>125.92</v>
      </c>
      <c r="E938" s="364">
        <f>+C938/D938</f>
        <v>0</v>
      </c>
    </row>
    <row r="939" customHeight="1" spans="1:5">
      <c r="A939" s="67">
        <v>2130506</v>
      </c>
      <c r="B939" s="365" t="s">
        <v>839</v>
      </c>
      <c r="C939" s="366">
        <v>0</v>
      </c>
      <c r="D939" s="366">
        <v>0</v>
      </c>
      <c r="E939" s="364"/>
    </row>
    <row r="940" customHeight="1" spans="1:5">
      <c r="A940" s="67">
        <v>2130507</v>
      </c>
      <c r="B940" s="365" t="s">
        <v>840</v>
      </c>
      <c r="C940" s="366">
        <v>0</v>
      </c>
      <c r="D940" s="366">
        <v>373</v>
      </c>
      <c r="E940" s="364">
        <f>+C940/D940</f>
        <v>0</v>
      </c>
    </row>
    <row r="941" customHeight="1" spans="1:5">
      <c r="A941" s="67">
        <v>2130508</v>
      </c>
      <c r="B941" s="365" t="s">
        <v>841</v>
      </c>
      <c r="C941" s="366">
        <v>0</v>
      </c>
      <c r="D941" s="366">
        <v>0</v>
      </c>
      <c r="E941" s="364"/>
    </row>
    <row r="942" customHeight="1" spans="1:5">
      <c r="A942" s="67">
        <v>2130550</v>
      </c>
      <c r="B942" s="365" t="s">
        <v>143</v>
      </c>
      <c r="C942" s="366">
        <v>0</v>
      </c>
      <c r="D942" s="366">
        <v>0</v>
      </c>
      <c r="E942" s="364"/>
    </row>
    <row r="943" customHeight="1" spans="1:5">
      <c r="A943" s="67">
        <v>2130599</v>
      </c>
      <c r="B943" s="365" t="s">
        <v>842</v>
      </c>
      <c r="C943" s="366">
        <v>10808</v>
      </c>
      <c r="D943" s="366">
        <v>10947.22</v>
      </c>
      <c r="E943" s="364">
        <f>+C943/D943</f>
        <v>0.98728261604316</v>
      </c>
    </row>
    <row r="944" customHeight="1" spans="1:5">
      <c r="A944" s="67">
        <v>21307</v>
      </c>
      <c r="B944" s="365" t="s">
        <v>843</v>
      </c>
      <c r="C944" s="366">
        <v>16173</v>
      </c>
      <c r="D944" s="366">
        <v>14178.2</v>
      </c>
      <c r="E944" s="364">
        <f>+C944/D944</f>
        <v>1.14069486958852</v>
      </c>
    </row>
    <row r="945" customHeight="1" spans="1:5">
      <c r="A945" s="67">
        <v>2130701</v>
      </c>
      <c r="B945" s="365" t="s">
        <v>844</v>
      </c>
      <c r="C945" s="366">
        <v>2383</v>
      </c>
      <c r="D945" s="366">
        <v>1765</v>
      </c>
      <c r="E945" s="364">
        <f>+C945/D945</f>
        <v>1.35014164305949</v>
      </c>
    </row>
    <row r="946" customHeight="1" spans="1:5">
      <c r="A946" s="67">
        <v>2130704</v>
      </c>
      <c r="B946" s="365" t="s">
        <v>845</v>
      </c>
      <c r="C946" s="366">
        <v>0</v>
      </c>
      <c r="D946" s="366">
        <v>0</v>
      </c>
      <c r="E946" s="364"/>
    </row>
    <row r="947" customHeight="1" spans="1:5">
      <c r="A947" s="67">
        <v>2130705</v>
      </c>
      <c r="B947" s="365" t="s">
        <v>846</v>
      </c>
      <c r="C947" s="366">
        <v>12909</v>
      </c>
      <c r="D947" s="366">
        <v>12126.2</v>
      </c>
      <c r="E947" s="364">
        <f>+C947/D947</f>
        <v>1.06455443584965</v>
      </c>
    </row>
    <row r="948" customHeight="1" spans="1:5">
      <c r="A948" s="67">
        <v>2130706</v>
      </c>
      <c r="B948" s="365" t="s">
        <v>847</v>
      </c>
      <c r="C948" s="366">
        <v>0</v>
      </c>
      <c r="D948" s="366">
        <v>0</v>
      </c>
      <c r="E948" s="364"/>
    </row>
    <row r="949" customHeight="1" spans="1:5">
      <c r="A949" s="67">
        <v>2130707</v>
      </c>
      <c r="B949" s="365" t="s">
        <v>848</v>
      </c>
      <c r="C949" s="366">
        <v>647</v>
      </c>
      <c r="D949" s="366">
        <v>281</v>
      </c>
      <c r="E949" s="364">
        <f>+C949/D949</f>
        <v>2.30249110320285</v>
      </c>
    </row>
    <row r="950" customHeight="1" spans="1:5">
      <c r="A950" s="67">
        <v>2130799</v>
      </c>
      <c r="B950" s="365" t="s">
        <v>849</v>
      </c>
      <c r="C950" s="366">
        <v>234</v>
      </c>
      <c r="D950" s="366">
        <v>6</v>
      </c>
      <c r="E950" s="364">
        <f>+C950/D950</f>
        <v>39</v>
      </c>
    </row>
    <row r="951" customHeight="1" spans="1:5">
      <c r="A951" s="67">
        <v>21308</v>
      </c>
      <c r="B951" s="365" t="s">
        <v>850</v>
      </c>
      <c r="C951" s="366">
        <v>5428</v>
      </c>
      <c r="D951" s="366">
        <v>5194.65</v>
      </c>
      <c r="E951" s="364">
        <f>+C951/D951</f>
        <v>1.04492121702136</v>
      </c>
    </row>
    <row r="952" customHeight="1" spans="1:5">
      <c r="A952" s="67">
        <v>2130801</v>
      </c>
      <c r="B952" s="365" t="s">
        <v>851</v>
      </c>
      <c r="C952" s="366">
        <v>0</v>
      </c>
      <c r="D952" s="366">
        <v>0</v>
      </c>
      <c r="E952" s="364"/>
    </row>
    <row r="953" customHeight="1" spans="1:5">
      <c r="A953" s="67">
        <v>2130803</v>
      </c>
      <c r="B953" s="365" t="s">
        <v>852</v>
      </c>
      <c r="C953" s="366">
        <v>4946</v>
      </c>
      <c r="D953" s="366">
        <v>4910.15</v>
      </c>
      <c r="E953" s="364">
        <f>+C953/D953</f>
        <v>1.00730120261092</v>
      </c>
    </row>
    <row r="954" customHeight="1" spans="1:5">
      <c r="A954" s="67">
        <v>2130804</v>
      </c>
      <c r="B954" s="365" t="s">
        <v>853</v>
      </c>
      <c r="C954" s="366">
        <v>294</v>
      </c>
      <c r="D954" s="366">
        <v>284.5</v>
      </c>
      <c r="E954" s="364">
        <f>+C954/D954</f>
        <v>1.03339191564148</v>
      </c>
    </row>
    <row r="955" customHeight="1" spans="1:5">
      <c r="A955" s="67">
        <v>2130805</v>
      </c>
      <c r="B955" s="365" t="s">
        <v>854</v>
      </c>
      <c r="C955" s="366">
        <v>0</v>
      </c>
      <c r="D955" s="366">
        <v>0</v>
      </c>
      <c r="E955" s="364"/>
    </row>
    <row r="956" customHeight="1" spans="1:5">
      <c r="A956" s="67">
        <v>2130899</v>
      </c>
      <c r="B956" s="365" t="s">
        <v>855</v>
      </c>
      <c r="C956" s="366">
        <v>188</v>
      </c>
      <c r="D956" s="366">
        <v>0</v>
      </c>
      <c r="E956" s="364"/>
    </row>
    <row r="957" customHeight="1" spans="1:5">
      <c r="A957" s="67">
        <v>21309</v>
      </c>
      <c r="B957" s="365" t="s">
        <v>856</v>
      </c>
      <c r="C957" s="366">
        <v>7285</v>
      </c>
      <c r="D957" s="366">
        <v>7090.77</v>
      </c>
      <c r="E957" s="364">
        <f>+C957/D957</f>
        <v>1.02739194756</v>
      </c>
    </row>
    <row r="958" customHeight="1" spans="1:5">
      <c r="A958" s="67">
        <v>2130901</v>
      </c>
      <c r="B958" s="365" t="s">
        <v>857</v>
      </c>
      <c r="C958" s="366">
        <v>3955</v>
      </c>
      <c r="D958" s="366">
        <v>4036.55</v>
      </c>
      <c r="E958" s="364">
        <f>+C958/D958</f>
        <v>0.979797103962542</v>
      </c>
    </row>
    <row r="959" customHeight="1" spans="1:5">
      <c r="A959" s="67">
        <v>2130999</v>
      </c>
      <c r="B959" s="365" t="s">
        <v>858</v>
      </c>
      <c r="C959" s="366">
        <v>3330</v>
      </c>
      <c r="D959" s="366">
        <v>3054.22</v>
      </c>
      <c r="E959" s="364">
        <f>+C959/D959</f>
        <v>1.09029473973715</v>
      </c>
    </row>
    <row r="960" customHeight="1" spans="1:5">
      <c r="A960" s="67">
        <v>21399</v>
      </c>
      <c r="B960" s="365" t="s">
        <v>859</v>
      </c>
      <c r="C960" s="366">
        <v>5047</v>
      </c>
      <c r="D960" s="366">
        <v>3647.87</v>
      </c>
      <c r="E960" s="364">
        <f>+C960/D960</f>
        <v>1.38354711105385</v>
      </c>
    </row>
    <row r="961" customHeight="1" spans="1:5">
      <c r="A961" s="67">
        <v>2139901</v>
      </c>
      <c r="B961" s="365" t="s">
        <v>860</v>
      </c>
      <c r="C961" s="366">
        <v>0</v>
      </c>
      <c r="D961" s="366">
        <v>0</v>
      </c>
      <c r="E961" s="364"/>
    </row>
    <row r="962" customHeight="1" spans="1:5">
      <c r="A962" s="67">
        <v>2139999</v>
      </c>
      <c r="B962" s="365" t="s">
        <v>861</v>
      </c>
      <c r="C962" s="366">
        <v>5047</v>
      </c>
      <c r="D962" s="366">
        <v>3647.87</v>
      </c>
      <c r="E962" s="364">
        <f>+C962/D962</f>
        <v>1.38354711105385</v>
      </c>
    </row>
    <row r="963" customHeight="1" spans="1:5">
      <c r="A963" s="67">
        <v>214</v>
      </c>
      <c r="B963" s="365" t="s">
        <v>862</v>
      </c>
      <c r="C963" s="366">
        <v>23264</v>
      </c>
      <c r="D963" s="366">
        <v>27088.58</v>
      </c>
      <c r="E963" s="364">
        <f>+C963/D963</f>
        <v>0.858812089817923</v>
      </c>
    </row>
    <row r="964" customHeight="1" spans="1:5">
      <c r="A964" s="67">
        <v>21401</v>
      </c>
      <c r="B964" s="365" t="s">
        <v>863</v>
      </c>
      <c r="C964" s="366">
        <v>13377</v>
      </c>
      <c r="D964" s="366">
        <v>21561.19</v>
      </c>
      <c r="E964" s="364">
        <f>+C964/D964</f>
        <v>0.620420301476866</v>
      </c>
    </row>
    <row r="965" customHeight="1" spans="1:5">
      <c r="A965" s="67">
        <v>2140101</v>
      </c>
      <c r="B965" s="365" t="s">
        <v>134</v>
      </c>
      <c r="C965" s="366">
        <v>3940</v>
      </c>
      <c r="D965" s="366">
        <v>3952.53</v>
      </c>
      <c r="E965" s="364">
        <f>+C965/D965</f>
        <v>0.996829878584097</v>
      </c>
    </row>
    <row r="966" customHeight="1" spans="1:5">
      <c r="A966" s="67">
        <v>2140102</v>
      </c>
      <c r="B966" s="365" t="s">
        <v>135</v>
      </c>
      <c r="C966" s="366">
        <v>0</v>
      </c>
      <c r="D966" s="366">
        <v>0</v>
      </c>
      <c r="E966" s="364"/>
    </row>
    <row r="967" customHeight="1" spans="1:5">
      <c r="A967" s="67">
        <v>2140103</v>
      </c>
      <c r="B967" s="365" t="s">
        <v>136</v>
      </c>
      <c r="C967" s="366">
        <v>0</v>
      </c>
      <c r="D967" s="366">
        <v>0</v>
      </c>
      <c r="E967" s="364"/>
    </row>
    <row r="968" customHeight="1" spans="1:5">
      <c r="A968" s="67">
        <v>2140104</v>
      </c>
      <c r="B968" s="365" t="s">
        <v>864</v>
      </c>
      <c r="C968" s="366">
        <v>1285</v>
      </c>
      <c r="D968" s="366">
        <v>3402.01</v>
      </c>
      <c r="E968" s="364">
        <f>+C968/D968</f>
        <v>0.37771787854827</v>
      </c>
    </row>
    <row r="969" customHeight="1" spans="1:5">
      <c r="A969" s="67">
        <v>2140106</v>
      </c>
      <c r="B969" s="365" t="s">
        <v>865</v>
      </c>
      <c r="C969" s="366">
        <v>4594</v>
      </c>
      <c r="D969" s="366">
        <v>5353.63</v>
      </c>
      <c r="E969" s="364">
        <f>+C969/D969</f>
        <v>0.858109357576075</v>
      </c>
    </row>
    <row r="970" customHeight="1" spans="1:5">
      <c r="A970" s="67">
        <v>2140109</v>
      </c>
      <c r="B970" s="365" t="s">
        <v>866</v>
      </c>
      <c r="C970" s="366">
        <v>0</v>
      </c>
      <c r="D970" s="366">
        <v>0</v>
      </c>
      <c r="E970" s="364"/>
    </row>
    <row r="971" customHeight="1" spans="1:5">
      <c r="A971" s="67">
        <v>2140110</v>
      </c>
      <c r="B971" s="365" t="s">
        <v>867</v>
      </c>
      <c r="C971" s="366">
        <v>50</v>
      </c>
      <c r="D971" s="366">
        <v>0</v>
      </c>
      <c r="E971" s="364"/>
    </row>
    <row r="972" customHeight="1" spans="1:5">
      <c r="A972" s="67">
        <v>2140111</v>
      </c>
      <c r="B972" s="365" t="s">
        <v>868</v>
      </c>
      <c r="C972" s="366">
        <v>0</v>
      </c>
      <c r="D972" s="366">
        <v>0</v>
      </c>
      <c r="E972" s="364"/>
    </row>
    <row r="973" customHeight="1" spans="1:5">
      <c r="A973" s="67">
        <v>2140112</v>
      </c>
      <c r="B973" s="365" t="s">
        <v>869</v>
      </c>
      <c r="C973" s="366">
        <v>188</v>
      </c>
      <c r="D973" s="366">
        <v>80</v>
      </c>
      <c r="E973" s="364">
        <f>+C973/D973</f>
        <v>2.35</v>
      </c>
    </row>
    <row r="974" customHeight="1" spans="1:5">
      <c r="A974" s="67">
        <v>2140114</v>
      </c>
      <c r="B974" s="365" t="s">
        <v>870</v>
      </c>
      <c r="C974" s="366">
        <v>0</v>
      </c>
      <c r="D974" s="366">
        <v>0</v>
      </c>
      <c r="E974" s="364"/>
    </row>
    <row r="975" customHeight="1" spans="1:5">
      <c r="A975" s="67">
        <v>2140122</v>
      </c>
      <c r="B975" s="365" t="s">
        <v>871</v>
      </c>
      <c r="C975" s="366">
        <v>0</v>
      </c>
      <c r="D975" s="366">
        <v>0</v>
      </c>
      <c r="E975" s="364"/>
    </row>
    <row r="976" customHeight="1" spans="1:5">
      <c r="A976" s="67">
        <v>2140123</v>
      </c>
      <c r="B976" s="365" t="s">
        <v>872</v>
      </c>
      <c r="C976" s="366">
        <v>60</v>
      </c>
      <c r="D976" s="366">
        <v>0</v>
      </c>
      <c r="E976" s="364"/>
    </row>
    <row r="977" customHeight="1" spans="1:5">
      <c r="A977" s="67">
        <v>2140127</v>
      </c>
      <c r="B977" s="365" t="s">
        <v>873</v>
      </c>
      <c r="C977" s="366">
        <v>0</v>
      </c>
      <c r="D977" s="366">
        <v>0</v>
      </c>
      <c r="E977" s="364"/>
    </row>
    <row r="978" customHeight="1" spans="1:5">
      <c r="A978" s="67">
        <v>2140128</v>
      </c>
      <c r="B978" s="365" t="s">
        <v>874</v>
      </c>
      <c r="C978" s="366">
        <v>0</v>
      </c>
      <c r="D978" s="366">
        <v>0</v>
      </c>
      <c r="E978" s="364"/>
    </row>
    <row r="979" customHeight="1" spans="1:5">
      <c r="A979" s="67">
        <v>2140129</v>
      </c>
      <c r="B979" s="365" t="s">
        <v>875</v>
      </c>
      <c r="C979" s="366">
        <v>0</v>
      </c>
      <c r="D979" s="366">
        <v>0</v>
      </c>
      <c r="E979" s="364"/>
    </row>
    <row r="980" customHeight="1" spans="1:5">
      <c r="A980" s="67">
        <v>2140130</v>
      </c>
      <c r="B980" s="365" t="s">
        <v>876</v>
      </c>
      <c r="C980" s="366">
        <v>0</v>
      </c>
      <c r="D980" s="366">
        <v>0</v>
      </c>
      <c r="E980" s="364"/>
    </row>
    <row r="981" customHeight="1" spans="1:5">
      <c r="A981" s="67">
        <v>2140131</v>
      </c>
      <c r="B981" s="365" t="s">
        <v>877</v>
      </c>
      <c r="C981" s="366">
        <v>0</v>
      </c>
      <c r="D981" s="366">
        <v>0</v>
      </c>
      <c r="E981" s="364"/>
    </row>
    <row r="982" customHeight="1" spans="1:5">
      <c r="A982" s="67">
        <v>2140133</v>
      </c>
      <c r="B982" s="365" t="s">
        <v>878</v>
      </c>
      <c r="C982" s="366">
        <v>0</v>
      </c>
      <c r="D982" s="366">
        <v>0</v>
      </c>
      <c r="E982" s="364"/>
    </row>
    <row r="983" customHeight="1" spans="1:5">
      <c r="A983" s="67">
        <v>2140136</v>
      </c>
      <c r="B983" s="365" t="s">
        <v>879</v>
      </c>
      <c r="C983" s="366">
        <v>0</v>
      </c>
      <c r="D983" s="366">
        <v>0</v>
      </c>
      <c r="E983" s="364"/>
    </row>
    <row r="984" customHeight="1" spans="1:5">
      <c r="A984" s="67">
        <v>2140138</v>
      </c>
      <c r="B984" s="365" t="s">
        <v>880</v>
      </c>
      <c r="C984" s="366">
        <v>0</v>
      </c>
      <c r="D984" s="366">
        <v>0</v>
      </c>
      <c r="E984" s="364"/>
    </row>
    <row r="985" customHeight="1" spans="1:5">
      <c r="A985" s="67">
        <v>2140199</v>
      </c>
      <c r="B985" s="365" t="s">
        <v>881</v>
      </c>
      <c r="C985" s="366">
        <v>3260</v>
      </c>
      <c r="D985" s="366">
        <v>8773.02</v>
      </c>
      <c r="E985" s="364">
        <f>+C985/D985</f>
        <v>0.371593818320259</v>
      </c>
    </row>
    <row r="986" customHeight="1" spans="1:5">
      <c r="A986" s="67">
        <v>21402</v>
      </c>
      <c r="B986" s="365" t="s">
        <v>882</v>
      </c>
      <c r="C986" s="366">
        <v>3359</v>
      </c>
      <c r="D986" s="366">
        <v>0</v>
      </c>
      <c r="E986" s="364"/>
    </row>
    <row r="987" customHeight="1" spans="1:5">
      <c r="A987" s="67">
        <v>2140201</v>
      </c>
      <c r="B987" s="365" t="s">
        <v>134</v>
      </c>
      <c r="C987" s="366">
        <v>0</v>
      </c>
      <c r="D987" s="366">
        <v>0</v>
      </c>
      <c r="E987" s="364"/>
    </row>
    <row r="988" customHeight="1" spans="1:5">
      <c r="A988" s="67">
        <v>2140202</v>
      </c>
      <c r="B988" s="365" t="s">
        <v>135</v>
      </c>
      <c r="C988" s="366">
        <v>0</v>
      </c>
      <c r="D988" s="366">
        <v>0</v>
      </c>
      <c r="E988" s="364"/>
    </row>
    <row r="989" customHeight="1" spans="1:5">
      <c r="A989" s="67">
        <v>2140203</v>
      </c>
      <c r="B989" s="365" t="s">
        <v>136</v>
      </c>
      <c r="C989" s="366">
        <v>0</v>
      </c>
      <c r="D989" s="366">
        <v>0</v>
      </c>
      <c r="E989" s="364"/>
    </row>
    <row r="990" customHeight="1" spans="1:5">
      <c r="A990" s="67">
        <v>2140204</v>
      </c>
      <c r="B990" s="365" t="s">
        <v>883</v>
      </c>
      <c r="C990" s="366">
        <v>0</v>
      </c>
      <c r="D990" s="366">
        <v>0</v>
      </c>
      <c r="E990" s="364"/>
    </row>
    <row r="991" customHeight="1" spans="1:5">
      <c r="A991" s="67">
        <v>2140205</v>
      </c>
      <c r="B991" s="365" t="s">
        <v>884</v>
      </c>
      <c r="C991" s="366">
        <v>0</v>
      </c>
      <c r="D991" s="366">
        <v>0</v>
      </c>
      <c r="E991" s="364"/>
    </row>
    <row r="992" customHeight="1" spans="1:5">
      <c r="A992" s="67">
        <v>2140206</v>
      </c>
      <c r="B992" s="365" t="s">
        <v>885</v>
      </c>
      <c r="C992" s="366">
        <v>0</v>
      </c>
      <c r="D992" s="366">
        <v>0</v>
      </c>
      <c r="E992" s="364"/>
    </row>
    <row r="993" customHeight="1" spans="1:5">
      <c r="A993" s="67">
        <v>2140207</v>
      </c>
      <c r="B993" s="365" t="s">
        <v>886</v>
      </c>
      <c r="C993" s="366">
        <v>0</v>
      </c>
      <c r="D993" s="366">
        <v>0</v>
      </c>
      <c r="E993" s="364"/>
    </row>
    <row r="994" customHeight="1" spans="1:5">
      <c r="A994" s="67">
        <v>2140208</v>
      </c>
      <c r="B994" s="365" t="s">
        <v>887</v>
      </c>
      <c r="C994" s="366">
        <v>0</v>
      </c>
      <c r="D994" s="366">
        <v>0</v>
      </c>
      <c r="E994" s="364"/>
    </row>
    <row r="995" customHeight="1" spans="1:5">
      <c r="A995" s="67">
        <v>2140299</v>
      </c>
      <c r="B995" s="365" t="s">
        <v>888</v>
      </c>
      <c r="C995" s="366">
        <v>3359</v>
      </c>
      <c r="D995" s="366">
        <v>0</v>
      </c>
      <c r="E995" s="364"/>
    </row>
    <row r="996" customHeight="1" spans="1:5">
      <c r="A996" s="67">
        <v>21403</v>
      </c>
      <c r="B996" s="365" t="s">
        <v>889</v>
      </c>
      <c r="C996" s="366">
        <v>0</v>
      </c>
      <c r="D996" s="366">
        <v>0</v>
      </c>
      <c r="E996" s="364"/>
    </row>
    <row r="997" customHeight="1" spans="1:5">
      <c r="A997" s="67">
        <v>2140301</v>
      </c>
      <c r="B997" s="365" t="s">
        <v>134</v>
      </c>
      <c r="C997" s="366">
        <v>0</v>
      </c>
      <c r="D997" s="366">
        <v>0</v>
      </c>
      <c r="E997" s="364"/>
    </row>
    <row r="998" customHeight="1" spans="1:5">
      <c r="A998" s="67">
        <v>2140302</v>
      </c>
      <c r="B998" s="365" t="s">
        <v>135</v>
      </c>
      <c r="C998" s="366">
        <v>0</v>
      </c>
      <c r="D998" s="366">
        <v>0</v>
      </c>
      <c r="E998" s="364"/>
    </row>
    <row r="999" customHeight="1" spans="1:5">
      <c r="A999" s="67">
        <v>2140303</v>
      </c>
      <c r="B999" s="365" t="s">
        <v>136</v>
      </c>
      <c r="C999" s="366">
        <v>0</v>
      </c>
      <c r="D999" s="366">
        <v>0</v>
      </c>
      <c r="E999" s="364"/>
    </row>
    <row r="1000" customHeight="1" spans="1:5">
      <c r="A1000" s="67">
        <v>2140304</v>
      </c>
      <c r="B1000" s="365" t="s">
        <v>890</v>
      </c>
      <c r="C1000" s="366">
        <v>0</v>
      </c>
      <c r="D1000" s="366">
        <v>0</v>
      </c>
      <c r="E1000" s="364"/>
    </row>
    <row r="1001" customHeight="1" spans="1:5">
      <c r="A1001" s="67">
        <v>2140305</v>
      </c>
      <c r="B1001" s="365" t="s">
        <v>891</v>
      </c>
      <c r="C1001" s="366">
        <v>0</v>
      </c>
      <c r="D1001" s="366">
        <v>0</v>
      </c>
      <c r="E1001" s="364"/>
    </row>
    <row r="1002" customHeight="1" spans="1:5">
      <c r="A1002" s="67">
        <v>2140306</v>
      </c>
      <c r="B1002" s="365" t="s">
        <v>892</v>
      </c>
      <c r="C1002" s="366">
        <v>0</v>
      </c>
      <c r="D1002" s="366">
        <v>0</v>
      </c>
      <c r="E1002" s="364"/>
    </row>
    <row r="1003" customHeight="1" spans="1:5">
      <c r="A1003" s="67">
        <v>2140307</v>
      </c>
      <c r="B1003" s="365" t="s">
        <v>893</v>
      </c>
      <c r="C1003" s="366">
        <v>0</v>
      </c>
      <c r="D1003" s="366">
        <v>0</v>
      </c>
      <c r="E1003" s="364"/>
    </row>
    <row r="1004" customHeight="1" spans="1:5">
      <c r="A1004" s="67">
        <v>2140308</v>
      </c>
      <c r="B1004" s="365" t="s">
        <v>894</v>
      </c>
      <c r="C1004" s="366">
        <v>0</v>
      </c>
      <c r="D1004" s="366">
        <v>0</v>
      </c>
      <c r="E1004" s="364"/>
    </row>
    <row r="1005" customHeight="1" spans="1:5">
      <c r="A1005" s="67">
        <v>2140399</v>
      </c>
      <c r="B1005" s="365" t="s">
        <v>895</v>
      </c>
      <c r="C1005" s="366">
        <v>0</v>
      </c>
      <c r="D1005" s="366">
        <v>0</v>
      </c>
      <c r="E1005" s="364"/>
    </row>
    <row r="1006" customHeight="1" spans="1:5">
      <c r="A1006" s="67">
        <v>21405</v>
      </c>
      <c r="B1006" s="365" t="s">
        <v>896</v>
      </c>
      <c r="C1006" s="366">
        <v>0</v>
      </c>
      <c r="D1006" s="366">
        <v>0</v>
      </c>
      <c r="E1006" s="364"/>
    </row>
    <row r="1007" customHeight="1" spans="1:5">
      <c r="A1007" s="67">
        <v>2140501</v>
      </c>
      <c r="B1007" s="365" t="s">
        <v>134</v>
      </c>
      <c r="C1007" s="366">
        <v>0</v>
      </c>
      <c r="D1007" s="366">
        <v>0</v>
      </c>
      <c r="E1007" s="364"/>
    </row>
    <row r="1008" customHeight="1" spans="1:5">
      <c r="A1008" s="67">
        <v>2140502</v>
      </c>
      <c r="B1008" s="365" t="s">
        <v>135</v>
      </c>
      <c r="C1008" s="366">
        <v>0</v>
      </c>
      <c r="D1008" s="366">
        <v>0</v>
      </c>
      <c r="E1008" s="364"/>
    </row>
    <row r="1009" customHeight="1" spans="1:5">
      <c r="A1009" s="67">
        <v>2140503</v>
      </c>
      <c r="B1009" s="365" t="s">
        <v>136</v>
      </c>
      <c r="C1009" s="366">
        <v>0</v>
      </c>
      <c r="D1009" s="366">
        <v>0</v>
      </c>
      <c r="E1009" s="364"/>
    </row>
    <row r="1010" customHeight="1" spans="1:5">
      <c r="A1010" s="67">
        <v>2140504</v>
      </c>
      <c r="B1010" s="365" t="s">
        <v>887</v>
      </c>
      <c r="C1010" s="366">
        <v>0</v>
      </c>
      <c r="D1010" s="366">
        <v>0</v>
      </c>
      <c r="E1010" s="364"/>
    </row>
    <row r="1011" customHeight="1" spans="1:5">
      <c r="A1011" s="67">
        <v>2140505</v>
      </c>
      <c r="B1011" s="365" t="s">
        <v>897</v>
      </c>
      <c r="C1011" s="366">
        <v>0</v>
      </c>
      <c r="D1011" s="366">
        <v>0</v>
      </c>
      <c r="E1011" s="364"/>
    </row>
    <row r="1012" customHeight="1" spans="1:5">
      <c r="A1012" s="67">
        <v>2140599</v>
      </c>
      <c r="B1012" s="365" t="s">
        <v>898</v>
      </c>
      <c r="C1012" s="366">
        <v>0</v>
      </c>
      <c r="D1012" s="366">
        <v>0</v>
      </c>
      <c r="E1012" s="364"/>
    </row>
    <row r="1013" customHeight="1" spans="1:5">
      <c r="A1013" s="67">
        <v>21406</v>
      </c>
      <c r="B1013" s="365" t="s">
        <v>899</v>
      </c>
      <c r="C1013" s="366">
        <v>5783</v>
      </c>
      <c r="D1013" s="366">
        <v>0</v>
      </c>
      <c r="E1013" s="364"/>
    </row>
    <row r="1014" customHeight="1" spans="1:5">
      <c r="A1014" s="67">
        <v>2140601</v>
      </c>
      <c r="B1014" s="365" t="s">
        <v>900</v>
      </c>
      <c r="C1014" s="366">
        <v>794</v>
      </c>
      <c r="D1014" s="366">
        <v>0</v>
      </c>
      <c r="E1014" s="364"/>
    </row>
    <row r="1015" customHeight="1" spans="1:5">
      <c r="A1015" s="67">
        <v>2140602</v>
      </c>
      <c r="B1015" s="365" t="s">
        <v>901</v>
      </c>
      <c r="C1015" s="366">
        <v>3208</v>
      </c>
      <c r="D1015" s="366">
        <v>0</v>
      </c>
      <c r="E1015" s="364"/>
    </row>
    <row r="1016" customHeight="1" spans="1:5">
      <c r="A1016" s="67">
        <v>2140603</v>
      </c>
      <c r="B1016" s="365" t="s">
        <v>902</v>
      </c>
      <c r="C1016" s="366">
        <v>0</v>
      </c>
      <c r="D1016" s="366">
        <v>0</v>
      </c>
      <c r="E1016" s="364"/>
    </row>
    <row r="1017" customHeight="1" spans="1:5">
      <c r="A1017" s="67">
        <v>2140699</v>
      </c>
      <c r="B1017" s="365" t="s">
        <v>903</v>
      </c>
      <c r="C1017" s="366">
        <v>1781</v>
      </c>
      <c r="D1017" s="366">
        <v>0</v>
      </c>
      <c r="E1017" s="364"/>
    </row>
    <row r="1018" customHeight="1" spans="1:5">
      <c r="A1018" s="67">
        <v>21499</v>
      </c>
      <c r="B1018" s="365" t="s">
        <v>904</v>
      </c>
      <c r="C1018" s="366">
        <v>745</v>
      </c>
      <c r="D1018" s="366">
        <v>5527.39</v>
      </c>
      <c r="E1018" s="364">
        <f>+C1018/D1018</f>
        <v>0.134783324498543</v>
      </c>
    </row>
    <row r="1019" customHeight="1" spans="1:5">
      <c r="A1019" s="67">
        <v>2149901</v>
      </c>
      <c r="B1019" s="365" t="s">
        <v>905</v>
      </c>
      <c r="C1019" s="366">
        <v>446</v>
      </c>
      <c r="D1019" s="366">
        <v>60.97</v>
      </c>
      <c r="E1019" s="364">
        <f>+C1019/D1019</f>
        <v>7.31507298671478</v>
      </c>
    </row>
    <row r="1020" customHeight="1" spans="1:5">
      <c r="A1020" s="67">
        <v>2149999</v>
      </c>
      <c r="B1020" s="365" t="s">
        <v>906</v>
      </c>
      <c r="C1020" s="366">
        <v>299</v>
      </c>
      <c r="D1020" s="366">
        <v>5466.42</v>
      </c>
      <c r="E1020" s="364">
        <f>+C1020/D1020</f>
        <v>0.0546975900132079</v>
      </c>
    </row>
    <row r="1021" customHeight="1" spans="1:5">
      <c r="A1021" s="67">
        <v>215</v>
      </c>
      <c r="B1021" s="365" t="s">
        <v>907</v>
      </c>
      <c r="C1021" s="366">
        <v>11240</v>
      </c>
      <c r="D1021" s="366">
        <v>3315.09</v>
      </c>
      <c r="E1021" s="364">
        <f>+C1021/D1021</f>
        <v>3.39055651581103</v>
      </c>
    </row>
    <row r="1022" customHeight="1" spans="1:5">
      <c r="A1022" s="67">
        <v>21501</v>
      </c>
      <c r="B1022" s="365" t="s">
        <v>908</v>
      </c>
      <c r="C1022" s="366">
        <v>0</v>
      </c>
      <c r="D1022" s="366">
        <v>0</v>
      </c>
      <c r="E1022" s="364"/>
    </row>
    <row r="1023" customHeight="1" spans="1:5">
      <c r="A1023" s="67">
        <v>2150101</v>
      </c>
      <c r="B1023" s="365" t="s">
        <v>134</v>
      </c>
      <c r="C1023" s="366">
        <v>0</v>
      </c>
      <c r="D1023" s="366">
        <v>0</v>
      </c>
      <c r="E1023" s="364"/>
    </row>
    <row r="1024" customHeight="1" spans="1:5">
      <c r="A1024" s="67">
        <v>2150102</v>
      </c>
      <c r="B1024" s="365" t="s">
        <v>135</v>
      </c>
      <c r="C1024" s="366">
        <v>0</v>
      </c>
      <c r="D1024" s="366">
        <v>0</v>
      </c>
      <c r="E1024" s="364"/>
    </row>
    <row r="1025" customHeight="1" spans="1:5">
      <c r="A1025" s="67">
        <v>2150103</v>
      </c>
      <c r="B1025" s="365" t="s">
        <v>136</v>
      </c>
      <c r="C1025" s="366">
        <v>0</v>
      </c>
      <c r="D1025" s="366">
        <v>0</v>
      </c>
      <c r="E1025" s="364"/>
    </row>
    <row r="1026" customHeight="1" spans="1:5">
      <c r="A1026" s="67">
        <v>2150104</v>
      </c>
      <c r="B1026" s="365" t="s">
        <v>909</v>
      </c>
      <c r="C1026" s="366">
        <v>0</v>
      </c>
      <c r="D1026" s="366">
        <v>0</v>
      </c>
      <c r="E1026" s="364"/>
    </row>
    <row r="1027" customHeight="1" spans="1:5">
      <c r="A1027" s="67">
        <v>2150105</v>
      </c>
      <c r="B1027" s="365" t="s">
        <v>910</v>
      </c>
      <c r="C1027" s="366">
        <v>0</v>
      </c>
      <c r="D1027" s="366">
        <v>0</v>
      </c>
      <c r="E1027" s="364"/>
    </row>
    <row r="1028" customHeight="1" spans="1:5">
      <c r="A1028" s="67">
        <v>2150106</v>
      </c>
      <c r="B1028" s="365" t="s">
        <v>911</v>
      </c>
      <c r="C1028" s="366">
        <v>0</v>
      </c>
      <c r="D1028" s="366">
        <v>0</v>
      </c>
      <c r="E1028" s="364"/>
    </row>
    <row r="1029" customHeight="1" spans="1:5">
      <c r="A1029" s="67">
        <v>2150107</v>
      </c>
      <c r="B1029" s="365" t="s">
        <v>912</v>
      </c>
      <c r="C1029" s="366">
        <v>0</v>
      </c>
      <c r="D1029" s="366">
        <v>0</v>
      </c>
      <c r="E1029" s="364"/>
    </row>
    <row r="1030" customHeight="1" spans="1:5">
      <c r="A1030" s="67">
        <v>2150108</v>
      </c>
      <c r="B1030" s="365" t="s">
        <v>913</v>
      </c>
      <c r="C1030" s="366">
        <v>0</v>
      </c>
      <c r="D1030" s="366">
        <v>0</v>
      </c>
      <c r="E1030" s="364"/>
    </row>
    <row r="1031" customHeight="1" spans="1:5">
      <c r="A1031" s="67">
        <v>2150199</v>
      </c>
      <c r="B1031" s="365" t="s">
        <v>914</v>
      </c>
      <c r="C1031" s="366">
        <v>0</v>
      </c>
      <c r="D1031" s="366">
        <v>0</v>
      </c>
      <c r="E1031" s="364"/>
    </row>
    <row r="1032" customHeight="1" spans="1:5">
      <c r="A1032" s="67">
        <v>21502</v>
      </c>
      <c r="B1032" s="365" t="s">
        <v>915</v>
      </c>
      <c r="C1032" s="366">
        <v>480</v>
      </c>
      <c r="D1032" s="366">
        <v>572</v>
      </c>
      <c r="E1032" s="364">
        <f>+C1032/D1032</f>
        <v>0.839160839160839</v>
      </c>
    </row>
    <row r="1033" customHeight="1" spans="1:5">
      <c r="A1033" s="67">
        <v>2150201</v>
      </c>
      <c r="B1033" s="365" t="s">
        <v>134</v>
      </c>
      <c r="C1033" s="366">
        <v>0</v>
      </c>
      <c r="D1033" s="366">
        <v>0</v>
      </c>
      <c r="E1033" s="364"/>
    </row>
    <row r="1034" customHeight="1" spans="1:5">
      <c r="A1034" s="67">
        <v>2150202</v>
      </c>
      <c r="B1034" s="365" t="s">
        <v>135</v>
      </c>
      <c r="C1034" s="366">
        <v>0</v>
      </c>
      <c r="D1034" s="366">
        <v>0</v>
      </c>
      <c r="E1034" s="364"/>
    </row>
    <row r="1035" customHeight="1" spans="1:5">
      <c r="A1035" s="67">
        <v>2150203</v>
      </c>
      <c r="B1035" s="365" t="s">
        <v>136</v>
      </c>
      <c r="C1035" s="366">
        <v>0</v>
      </c>
      <c r="D1035" s="366">
        <v>0</v>
      </c>
      <c r="E1035" s="364"/>
    </row>
    <row r="1036" customHeight="1" spans="1:5">
      <c r="A1036" s="67">
        <v>2150204</v>
      </c>
      <c r="B1036" s="365" t="s">
        <v>916</v>
      </c>
      <c r="C1036" s="366">
        <v>0</v>
      </c>
      <c r="D1036" s="366">
        <v>0</v>
      </c>
      <c r="E1036" s="364"/>
    </row>
    <row r="1037" customHeight="1" spans="1:5">
      <c r="A1037" s="67">
        <v>2150205</v>
      </c>
      <c r="B1037" s="365" t="s">
        <v>917</v>
      </c>
      <c r="C1037" s="366">
        <v>0</v>
      </c>
      <c r="D1037" s="366">
        <v>0</v>
      </c>
      <c r="E1037" s="364"/>
    </row>
    <row r="1038" customHeight="1" spans="1:5">
      <c r="A1038" s="67">
        <v>2150206</v>
      </c>
      <c r="B1038" s="365" t="s">
        <v>918</v>
      </c>
      <c r="C1038" s="366">
        <v>0</v>
      </c>
      <c r="D1038" s="366">
        <v>0</v>
      </c>
      <c r="E1038" s="364"/>
    </row>
    <row r="1039" customHeight="1" spans="1:5">
      <c r="A1039" s="67">
        <v>2150207</v>
      </c>
      <c r="B1039" s="365" t="s">
        <v>919</v>
      </c>
      <c r="C1039" s="366">
        <v>0</v>
      </c>
      <c r="D1039" s="366">
        <v>0</v>
      </c>
      <c r="E1039" s="364"/>
    </row>
    <row r="1040" customHeight="1" spans="1:5">
      <c r="A1040" s="67">
        <v>2150208</v>
      </c>
      <c r="B1040" s="365" t="s">
        <v>920</v>
      </c>
      <c r="C1040" s="366">
        <v>0</v>
      </c>
      <c r="D1040" s="366">
        <v>0</v>
      </c>
      <c r="E1040" s="364"/>
    </row>
    <row r="1041" customHeight="1" spans="1:5">
      <c r="A1041" s="67">
        <v>2150209</v>
      </c>
      <c r="B1041" s="365" t="s">
        <v>921</v>
      </c>
      <c r="C1041" s="366">
        <v>0</v>
      </c>
      <c r="D1041" s="366">
        <v>0</v>
      </c>
      <c r="E1041" s="364"/>
    </row>
    <row r="1042" customHeight="1" spans="1:5">
      <c r="A1042" s="67">
        <v>2150210</v>
      </c>
      <c r="B1042" s="365" t="s">
        <v>922</v>
      </c>
      <c r="C1042" s="366">
        <v>0</v>
      </c>
      <c r="D1042" s="366">
        <v>0</v>
      </c>
      <c r="E1042" s="364"/>
    </row>
    <row r="1043" customHeight="1" spans="1:5">
      <c r="A1043" s="67">
        <v>2150212</v>
      </c>
      <c r="B1043" s="365" t="s">
        <v>923</v>
      </c>
      <c r="C1043" s="366">
        <v>0</v>
      </c>
      <c r="D1043" s="366">
        <v>0</v>
      </c>
      <c r="E1043" s="364"/>
    </row>
    <row r="1044" customHeight="1" spans="1:5">
      <c r="A1044" s="67">
        <v>2150213</v>
      </c>
      <c r="B1044" s="365" t="s">
        <v>924</v>
      </c>
      <c r="C1044" s="366">
        <v>0</v>
      </c>
      <c r="D1044" s="366">
        <v>0</v>
      </c>
      <c r="E1044" s="364"/>
    </row>
    <row r="1045" customHeight="1" spans="1:5">
      <c r="A1045" s="67">
        <v>2150214</v>
      </c>
      <c r="B1045" s="365" t="s">
        <v>925</v>
      </c>
      <c r="C1045" s="366">
        <v>0</v>
      </c>
      <c r="D1045" s="366">
        <v>0</v>
      </c>
      <c r="E1045" s="364"/>
    </row>
    <row r="1046" customHeight="1" spans="1:5">
      <c r="A1046" s="67">
        <v>2150215</v>
      </c>
      <c r="B1046" s="365" t="s">
        <v>926</v>
      </c>
      <c r="C1046" s="366">
        <v>0</v>
      </c>
      <c r="D1046" s="366">
        <v>0</v>
      </c>
      <c r="E1046" s="364"/>
    </row>
    <row r="1047" customHeight="1" spans="1:5">
      <c r="A1047" s="67">
        <v>2150299</v>
      </c>
      <c r="B1047" s="365" t="s">
        <v>927</v>
      </c>
      <c r="C1047" s="366">
        <v>480</v>
      </c>
      <c r="D1047" s="366">
        <v>572</v>
      </c>
      <c r="E1047" s="364">
        <f>+C1047/D1047</f>
        <v>0.839160839160839</v>
      </c>
    </row>
    <row r="1048" customHeight="1" spans="1:5">
      <c r="A1048" s="67">
        <v>21503</v>
      </c>
      <c r="B1048" s="365" t="s">
        <v>928</v>
      </c>
      <c r="C1048" s="366">
        <v>0</v>
      </c>
      <c r="D1048" s="366">
        <v>0</v>
      </c>
      <c r="E1048" s="364"/>
    </row>
    <row r="1049" customHeight="1" spans="1:5">
      <c r="A1049" s="67">
        <v>2150301</v>
      </c>
      <c r="B1049" s="365" t="s">
        <v>134</v>
      </c>
      <c r="C1049" s="366">
        <v>0</v>
      </c>
      <c r="D1049" s="366">
        <v>0</v>
      </c>
      <c r="E1049" s="364"/>
    </row>
    <row r="1050" customHeight="1" spans="1:5">
      <c r="A1050" s="67">
        <v>2150302</v>
      </c>
      <c r="B1050" s="365" t="s">
        <v>135</v>
      </c>
      <c r="C1050" s="366">
        <v>0</v>
      </c>
      <c r="D1050" s="366">
        <v>0</v>
      </c>
      <c r="E1050" s="364"/>
    </row>
    <row r="1051" customHeight="1" spans="1:5">
      <c r="A1051" s="67">
        <v>2150303</v>
      </c>
      <c r="B1051" s="365" t="s">
        <v>136</v>
      </c>
      <c r="C1051" s="366">
        <v>0</v>
      </c>
      <c r="D1051" s="366">
        <v>0</v>
      </c>
      <c r="E1051" s="364"/>
    </row>
    <row r="1052" customHeight="1" spans="1:5">
      <c r="A1052" s="67">
        <v>2150399</v>
      </c>
      <c r="B1052" s="365" t="s">
        <v>929</v>
      </c>
      <c r="C1052" s="366">
        <v>0</v>
      </c>
      <c r="D1052" s="366">
        <v>0</v>
      </c>
      <c r="E1052" s="364"/>
    </row>
    <row r="1053" customHeight="1" spans="1:5">
      <c r="A1053" s="67">
        <v>21505</v>
      </c>
      <c r="B1053" s="365" t="s">
        <v>930</v>
      </c>
      <c r="C1053" s="366">
        <v>326</v>
      </c>
      <c r="D1053" s="366">
        <v>293.24</v>
      </c>
      <c r="E1053" s="364">
        <f>+C1053/D1053</f>
        <v>1.11171736461601</v>
      </c>
    </row>
    <row r="1054" customHeight="1" spans="1:5">
      <c r="A1054" s="67">
        <v>2150501</v>
      </c>
      <c r="B1054" s="365" t="s">
        <v>134</v>
      </c>
      <c r="C1054" s="366">
        <v>266</v>
      </c>
      <c r="D1054" s="366">
        <v>247.64</v>
      </c>
      <c r="E1054" s="364">
        <f>+C1054/D1054</f>
        <v>1.07413988047165</v>
      </c>
    </row>
    <row r="1055" customHeight="1" spans="1:5">
      <c r="A1055" s="67">
        <v>2150502</v>
      </c>
      <c r="B1055" s="365" t="s">
        <v>135</v>
      </c>
      <c r="C1055" s="366">
        <v>60</v>
      </c>
      <c r="D1055" s="366">
        <v>30.6</v>
      </c>
      <c r="E1055" s="364">
        <f>+C1055/D1055</f>
        <v>1.96078431372549</v>
      </c>
    </row>
    <row r="1056" customHeight="1" spans="1:5">
      <c r="A1056" s="67">
        <v>2150503</v>
      </c>
      <c r="B1056" s="365" t="s">
        <v>136</v>
      </c>
      <c r="C1056" s="366">
        <v>0</v>
      </c>
      <c r="D1056" s="366">
        <v>0</v>
      </c>
      <c r="E1056" s="364"/>
    </row>
    <row r="1057" customHeight="1" spans="1:5">
      <c r="A1057" s="67">
        <v>2150505</v>
      </c>
      <c r="B1057" s="365" t="s">
        <v>931</v>
      </c>
      <c r="C1057" s="366">
        <v>0</v>
      </c>
      <c r="D1057" s="366">
        <v>0</v>
      </c>
      <c r="E1057" s="364"/>
    </row>
    <row r="1058" customHeight="1" spans="1:5">
      <c r="A1058" s="67">
        <v>2150507</v>
      </c>
      <c r="B1058" s="365" t="s">
        <v>932</v>
      </c>
      <c r="C1058" s="366">
        <v>0</v>
      </c>
      <c r="D1058" s="366">
        <v>0</v>
      </c>
      <c r="E1058" s="364"/>
    </row>
    <row r="1059" customHeight="1" spans="1:5">
      <c r="A1059" s="67">
        <v>2150508</v>
      </c>
      <c r="B1059" s="365" t="s">
        <v>933</v>
      </c>
      <c r="C1059" s="366">
        <v>0</v>
      </c>
      <c r="D1059" s="366">
        <v>0</v>
      </c>
      <c r="E1059" s="364"/>
    </row>
    <row r="1060" customHeight="1" spans="1:5">
      <c r="A1060" s="67">
        <v>2150516</v>
      </c>
      <c r="B1060" s="365" t="s">
        <v>934</v>
      </c>
      <c r="C1060" s="366">
        <v>0</v>
      </c>
      <c r="D1060" s="366">
        <v>0</v>
      </c>
      <c r="E1060" s="364"/>
    </row>
    <row r="1061" customHeight="1" spans="1:5">
      <c r="A1061" s="67">
        <v>2150517</v>
      </c>
      <c r="B1061" s="365" t="s">
        <v>935</v>
      </c>
      <c r="C1061" s="366">
        <v>0</v>
      </c>
      <c r="D1061" s="366">
        <v>0</v>
      </c>
      <c r="E1061" s="364"/>
    </row>
    <row r="1062" customHeight="1" spans="1:5">
      <c r="A1062" s="67">
        <v>2150550</v>
      </c>
      <c r="B1062" s="365" t="s">
        <v>143</v>
      </c>
      <c r="C1062" s="366">
        <v>0</v>
      </c>
      <c r="D1062" s="366">
        <v>0</v>
      </c>
      <c r="E1062" s="364"/>
    </row>
    <row r="1063" customHeight="1" spans="1:5">
      <c r="A1063" s="67">
        <v>2150599</v>
      </c>
      <c r="B1063" s="365" t="s">
        <v>936</v>
      </c>
      <c r="C1063" s="366">
        <v>0</v>
      </c>
      <c r="D1063" s="366">
        <v>15</v>
      </c>
      <c r="E1063" s="364">
        <f>+C1063/D1063</f>
        <v>0</v>
      </c>
    </row>
    <row r="1064" customHeight="1" spans="1:5">
      <c r="A1064" s="67">
        <v>21507</v>
      </c>
      <c r="B1064" s="365" t="s">
        <v>937</v>
      </c>
      <c r="C1064" s="366">
        <v>8332</v>
      </c>
      <c r="D1064" s="366">
        <v>1372.03</v>
      </c>
      <c r="E1064" s="364">
        <f>+C1064/D1064</f>
        <v>6.0727535112206</v>
      </c>
    </row>
    <row r="1065" customHeight="1" spans="1:5">
      <c r="A1065" s="67">
        <v>2150701</v>
      </c>
      <c r="B1065" s="365" t="s">
        <v>134</v>
      </c>
      <c r="C1065" s="366">
        <v>11</v>
      </c>
      <c r="D1065" s="366">
        <v>3.78</v>
      </c>
      <c r="E1065" s="364">
        <f>+C1065/D1065</f>
        <v>2.91005291005291</v>
      </c>
    </row>
    <row r="1066" customHeight="1" spans="1:5">
      <c r="A1066" s="67">
        <v>2150702</v>
      </c>
      <c r="B1066" s="365" t="s">
        <v>135</v>
      </c>
      <c r="C1066" s="366">
        <v>2704</v>
      </c>
      <c r="D1066" s="366">
        <v>0</v>
      </c>
      <c r="E1066" s="364"/>
    </row>
    <row r="1067" customHeight="1" spans="1:5">
      <c r="A1067" s="67">
        <v>2150703</v>
      </c>
      <c r="B1067" s="365" t="s">
        <v>136</v>
      </c>
      <c r="C1067" s="366">
        <v>0</v>
      </c>
      <c r="D1067" s="366">
        <v>0</v>
      </c>
      <c r="E1067" s="364"/>
    </row>
    <row r="1068" customHeight="1" spans="1:5">
      <c r="A1068" s="67">
        <v>2150704</v>
      </c>
      <c r="B1068" s="365" t="s">
        <v>938</v>
      </c>
      <c r="C1068" s="366">
        <v>0</v>
      </c>
      <c r="D1068" s="366">
        <v>0</v>
      </c>
      <c r="E1068" s="364"/>
    </row>
    <row r="1069" customHeight="1" spans="1:5">
      <c r="A1069" s="67">
        <v>2150705</v>
      </c>
      <c r="B1069" s="365" t="s">
        <v>939</v>
      </c>
      <c r="C1069" s="366">
        <v>0</v>
      </c>
      <c r="D1069" s="366">
        <v>0</v>
      </c>
      <c r="E1069" s="364"/>
    </row>
    <row r="1070" customHeight="1" spans="1:5">
      <c r="A1070" s="67">
        <v>2150799</v>
      </c>
      <c r="B1070" s="365" t="s">
        <v>940</v>
      </c>
      <c r="C1070" s="366">
        <v>5617</v>
      </c>
      <c r="D1070" s="366">
        <v>1368.25</v>
      </c>
      <c r="E1070" s="364">
        <f>+C1070/D1070</f>
        <v>4.10524392472136</v>
      </c>
    </row>
    <row r="1071" customHeight="1" spans="1:5">
      <c r="A1071" s="67">
        <v>21508</v>
      </c>
      <c r="B1071" s="365" t="s">
        <v>941</v>
      </c>
      <c r="C1071" s="366">
        <v>2096</v>
      </c>
      <c r="D1071" s="366">
        <v>997.82</v>
      </c>
      <c r="E1071" s="364">
        <f>+C1071/D1071</f>
        <v>2.10057926279289</v>
      </c>
    </row>
    <row r="1072" customHeight="1" spans="1:5">
      <c r="A1072" s="67">
        <v>2150801</v>
      </c>
      <c r="B1072" s="365" t="s">
        <v>134</v>
      </c>
      <c r="C1072" s="366">
        <v>0</v>
      </c>
      <c r="D1072" s="366">
        <v>0</v>
      </c>
      <c r="E1072" s="364"/>
    </row>
    <row r="1073" customHeight="1" spans="1:5">
      <c r="A1073" s="67">
        <v>2150802</v>
      </c>
      <c r="B1073" s="365" t="s">
        <v>135</v>
      </c>
      <c r="C1073" s="366">
        <v>0</v>
      </c>
      <c r="D1073" s="366">
        <v>0</v>
      </c>
      <c r="E1073" s="364"/>
    </row>
    <row r="1074" customHeight="1" spans="1:5">
      <c r="A1074" s="67">
        <v>2150803</v>
      </c>
      <c r="B1074" s="365" t="s">
        <v>136</v>
      </c>
      <c r="C1074" s="366">
        <v>0</v>
      </c>
      <c r="D1074" s="366">
        <v>0</v>
      </c>
      <c r="E1074" s="364"/>
    </row>
    <row r="1075" customHeight="1" spans="1:5">
      <c r="A1075" s="67">
        <v>2150804</v>
      </c>
      <c r="B1075" s="365" t="s">
        <v>942</v>
      </c>
      <c r="C1075" s="366">
        <v>0</v>
      </c>
      <c r="D1075" s="366">
        <v>0</v>
      </c>
      <c r="E1075" s="364"/>
    </row>
    <row r="1076" customHeight="1" spans="1:5">
      <c r="A1076" s="67">
        <v>2150805</v>
      </c>
      <c r="B1076" s="365" t="s">
        <v>943</v>
      </c>
      <c r="C1076" s="366">
        <v>293</v>
      </c>
      <c r="D1076" s="366">
        <v>320</v>
      </c>
      <c r="E1076" s="364">
        <f>+C1076/D1076</f>
        <v>0.915625</v>
      </c>
    </row>
    <row r="1077" customHeight="1" spans="1:5">
      <c r="A1077" s="67">
        <v>2150806</v>
      </c>
      <c r="B1077" s="365" t="s">
        <v>944</v>
      </c>
      <c r="C1077" s="366">
        <v>0</v>
      </c>
      <c r="D1077" s="366">
        <v>0</v>
      </c>
      <c r="E1077" s="364"/>
    </row>
    <row r="1078" customHeight="1" spans="1:5">
      <c r="A1078" s="67">
        <v>2150899</v>
      </c>
      <c r="B1078" s="365" t="s">
        <v>945</v>
      </c>
      <c r="C1078" s="366">
        <v>1803</v>
      </c>
      <c r="D1078" s="366">
        <v>677.82</v>
      </c>
      <c r="E1078" s="364">
        <f>+C1078/D1078</f>
        <v>2.65999822961848</v>
      </c>
    </row>
    <row r="1079" customHeight="1" spans="1:5">
      <c r="A1079" s="67">
        <v>21599</v>
      </c>
      <c r="B1079" s="365" t="s">
        <v>946</v>
      </c>
      <c r="C1079" s="366">
        <v>6</v>
      </c>
      <c r="D1079" s="366">
        <v>80</v>
      </c>
      <c r="E1079" s="364">
        <f>+C1079/D1079</f>
        <v>0.075</v>
      </c>
    </row>
    <row r="1080" customHeight="1" spans="1:5">
      <c r="A1080" s="67">
        <v>2159901</v>
      </c>
      <c r="B1080" s="365" t="s">
        <v>947</v>
      </c>
      <c r="C1080" s="366">
        <v>0</v>
      </c>
      <c r="D1080" s="366">
        <v>0</v>
      </c>
      <c r="E1080" s="364"/>
    </row>
    <row r="1081" customHeight="1" spans="1:5">
      <c r="A1081" s="67">
        <v>2159904</v>
      </c>
      <c r="B1081" s="365" t="s">
        <v>948</v>
      </c>
      <c r="C1081" s="366">
        <v>0</v>
      </c>
      <c r="D1081" s="366">
        <v>0</v>
      </c>
      <c r="E1081" s="364"/>
    </row>
    <row r="1082" customHeight="1" spans="1:5">
      <c r="A1082" s="67">
        <v>2159905</v>
      </c>
      <c r="B1082" s="365" t="s">
        <v>949</v>
      </c>
      <c r="C1082" s="366">
        <v>0</v>
      </c>
      <c r="D1082" s="366">
        <v>0</v>
      </c>
      <c r="E1082" s="364"/>
    </row>
    <row r="1083" customHeight="1" spans="1:5">
      <c r="A1083" s="67">
        <v>2159906</v>
      </c>
      <c r="B1083" s="365" t="s">
        <v>950</v>
      </c>
      <c r="C1083" s="366">
        <v>0</v>
      </c>
      <c r="D1083" s="366">
        <v>0</v>
      </c>
      <c r="E1083" s="364"/>
    </row>
    <row r="1084" customHeight="1" spans="1:5">
      <c r="A1084" s="67">
        <v>2159999</v>
      </c>
      <c r="B1084" s="365" t="s">
        <v>951</v>
      </c>
      <c r="C1084" s="366">
        <v>6</v>
      </c>
      <c r="D1084" s="366">
        <v>80</v>
      </c>
      <c r="E1084" s="364">
        <f>+C1084/D1084</f>
        <v>0.075</v>
      </c>
    </row>
    <row r="1085" customHeight="1" spans="1:5">
      <c r="A1085" s="67">
        <v>216</v>
      </c>
      <c r="B1085" s="365" t="s">
        <v>952</v>
      </c>
      <c r="C1085" s="366">
        <v>1237</v>
      </c>
      <c r="D1085" s="366">
        <v>1228.07</v>
      </c>
      <c r="E1085" s="364">
        <f>+C1085/D1085</f>
        <v>1.00727157246737</v>
      </c>
    </row>
    <row r="1086" customHeight="1" spans="1:5">
      <c r="A1086" s="67">
        <v>21602</v>
      </c>
      <c r="B1086" s="365" t="s">
        <v>953</v>
      </c>
      <c r="C1086" s="366">
        <v>1185</v>
      </c>
      <c r="D1086" s="366">
        <v>1028.3</v>
      </c>
      <c r="E1086" s="364">
        <f>+C1086/D1086</f>
        <v>1.15238743557328</v>
      </c>
    </row>
    <row r="1087" customHeight="1" spans="1:5">
      <c r="A1087" s="67">
        <v>2160201</v>
      </c>
      <c r="B1087" s="365" t="s">
        <v>134</v>
      </c>
      <c r="C1087" s="366">
        <v>177</v>
      </c>
      <c r="D1087" s="366">
        <v>162.29</v>
      </c>
      <c r="E1087" s="364">
        <f>+C1087/D1087</f>
        <v>1.09064021196623</v>
      </c>
    </row>
    <row r="1088" customHeight="1" spans="1:5">
      <c r="A1088" s="67">
        <v>2160202</v>
      </c>
      <c r="B1088" s="365" t="s">
        <v>135</v>
      </c>
      <c r="C1088" s="366">
        <v>0</v>
      </c>
      <c r="D1088" s="366">
        <v>0</v>
      </c>
      <c r="E1088" s="364"/>
    </row>
    <row r="1089" customHeight="1" spans="1:5">
      <c r="A1089" s="67">
        <v>2160203</v>
      </c>
      <c r="B1089" s="365" t="s">
        <v>136</v>
      </c>
      <c r="C1089" s="366">
        <v>0</v>
      </c>
      <c r="D1089" s="366">
        <v>0</v>
      </c>
      <c r="E1089" s="364"/>
    </row>
    <row r="1090" customHeight="1" spans="1:5">
      <c r="A1090" s="67">
        <v>2160216</v>
      </c>
      <c r="B1090" s="365" t="s">
        <v>954</v>
      </c>
      <c r="C1090" s="366">
        <v>0</v>
      </c>
      <c r="D1090" s="366">
        <v>0</v>
      </c>
      <c r="E1090" s="364"/>
    </row>
    <row r="1091" customHeight="1" spans="1:5">
      <c r="A1091" s="67">
        <v>2160217</v>
      </c>
      <c r="B1091" s="365" t="s">
        <v>955</v>
      </c>
      <c r="C1091" s="366">
        <v>0</v>
      </c>
      <c r="D1091" s="366">
        <v>0</v>
      </c>
      <c r="E1091" s="364"/>
    </row>
    <row r="1092" customHeight="1" spans="1:5">
      <c r="A1092" s="67">
        <v>2160218</v>
      </c>
      <c r="B1092" s="365" t="s">
        <v>956</v>
      </c>
      <c r="C1092" s="366">
        <v>0</v>
      </c>
      <c r="D1092" s="366">
        <v>0</v>
      </c>
      <c r="E1092" s="364"/>
    </row>
    <row r="1093" customHeight="1" spans="1:5">
      <c r="A1093" s="67">
        <v>2160219</v>
      </c>
      <c r="B1093" s="365" t="s">
        <v>957</v>
      </c>
      <c r="C1093" s="366">
        <v>0</v>
      </c>
      <c r="D1093" s="366">
        <v>0</v>
      </c>
      <c r="E1093" s="364"/>
    </row>
    <row r="1094" customHeight="1" spans="1:5">
      <c r="A1094" s="67">
        <v>2160250</v>
      </c>
      <c r="B1094" s="365" t="s">
        <v>143</v>
      </c>
      <c r="C1094" s="366">
        <v>0</v>
      </c>
      <c r="D1094" s="366">
        <v>0</v>
      </c>
      <c r="E1094" s="364"/>
    </row>
    <row r="1095" customHeight="1" spans="1:5">
      <c r="A1095" s="67">
        <v>2160299</v>
      </c>
      <c r="B1095" s="365" t="s">
        <v>958</v>
      </c>
      <c r="C1095" s="366">
        <v>1008</v>
      </c>
      <c r="D1095" s="366">
        <v>866.01</v>
      </c>
      <c r="E1095" s="364">
        <f>+C1095/D1095</f>
        <v>1.16395884574081</v>
      </c>
    </row>
    <row r="1096" customHeight="1" spans="1:5">
      <c r="A1096" s="67">
        <v>21606</v>
      </c>
      <c r="B1096" s="365" t="s">
        <v>959</v>
      </c>
      <c r="C1096" s="366">
        <v>52</v>
      </c>
      <c r="D1096" s="366">
        <v>189.77</v>
      </c>
      <c r="E1096" s="364">
        <f>+C1096/D1096</f>
        <v>0.274015914001159</v>
      </c>
    </row>
    <row r="1097" customHeight="1" spans="1:5">
      <c r="A1097" s="67">
        <v>2160601</v>
      </c>
      <c r="B1097" s="365" t="s">
        <v>134</v>
      </c>
      <c r="C1097" s="366">
        <v>0</v>
      </c>
      <c r="D1097" s="366">
        <v>0</v>
      </c>
      <c r="E1097" s="364"/>
    </row>
    <row r="1098" customHeight="1" spans="1:5">
      <c r="A1098" s="67">
        <v>2160602</v>
      </c>
      <c r="B1098" s="365" t="s">
        <v>135</v>
      </c>
      <c r="C1098" s="366">
        <v>0</v>
      </c>
      <c r="D1098" s="366">
        <v>0</v>
      </c>
      <c r="E1098" s="364"/>
    </row>
    <row r="1099" customHeight="1" spans="1:5">
      <c r="A1099" s="67">
        <v>2160603</v>
      </c>
      <c r="B1099" s="365" t="s">
        <v>136</v>
      </c>
      <c r="C1099" s="366">
        <v>0</v>
      </c>
      <c r="D1099" s="366">
        <v>0</v>
      </c>
      <c r="E1099" s="364"/>
    </row>
    <row r="1100" customHeight="1" spans="1:5">
      <c r="A1100" s="67">
        <v>2160607</v>
      </c>
      <c r="B1100" s="365" t="s">
        <v>960</v>
      </c>
      <c r="C1100" s="366">
        <v>0</v>
      </c>
      <c r="D1100" s="366">
        <v>0</v>
      </c>
      <c r="E1100" s="364"/>
    </row>
    <row r="1101" customHeight="1" spans="1:5">
      <c r="A1101" s="67">
        <v>2160699</v>
      </c>
      <c r="B1101" s="365" t="s">
        <v>961</v>
      </c>
      <c r="C1101" s="366">
        <v>52</v>
      </c>
      <c r="D1101" s="366">
        <v>189.77</v>
      </c>
      <c r="E1101" s="364">
        <f>+C1101/D1101</f>
        <v>0.274015914001159</v>
      </c>
    </row>
    <row r="1102" customHeight="1" spans="1:5">
      <c r="A1102" s="67">
        <v>21699</v>
      </c>
      <c r="B1102" s="365" t="s">
        <v>962</v>
      </c>
      <c r="C1102" s="366">
        <v>0</v>
      </c>
      <c r="D1102" s="366">
        <v>10</v>
      </c>
      <c r="E1102" s="364">
        <f>+C1102/D1102</f>
        <v>0</v>
      </c>
    </row>
    <row r="1103" customHeight="1" spans="1:5">
      <c r="A1103" s="67">
        <v>2169901</v>
      </c>
      <c r="B1103" s="365" t="s">
        <v>963</v>
      </c>
      <c r="C1103" s="366">
        <v>0</v>
      </c>
      <c r="D1103" s="366">
        <v>0</v>
      </c>
      <c r="E1103" s="364"/>
    </row>
    <row r="1104" customHeight="1" spans="1:5">
      <c r="A1104" s="67">
        <v>2169999</v>
      </c>
      <c r="B1104" s="365" t="s">
        <v>964</v>
      </c>
      <c r="C1104" s="366">
        <v>0</v>
      </c>
      <c r="D1104" s="366">
        <v>10</v>
      </c>
      <c r="E1104" s="364">
        <f>+C1104/D1104</f>
        <v>0</v>
      </c>
    </row>
    <row r="1105" customHeight="1" spans="1:5">
      <c r="A1105" s="67">
        <v>217</v>
      </c>
      <c r="B1105" s="365" t="s">
        <v>965</v>
      </c>
      <c r="C1105" s="366">
        <v>324</v>
      </c>
      <c r="D1105" s="366">
        <v>0</v>
      </c>
      <c r="E1105" s="364"/>
    </row>
    <row r="1106" customHeight="1" spans="1:5">
      <c r="A1106" s="67">
        <v>21701</v>
      </c>
      <c r="B1106" s="365" t="s">
        <v>966</v>
      </c>
      <c r="C1106" s="366">
        <v>0</v>
      </c>
      <c r="D1106" s="366">
        <v>0</v>
      </c>
      <c r="E1106" s="364"/>
    </row>
    <row r="1107" customHeight="1" spans="1:5">
      <c r="A1107" s="67">
        <v>2170101</v>
      </c>
      <c r="B1107" s="365" t="s">
        <v>134</v>
      </c>
      <c r="C1107" s="366">
        <v>0</v>
      </c>
      <c r="D1107" s="366">
        <v>0</v>
      </c>
      <c r="E1107" s="364"/>
    </row>
    <row r="1108" customHeight="1" spans="1:5">
      <c r="A1108" s="67">
        <v>2170102</v>
      </c>
      <c r="B1108" s="365" t="s">
        <v>135</v>
      </c>
      <c r="C1108" s="366">
        <v>0</v>
      </c>
      <c r="D1108" s="366">
        <v>0</v>
      </c>
      <c r="E1108" s="364"/>
    </row>
    <row r="1109" customHeight="1" spans="1:5">
      <c r="A1109" s="67">
        <v>2170103</v>
      </c>
      <c r="B1109" s="365" t="s">
        <v>136</v>
      </c>
      <c r="C1109" s="366">
        <v>0</v>
      </c>
      <c r="D1109" s="366">
        <v>0</v>
      </c>
      <c r="E1109" s="364"/>
    </row>
    <row r="1110" customHeight="1" spans="1:5">
      <c r="A1110" s="67">
        <v>2170104</v>
      </c>
      <c r="B1110" s="365" t="s">
        <v>967</v>
      </c>
      <c r="C1110" s="366">
        <v>0</v>
      </c>
      <c r="D1110" s="366">
        <v>0</v>
      </c>
      <c r="E1110" s="364"/>
    </row>
    <row r="1111" customHeight="1" spans="1:5">
      <c r="A1111" s="67">
        <v>2170150</v>
      </c>
      <c r="B1111" s="365" t="s">
        <v>143</v>
      </c>
      <c r="C1111" s="366">
        <v>0</v>
      </c>
      <c r="D1111" s="366">
        <v>0</v>
      </c>
      <c r="E1111" s="364"/>
    </row>
    <row r="1112" customHeight="1" spans="1:5">
      <c r="A1112" s="67">
        <v>2170199</v>
      </c>
      <c r="B1112" s="365" t="s">
        <v>968</v>
      </c>
      <c r="C1112" s="366">
        <v>0</v>
      </c>
      <c r="D1112" s="366">
        <v>0</v>
      </c>
      <c r="E1112" s="364"/>
    </row>
    <row r="1113" customHeight="1" spans="1:5">
      <c r="A1113" s="67">
        <v>21702</v>
      </c>
      <c r="B1113" s="365" t="s">
        <v>969</v>
      </c>
      <c r="C1113" s="366">
        <v>0</v>
      </c>
      <c r="D1113" s="366">
        <v>0</v>
      </c>
      <c r="E1113" s="364"/>
    </row>
    <row r="1114" customHeight="1" spans="1:5">
      <c r="A1114" s="67">
        <v>2170201</v>
      </c>
      <c r="B1114" s="365" t="s">
        <v>970</v>
      </c>
      <c r="C1114" s="366">
        <v>0</v>
      </c>
      <c r="D1114" s="366">
        <v>0</v>
      </c>
      <c r="E1114" s="364"/>
    </row>
    <row r="1115" customHeight="1" spans="1:5">
      <c r="A1115" s="67">
        <v>2170202</v>
      </c>
      <c r="B1115" s="365" t="s">
        <v>971</v>
      </c>
      <c r="C1115" s="366">
        <v>0</v>
      </c>
      <c r="D1115" s="366">
        <v>0</v>
      </c>
      <c r="E1115" s="364"/>
    </row>
    <row r="1116" customHeight="1" spans="1:5">
      <c r="A1116" s="67">
        <v>2170203</v>
      </c>
      <c r="B1116" s="365" t="s">
        <v>972</v>
      </c>
      <c r="C1116" s="366">
        <v>0</v>
      </c>
      <c r="D1116" s="366">
        <v>0</v>
      </c>
      <c r="E1116" s="364"/>
    </row>
    <row r="1117" customHeight="1" spans="1:5">
      <c r="A1117" s="67">
        <v>2170204</v>
      </c>
      <c r="B1117" s="365" t="s">
        <v>973</v>
      </c>
      <c r="C1117" s="366">
        <v>0</v>
      </c>
      <c r="D1117" s="366">
        <v>0</v>
      </c>
      <c r="E1117" s="364"/>
    </row>
    <row r="1118" customHeight="1" spans="1:5">
      <c r="A1118" s="67">
        <v>2170205</v>
      </c>
      <c r="B1118" s="365" t="s">
        <v>974</v>
      </c>
      <c r="C1118" s="366">
        <v>0</v>
      </c>
      <c r="D1118" s="366">
        <v>0</v>
      </c>
      <c r="E1118" s="364"/>
    </row>
    <row r="1119" customHeight="1" spans="1:5">
      <c r="A1119" s="67">
        <v>2170206</v>
      </c>
      <c r="B1119" s="365" t="s">
        <v>975</v>
      </c>
      <c r="C1119" s="366">
        <v>0</v>
      </c>
      <c r="D1119" s="366">
        <v>0</v>
      </c>
      <c r="E1119" s="364"/>
    </row>
    <row r="1120" customHeight="1" spans="1:5">
      <c r="A1120" s="67">
        <v>2170207</v>
      </c>
      <c r="B1120" s="365" t="s">
        <v>976</v>
      </c>
      <c r="C1120" s="366">
        <v>0</v>
      </c>
      <c r="D1120" s="366">
        <v>0</v>
      </c>
      <c r="E1120" s="364"/>
    </row>
    <row r="1121" customHeight="1" spans="1:5">
      <c r="A1121" s="67">
        <v>2170208</v>
      </c>
      <c r="B1121" s="365" t="s">
        <v>977</v>
      </c>
      <c r="C1121" s="366">
        <v>0</v>
      </c>
      <c r="D1121" s="366">
        <v>0</v>
      </c>
      <c r="E1121" s="364"/>
    </row>
    <row r="1122" customHeight="1" spans="1:5">
      <c r="A1122" s="67">
        <v>2170299</v>
      </c>
      <c r="B1122" s="365" t="s">
        <v>978</v>
      </c>
      <c r="C1122" s="366">
        <v>0</v>
      </c>
      <c r="D1122" s="366">
        <v>0</v>
      </c>
      <c r="E1122" s="364"/>
    </row>
    <row r="1123" customHeight="1" spans="1:5">
      <c r="A1123" s="67">
        <v>21703</v>
      </c>
      <c r="B1123" s="365" t="s">
        <v>979</v>
      </c>
      <c r="C1123" s="366">
        <v>324</v>
      </c>
      <c r="D1123" s="366">
        <v>0</v>
      </c>
      <c r="E1123" s="364"/>
    </row>
    <row r="1124" customHeight="1" spans="1:5">
      <c r="A1124" s="67">
        <v>2170301</v>
      </c>
      <c r="B1124" s="365" t="s">
        <v>980</v>
      </c>
      <c r="C1124" s="366">
        <v>0</v>
      </c>
      <c r="D1124" s="366">
        <v>0</v>
      </c>
      <c r="E1124" s="364"/>
    </row>
    <row r="1125" customHeight="1" spans="1:5">
      <c r="A1125" s="67">
        <v>2170302</v>
      </c>
      <c r="B1125" s="365" t="s">
        <v>981</v>
      </c>
      <c r="C1125" s="366">
        <v>0</v>
      </c>
      <c r="D1125" s="366">
        <v>0</v>
      </c>
      <c r="E1125" s="364"/>
    </row>
    <row r="1126" customHeight="1" spans="1:5">
      <c r="A1126" s="67">
        <v>2170303</v>
      </c>
      <c r="B1126" s="365" t="s">
        <v>982</v>
      </c>
      <c r="C1126" s="366">
        <v>0</v>
      </c>
      <c r="D1126" s="366">
        <v>0</v>
      </c>
      <c r="E1126" s="364"/>
    </row>
    <row r="1127" customHeight="1" spans="1:5">
      <c r="A1127" s="67">
        <v>2170304</v>
      </c>
      <c r="B1127" s="365" t="s">
        <v>983</v>
      </c>
      <c r="C1127" s="366">
        <v>0</v>
      </c>
      <c r="D1127" s="366">
        <v>0</v>
      </c>
      <c r="E1127" s="364"/>
    </row>
    <row r="1128" customHeight="1" spans="1:5">
      <c r="A1128" s="67">
        <v>2170399</v>
      </c>
      <c r="B1128" s="365" t="s">
        <v>984</v>
      </c>
      <c r="C1128" s="366">
        <v>324</v>
      </c>
      <c r="D1128" s="366">
        <v>0</v>
      </c>
      <c r="E1128" s="364"/>
    </row>
    <row r="1129" customHeight="1" spans="1:5">
      <c r="A1129" s="67">
        <v>21704</v>
      </c>
      <c r="B1129" s="365" t="s">
        <v>985</v>
      </c>
      <c r="C1129" s="366">
        <v>0</v>
      </c>
      <c r="D1129" s="366">
        <v>0</v>
      </c>
      <c r="E1129" s="364"/>
    </row>
    <row r="1130" customHeight="1" spans="1:5">
      <c r="A1130" s="67">
        <v>2170401</v>
      </c>
      <c r="B1130" s="365" t="s">
        <v>986</v>
      </c>
      <c r="C1130" s="366">
        <v>0</v>
      </c>
      <c r="D1130" s="366">
        <v>0</v>
      </c>
      <c r="E1130" s="364"/>
    </row>
    <row r="1131" customHeight="1" spans="1:5">
      <c r="A1131" s="67">
        <v>2170499</v>
      </c>
      <c r="B1131" s="365" t="s">
        <v>987</v>
      </c>
      <c r="C1131" s="366">
        <v>0</v>
      </c>
      <c r="D1131" s="366">
        <v>0</v>
      </c>
      <c r="E1131" s="364"/>
    </row>
    <row r="1132" customHeight="1" spans="1:5">
      <c r="A1132" s="67">
        <v>21799</v>
      </c>
      <c r="B1132" s="365" t="s">
        <v>988</v>
      </c>
      <c r="C1132" s="366">
        <v>0</v>
      </c>
      <c r="D1132" s="366">
        <v>0</v>
      </c>
      <c r="E1132" s="364"/>
    </row>
    <row r="1133" customHeight="1" spans="1:5">
      <c r="A1133" s="67">
        <v>2179902</v>
      </c>
      <c r="B1133" s="365" t="s">
        <v>989</v>
      </c>
      <c r="C1133" s="366">
        <v>0</v>
      </c>
      <c r="D1133" s="366">
        <v>0</v>
      </c>
      <c r="E1133" s="364"/>
    </row>
    <row r="1134" customHeight="1" spans="1:5">
      <c r="A1134" s="67">
        <v>2179999</v>
      </c>
      <c r="B1134" s="365" t="s">
        <v>990</v>
      </c>
      <c r="C1134" s="366">
        <v>0</v>
      </c>
      <c r="D1134" s="366">
        <v>0</v>
      </c>
      <c r="E1134" s="364"/>
    </row>
    <row r="1135" customHeight="1" spans="1:5">
      <c r="A1135" s="67">
        <v>219</v>
      </c>
      <c r="B1135" s="365" t="s">
        <v>991</v>
      </c>
      <c r="C1135" s="366">
        <v>0</v>
      </c>
      <c r="D1135" s="366">
        <v>0</v>
      </c>
      <c r="E1135" s="364"/>
    </row>
    <row r="1136" customHeight="1" spans="1:5">
      <c r="A1136" s="67">
        <v>21901</v>
      </c>
      <c r="B1136" s="365" t="s">
        <v>992</v>
      </c>
      <c r="C1136" s="366">
        <v>0</v>
      </c>
      <c r="D1136" s="366">
        <v>0</v>
      </c>
      <c r="E1136" s="364"/>
    </row>
    <row r="1137" customHeight="1" spans="1:5">
      <c r="A1137" s="67">
        <v>21902</v>
      </c>
      <c r="B1137" s="365" t="s">
        <v>993</v>
      </c>
      <c r="C1137" s="366">
        <v>0</v>
      </c>
      <c r="D1137" s="366">
        <v>0</v>
      </c>
      <c r="E1137" s="364"/>
    </row>
    <row r="1138" customHeight="1" spans="1:5">
      <c r="A1138" s="67">
        <v>21903</v>
      </c>
      <c r="B1138" s="365" t="s">
        <v>994</v>
      </c>
      <c r="C1138" s="366">
        <v>0</v>
      </c>
      <c r="D1138" s="366">
        <v>0</v>
      </c>
      <c r="E1138" s="364"/>
    </row>
    <row r="1139" customHeight="1" spans="1:5">
      <c r="A1139" s="67">
        <v>21904</v>
      </c>
      <c r="B1139" s="365" t="s">
        <v>995</v>
      </c>
      <c r="C1139" s="366">
        <v>0</v>
      </c>
      <c r="D1139" s="366">
        <v>0</v>
      </c>
      <c r="E1139" s="364"/>
    </row>
    <row r="1140" customHeight="1" spans="1:5">
      <c r="A1140" s="67">
        <v>21905</v>
      </c>
      <c r="B1140" s="365" t="s">
        <v>996</v>
      </c>
      <c r="C1140" s="366">
        <v>0</v>
      </c>
      <c r="D1140" s="366">
        <v>0</v>
      </c>
      <c r="E1140" s="364"/>
    </row>
    <row r="1141" customHeight="1" spans="1:5">
      <c r="A1141" s="67">
        <v>21906</v>
      </c>
      <c r="B1141" s="365" t="s">
        <v>771</v>
      </c>
      <c r="C1141" s="366">
        <v>0</v>
      </c>
      <c r="D1141" s="366">
        <v>0</v>
      </c>
      <c r="E1141" s="364"/>
    </row>
    <row r="1142" customHeight="1" spans="1:5">
      <c r="A1142" s="67">
        <v>21907</v>
      </c>
      <c r="B1142" s="365" t="s">
        <v>997</v>
      </c>
      <c r="C1142" s="366">
        <v>0</v>
      </c>
      <c r="D1142" s="366">
        <v>0</v>
      </c>
      <c r="E1142" s="364"/>
    </row>
    <row r="1143" customHeight="1" spans="1:5">
      <c r="A1143" s="67">
        <v>21908</v>
      </c>
      <c r="B1143" s="365" t="s">
        <v>998</v>
      </c>
      <c r="C1143" s="366">
        <v>0</v>
      </c>
      <c r="D1143" s="366">
        <v>0</v>
      </c>
      <c r="E1143" s="364"/>
    </row>
    <row r="1144" customHeight="1" spans="1:5">
      <c r="A1144" s="67">
        <v>21999</v>
      </c>
      <c r="B1144" s="365" t="s">
        <v>999</v>
      </c>
      <c r="C1144" s="366">
        <v>0</v>
      </c>
      <c r="D1144" s="366">
        <v>0</v>
      </c>
      <c r="E1144" s="364"/>
    </row>
    <row r="1145" customHeight="1" spans="1:5">
      <c r="A1145" s="67">
        <v>220</v>
      </c>
      <c r="B1145" s="365" t="s">
        <v>1000</v>
      </c>
      <c r="C1145" s="366">
        <v>9201</v>
      </c>
      <c r="D1145" s="366">
        <v>10054.39</v>
      </c>
      <c r="E1145" s="364">
        <f>+C1145/D1145</f>
        <v>0.915122647917974</v>
      </c>
    </row>
    <row r="1146" customHeight="1" spans="1:5">
      <c r="A1146" s="67">
        <v>22001</v>
      </c>
      <c r="B1146" s="365" t="s">
        <v>1001</v>
      </c>
      <c r="C1146" s="366">
        <v>9156</v>
      </c>
      <c r="D1146" s="366">
        <v>9970.39</v>
      </c>
      <c r="E1146" s="364">
        <f>+C1146/D1146</f>
        <v>0.918319142982371</v>
      </c>
    </row>
    <row r="1147" customHeight="1" spans="1:5">
      <c r="A1147" s="67">
        <v>2200101</v>
      </c>
      <c r="B1147" s="365" t="s">
        <v>134</v>
      </c>
      <c r="C1147" s="366">
        <v>3539</v>
      </c>
      <c r="D1147" s="366">
        <v>2992.19</v>
      </c>
      <c r="E1147" s="364">
        <f>+C1147/D1147</f>
        <v>1.18274574809755</v>
      </c>
    </row>
    <row r="1148" customHeight="1" spans="1:5">
      <c r="A1148" s="67">
        <v>2200102</v>
      </c>
      <c r="B1148" s="365" t="s">
        <v>135</v>
      </c>
      <c r="C1148" s="366">
        <v>54</v>
      </c>
      <c r="D1148" s="366">
        <v>0</v>
      </c>
      <c r="E1148" s="364"/>
    </row>
    <row r="1149" customHeight="1" spans="1:5">
      <c r="A1149" s="67">
        <v>2200103</v>
      </c>
      <c r="B1149" s="365" t="s">
        <v>136</v>
      </c>
      <c r="C1149" s="366">
        <v>0</v>
      </c>
      <c r="D1149" s="366">
        <v>0</v>
      </c>
      <c r="E1149" s="364"/>
    </row>
    <row r="1150" customHeight="1" spans="1:5">
      <c r="A1150" s="67">
        <v>2200104</v>
      </c>
      <c r="B1150" s="365" t="s">
        <v>1002</v>
      </c>
      <c r="C1150" s="366">
        <v>222</v>
      </c>
      <c r="D1150" s="366">
        <v>570.55</v>
      </c>
      <c r="E1150" s="364">
        <f>+C1150/D1150</f>
        <v>0.389098238541758</v>
      </c>
    </row>
    <row r="1151" customHeight="1" spans="1:5">
      <c r="A1151" s="67">
        <v>2200106</v>
      </c>
      <c r="B1151" s="365" t="s">
        <v>1003</v>
      </c>
      <c r="C1151" s="366">
        <v>100</v>
      </c>
      <c r="D1151" s="366">
        <v>895.41</v>
      </c>
      <c r="E1151" s="364">
        <f>+C1151/D1151</f>
        <v>0.111680682592332</v>
      </c>
    </row>
    <row r="1152" customHeight="1" spans="1:5">
      <c r="A1152" s="67">
        <v>2200107</v>
      </c>
      <c r="B1152" s="365" t="s">
        <v>1004</v>
      </c>
      <c r="C1152" s="366">
        <v>0</v>
      </c>
      <c r="D1152" s="366">
        <v>0</v>
      </c>
      <c r="E1152" s="364"/>
    </row>
    <row r="1153" customHeight="1" spans="1:5">
      <c r="A1153" s="67">
        <v>2200108</v>
      </c>
      <c r="B1153" s="365" t="s">
        <v>1005</v>
      </c>
      <c r="C1153" s="366">
        <v>0</v>
      </c>
      <c r="D1153" s="366">
        <v>0</v>
      </c>
      <c r="E1153" s="364"/>
    </row>
    <row r="1154" customHeight="1" spans="1:5">
      <c r="A1154" s="67">
        <v>2200109</v>
      </c>
      <c r="B1154" s="365" t="s">
        <v>1006</v>
      </c>
      <c r="C1154" s="366">
        <v>0</v>
      </c>
      <c r="D1154" s="366">
        <v>0</v>
      </c>
      <c r="E1154" s="364"/>
    </row>
    <row r="1155" customHeight="1" spans="1:5">
      <c r="A1155" s="67">
        <v>2200112</v>
      </c>
      <c r="B1155" s="365" t="s">
        <v>1007</v>
      </c>
      <c r="C1155" s="366">
        <v>0</v>
      </c>
      <c r="D1155" s="366">
        <v>0</v>
      </c>
      <c r="E1155" s="364"/>
    </row>
    <row r="1156" customHeight="1" spans="1:5">
      <c r="A1156" s="67">
        <v>2200113</v>
      </c>
      <c r="B1156" s="365" t="s">
        <v>1008</v>
      </c>
      <c r="C1156" s="366">
        <v>0</v>
      </c>
      <c r="D1156" s="366">
        <v>0</v>
      </c>
      <c r="E1156" s="364"/>
    </row>
    <row r="1157" customHeight="1" spans="1:5">
      <c r="A1157" s="67">
        <v>2200114</v>
      </c>
      <c r="B1157" s="365" t="s">
        <v>1009</v>
      </c>
      <c r="C1157" s="366">
        <v>10</v>
      </c>
      <c r="D1157" s="366">
        <v>47</v>
      </c>
      <c r="E1157" s="364">
        <f>+C1157/D1157</f>
        <v>0.212765957446809</v>
      </c>
    </row>
    <row r="1158" customHeight="1" spans="1:5">
      <c r="A1158" s="67">
        <v>2200115</v>
      </c>
      <c r="B1158" s="365" t="s">
        <v>1010</v>
      </c>
      <c r="C1158" s="366">
        <v>0</v>
      </c>
      <c r="D1158" s="366">
        <v>0</v>
      </c>
      <c r="E1158" s="364"/>
    </row>
    <row r="1159" customHeight="1" spans="1:5">
      <c r="A1159" s="67">
        <v>2200116</v>
      </c>
      <c r="B1159" s="365" t="s">
        <v>1011</v>
      </c>
      <c r="C1159" s="366">
        <v>0</v>
      </c>
      <c r="D1159" s="366">
        <v>0</v>
      </c>
      <c r="E1159" s="364"/>
    </row>
    <row r="1160" customHeight="1" spans="1:5">
      <c r="A1160" s="67">
        <v>2200119</v>
      </c>
      <c r="B1160" s="365" t="s">
        <v>1012</v>
      </c>
      <c r="C1160" s="366">
        <v>0</v>
      </c>
      <c r="D1160" s="366">
        <v>0</v>
      </c>
      <c r="E1160" s="364"/>
    </row>
    <row r="1161" customHeight="1" spans="1:5">
      <c r="A1161" s="67">
        <v>2200120</v>
      </c>
      <c r="B1161" s="365" t="s">
        <v>1013</v>
      </c>
      <c r="C1161" s="366">
        <v>0</v>
      </c>
      <c r="D1161" s="366">
        <v>0</v>
      </c>
      <c r="E1161" s="364"/>
    </row>
    <row r="1162" customHeight="1" spans="1:5">
      <c r="A1162" s="67">
        <v>2200121</v>
      </c>
      <c r="B1162" s="365" t="s">
        <v>1014</v>
      </c>
      <c r="C1162" s="366">
        <v>0</v>
      </c>
      <c r="D1162" s="366">
        <v>0</v>
      </c>
      <c r="E1162" s="364"/>
    </row>
    <row r="1163" customHeight="1" spans="1:5">
      <c r="A1163" s="67">
        <v>2200122</v>
      </c>
      <c r="B1163" s="365" t="s">
        <v>1015</v>
      </c>
      <c r="C1163" s="366">
        <v>0</v>
      </c>
      <c r="D1163" s="366">
        <v>0</v>
      </c>
      <c r="E1163" s="364"/>
    </row>
    <row r="1164" customHeight="1" spans="1:5">
      <c r="A1164" s="67">
        <v>2200123</v>
      </c>
      <c r="B1164" s="365" t="s">
        <v>1016</v>
      </c>
      <c r="C1164" s="366">
        <v>0</v>
      </c>
      <c r="D1164" s="366">
        <v>0</v>
      </c>
      <c r="E1164" s="364"/>
    </row>
    <row r="1165" customHeight="1" spans="1:5">
      <c r="A1165" s="67">
        <v>2200124</v>
      </c>
      <c r="B1165" s="365" t="s">
        <v>1017</v>
      </c>
      <c r="C1165" s="366">
        <v>0</v>
      </c>
      <c r="D1165" s="366">
        <v>0</v>
      </c>
      <c r="E1165" s="364"/>
    </row>
    <row r="1166" customHeight="1" spans="1:5">
      <c r="A1166" s="67">
        <v>2200125</v>
      </c>
      <c r="B1166" s="365" t="s">
        <v>1018</v>
      </c>
      <c r="C1166" s="366">
        <v>0</v>
      </c>
      <c r="D1166" s="366">
        <v>0</v>
      </c>
      <c r="E1166" s="364"/>
    </row>
    <row r="1167" customHeight="1" spans="1:5">
      <c r="A1167" s="67">
        <v>2200126</v>
      </c>
      <c r="B1167" s="365" t="s">
        <v>1019</v>
      </c>
      <c r="C1167" s="366">
        <v>0</v>
      </c>
      <c r="D1167" s="366">
        <v>0</v>
      </c>
      <c r="E1167" s="364"/>
    </row>
    <row r="1168" customHeight="1" spans="1:5">
      <c r="A1168" s="67">
        <v>2200127</v>
      </c>
      <c r="B1168" s="365" t="s">
        <v>1020</v>
      </c>
      <c r="C1168" s="366">
        <v>0</v>
      </c>
      <c r="D1168" s="366">
        <v>0</v>
      </c>
      <c r="E1168" s="364"/>
    </row>
    <row r="1169" customHeight="1" spans="1:5">
      <c r="A1169" s="67">
        <v>2200128</v>
      </c>
      <c r="B1169" s="365" t="s">
        <v>1021</v>
      </c>
      <c r="C1169" s="366">
        <v>0</v>
      </c>
      <c r="D1169" s="366">
        <v>0</v>
      </c>
      <c r="E1169" s="364"/>
    </row>
    <row r="1170" customHeight="1" spans="1:5">
      <c r="A1170" s="67">
        <v>2200129</v>
      </c>
      <c r="B1170" s="365" t="s">
        <v>1022</v>
      </c>
      <c r="C1170" s="366">
        <v>0</v>
      </c>
      <c r="D1170" s="366">
        <v>0</v>
      </c>
      <c r="E1170" s="364"/>
    </row>
    <row r="1171" customHeight="1" spans="1:5">
      <c r="A1171" s="67">
        <v>2200150</v>
      </c>
      <c r="B1171" s="365" t="s">
        <v>143</v>
      </c>
      <c r="C1171" s="366">
        <v>0</v>
      </c>
      <c r="D1171" s="366">
        <v>0</v>
      </c>
      <c r="E1171" s="364"/>
    </row>
    <row r="1172" customHeight="1" spans="1:5">
      <c r="A1172" s="67">
        <v>2200199</v>
      </c>
      <c r="B1172" s="365" t="s">
        <v>1023</v>
      </c>
      <c r="C1172" s="366">
        <v>5231</v>
      </c>
      <c r="D1172" s="366">
        <v>5465.24</v>
      </c>
      <c r="E1172" s="364">
        <f>+C1172/D1172</f>
        <v>0.957140034106462</v>
      </c>
    </row>
    <row r="1173" customHeight="1" spans="1:5">
      <c r="A1173" s="67">
        <v>22005</v>
      </c>
      <c r="B1173" s="365" t="s">
        <v>1024</v>
      </c>
      <c r="C1173" s="366">
        <v>45</v>
      </c>
      <c r="D1173" s="366">
        <v>84</v>
      </c>
      <c r="E1173" s="364">
        <f>+C1173/D1173</f>
        <v>0.535714285714286</v>
      </c>
    </row>
    <row r="1174" customHeight="1" spans="1:5">
      <c r="A1174" s="67">
        <v>2200501</v>
      </c>
      <c r="B1174" s="365" t="s">
        <v>134</v>
      </c>
      <c r="C1174" s="366">
        <v>45</v>
      </c>
      <c r="D1174" s="366">
        <v>0</v>
      </c>
      <c r="E1174" s="364"/>
    </row>
    <row r="1175" customHeight="1" spans="1:5">
      <c r="A1175" s="67">
        <v>2200502</v>
      </c>
      <c r="B1175" s="365" t="s">
        <v>135</v>
      </c>
      <c r="C1175" s="366">
        <v>0</v>
      </c>
      <c r="D1175" s="366">
        <v>0</v>
      </c>
      <c r="E1175" s="364"/>
    </row>
    <row r="1176" customHeight="1" spans="1:5">
      <c r="A1176" s="67">
        <v>2200503</v>
      </c>
      <c r="B1176" s="365" t="s">
        <v>136</v>
      </c>
      <c r="C1176" s="366">
        <v>0</v>
      </c>
      <c r="D1176" s="366">
        <v>0</v>
      </c>
      <c r="E1176" s="364"/>
    </row>
    <row r="1177" customHeight="1" spans="1:5">
      <c r="A1177" s="67">
        <v>2200504</v>
      </c>
      <c r="B1177" s="365" t="s">
        <v>1025</v>
      </c>
      <c r="C1177" s="366">
        <v>0</v>
      </c>
      <c r="D1177" s="366">
        <v>0</v>
      </c>
      <c r="E1177" s="364"/>
    </row>
    <row r="1178" customHeight="1" spans="1:5">
      <c r="A1178" s="67">
        <v>2200506</v>
      </c>
      <c r="B1178" s="365" t="s">
        <v>1026</v>
      </c>
      <c r="C1178" s="366">
        <v>0</v>
      </c>
      <c r="D1178" s="366">
        <v>0</v>
      </c>
      <c r="E1178" s="364"/>
    </row>
    <row r="1179" customHeight="1" spans="1:5">
      <c r="A1179" s="67">
        <v>2200507</v>
      </c>
      <c r="B1179" s="365" t="s">
        <v>1027</v>
      </c>
      <c r="C1179" s="366">
        <v>0</v>
      </c>
      <c r="D1179" s="366">
        <v>0</v>
      </c>
      <c r="E1179" s="364"/>
    </row>
    <row r="1180" customHeight="1" spans="1:5">
      <c r="A1180" s="67">
        <v>2200508</v>
      </c>
      <c r="B1180" s="365" t="s">
        <v>1028</v>
      </c>
      <c r="C1180" s="366">
        <v>0</v>
      </c>
      <c r="D1180" s="366">
        <v>40</v>
      </c>
      <c r="E1180" s="364">
        <f>+C1180/D1180</f>
        <v>0</v>
      </c>
    </row>
    <row r="1181" customHeight="1" spans="1:5">
      <c r="A1181" s="67">
        <v>2200509</v>
      </c>
      <c r="B1181" s="365" t="s">
        <v>1029</v>
      </c>
      <c r="C1181" s="366">
        <v>0</v>
      </c>
      <c r="D1181" s="366">
        <v>44</v>
      </c>
      <c r="E1181" s="364">
        <f>+C1181/D1181</f>
        <v>0</v>
      </c>
    </row>
    <row r="1182" customHeight="1" spans="1:5">
      <c r="A1182" s="67">
        <v>2200510</v>
      </c>
      <c r="B1182" s="365" t="s">
        <v>1030</v>
      </c>
      <c r="C1182" s="366">
        <v>0</v>
      </c>
      <c r="D1182" s="366">
        <v>0</v>
      </c>
      <c r="E1182" s="364"/>
    </row>
    <row r="1183" customHeight="1" spans="1:5">
      <c r="A1183" s="67">
        <v>2200511</v>
      </c>
      <c r="B1183" s="365" t="s">
        <v>1031</v>
      </c>
      <c r="C1183" s="366">
        <v>0</v>
      </c>
      <c r="D1183" s="366">
        <v>0</v>
      </c>
      <c r="E1183" s="364"/>
    </row>
    <row r="1184" customHeight="1" spans="1:5">
      <c r="A1184" s="67">
        <v>2200512</v>
      </c>
      <c r="B1184" s="365" t="s">
        <v>1032</v>
      </c>
      <c r="C1184" s="366">
        <v>0</v>
      </c>
      <c r="D1184" s="366">
        <v>0</v>
      </c>
      <c r="E1184" s="364"/>
    </row>
    <row r="1185" customHeight="1" spans="1:5">
      <c r="A1185" s="67">
        <v>2200513</v>
      </c>
      <c r="B1185" s="365" t="s">
        <v>1033</v>
      </c>
      <c r="C1185" s="366">
        <v>0</v>
      </c>
      <c r="D1185" s="366">
        <v>0</v>
      </c>
      <c r="E1185" s="364"/>
    </row>
    <row r="1186" customHeight="1" spans="1:5">
      <c r="A1186" s="67">
        <v>2200514</v>
      </c>
      <c r="B1186" s="365" t="s">
        <v>1034</v>
      </c>
      <c r="C1186" s="366">
        <v>0</v>
      </c>
      <c r="D1186" s="366">
        <v>0</v>
      </c>
      <c r="E1186" s="364"/>
    </row>
    <row r="1187" customHeight="1" spans="1:5">
      <c r="A1187" s="67">
        <v>2200599</v>
      </c>
      <c r="B1187" s="365" t="s">
        <v>1035</v>
      </c>
      <c r="C1187" s="366">
        <v>0</v>
      </c>
      <c r="D1187" s="366">
        <v>0</v>
      </c>
      <c r="E1187" s="364"/>
    </row>
    <row r="1188" customHeight="1" spans="1:5">
      <c r="A1188" s="67">
        <v>22099</v>
      </c>
      <c r="B1188" s="365" t="s">
        <v>1036</v>
      </c>
      <c r="C1188" s="366">
        <v>0</v>
      </c>
      <c r="D1188" s="366">
        <v>0</v>
      </c>
      <c r="E1188" s="364"/>
    </row>
    <row r="1189" customHeight="1" spans="1:5">
      <c r="A1189" s="67">
        <v>2209999</v>
      </c>
      <c r="B1189" s="365" t="s">
        <v>1037</v>
      </c>
      <c r="C1189" s="366">
        <v>0</v>
      </c>
      <c r="D1189" s="366">
        <v>0</v>
      </c>
      <c r="E1189" s="364"/>
    </row>
    <row r="1190" customHeight="1" spans="1:5">
      <c r="A1190" s="67">
        <v>221</v>
      </c>
      <c r="B1190" s="365" t="s">
        <v>1038</v>
      </c>
      <c r="C1190" s="366">
        <v>26750</v>
      </c>
      <c r="D1190" s="366">
        <v>18573.22</v>
      </c>
      <c r="E1190" s="364">
        <f>+C1190/D1190</f>
        <v>1.44024568706988</v>
      </c>
    </row>
    <row r="1191" customHeight="1" spans="1:5">
      <c r="A1191" s="67">
        <v>22101</v>
      </c>
      <c r="B1191" s="365" t="s">
        <v>1039</v>
      </c>
      <c r="C1191" s="366">
        <v>9418</v>
      </c>
      <c r="D1191" s="366">
        <v>5950.77</v>
      </c>
      <c r="E1191" s="364">
        <f>+C1191/D1191</f>
        <v>1.58265232902633</v>
      </c>
    </row>
    <row r="1192" customHeight="1" spans="1:5">
      <c r="A1192" s="67">
        <v>2210101</v>
      </c>
      <c r="B1192" s="365" t="s">
        <v>1040</v>
      </c>
      <c r="C1192" s="366">
        <v>0</v>
      </c>
      <c r="D1192" s="366">
        <v>0</v>
      </c>
      <c r="E1192" s="364"/>
    </row>
    <row r="1193" customHeight="1" spans="1:5">
      <c r="A1193" s="67">
        <v>2210102</v>
      </c>
      <c r="B1193" s="365" t="s">
        <v>1041</v>
      </c>
      <c r="C1193" s="366">
        <v>0</v>
      </c>
      <c r="D1193" s="366">
        <v>0</v>
      </c>
      <c r="E1193" s="364"/>
    </row>
    <row r="1194" customHeight="1" spans="1:5">
      <c r="A1194" s="67">
        <v>2210103</v>
      </c>
      <c r="B1194" s="365" t="s">
        <v>1042</v>
      </c>
      <c r="C1194" s="366">
        <v>559</v>
      </c>
      <c r="D1194" s="366">
        <v>110.51</v>
      </c>
      <c r="E1194" s="364">
        <f>+C1194/D1194</f>
        <v>5.05836575875486</v>
      </c>
    </row>
    <row r="1195" customHeight="1" spans="1:5">
      <c r="A1195" s="67">
        <v>2210104</v>
      </c>
      <c r="B1195" s="365" t="s">
        <v>1043</v>
      </c>
      <c r="C1195" s="366">
        <v>0</v>
      </c>
      <c r="D1195" s="366">
        <v>0</v>
      </c>
      <c r="E1195" s="364"/>
    </row>
    <row r="1196" customHeight="1" spans="1:5">
      <c r="A1196" s="67">
        <v>2210105</v>
      </c>
      <c r="B1196" s="365" t="s">
        <v>1044</v>
      </c>
      <c r="C1196" s="366">
        <v>248</v>
      </c>
      <c r="D1196" s="366">
        <v>301.73</v>
      </c>
      <c r="E1196" s="364">
        <f>+C1196/D1196</f>
        <v>0.821926888277599</v>
      </c>
    </row>
    <row r="1197" customHeight="1" spans="1:5">
      <c r="A1197" s="67">
        <v>2210106</v>
      </c>
      <c r="B1197" s="365" t="s">
        <v>1045</v>
      </c>
      <c r="C1197" s="366">
        <v>34</v>
      </c>
      <c r="D1197" s="366">
        <v>7.12</v>
      </c>
      <c r="E1197" s="364">
        <f>+C1197/D1197</f>
        <v>4.7752808988764</v>
      </c>
    </row>
    <row r="1198" customHeight="1" spans="1:5">
      <c r="A1198" s="67">
        <v>2210107</v>
      </c>
      <c r="B1198" s="365" t="s">
        <v>1046</v>
      </c>
      <c r="C1198" s="366">
        <v>0</v>
      </c>
      <c r="D1198" s="366">
        <v>0</v>
      </c>
      <c r="E1198" s="364"/>
    </row>
    <row r="1199" customHeight="1" spans="1:5">
      <c r="A1199" s="67">
        <v>2210108</v>
      </c>
      <c r="B1199" s="365" t="s">
        <v>1047</v>
      </c>
      <c r="C1199" s="366">
        <v>6843</v>
      </c>
      <c r="D1199" s="366">
        <v>2969.68</v>
      </c>
      <c r="E1199" s="364">
        <f>+C1199/D1199</f>
        <v>2.30428867756795</v>
      </c>
    </row>
    <row r="1200" customHeight="1" spans="1:5">
      <c r="A1200" s="67">
        <v>2210109</v>
      </c>
      <c r="B1200" s="365" t="s">
        <v>1048</v>
      </c>
      <c r="C1200" s="366">
        <v>0</v>
      </c>
      <c r="D1200" s="366">
        <v>0</v>
      </c>
      <c r="E1200" s="364"/>
    </row>
    <row r="1201" customHeight="1" spans="1:5">
      <c r="A1201" s="371">
        <v>2210110</v>
      </c>
      <c r="B1201" s="372" t="s">
        <v>1049</v>
      </c>
      <c r="C1201" s="366">
        <v>598</v>
      </c>
      <c r="D1201" s="366">
        <v>1127</v>
      </c>
      <c r="E1201" s="364">
        <f>+C1201/D1201</f>
        <v>0.530612244897959</v>
      </c>
    </row>
    <row r="1202" customHeight="1" spans="1:5">
      <c r="A1202" s="67">
        <v>2210199</v>
      </c>
      <c r="B1202" s="365" t="s">
        <v>1050</v>
      </c>
      <c r="C1202" s="366">
        <v>1136</v>
      </c>
      <c r="D1202" s="366">
        <v>1434.73</v>
      </c>
      <c r="E1202" s="364">
        <f>+C1202/D1202</f>
        <v>0.7917866079332</v>
      </c>
    </row>
    <row r="1203" customHeight="1" spans="1:5">
      <c r="A1203" s="67">
        <v>22102</v>
      </c>
      <c r="B1203" s="365" t="s">
        <v>1051</v>
      </c>
      <c r="C1203" s="366">
        <v>12470</v>
      </c>
      <c r="D1203" s="366">
        <v>11820.93</v>
      </c>
      <c r="E1203" s="364">
        <f>+C1203/D1203</f>
        <v>1.05490853934504</v>
      </c>
    </row>
    <row r="1204" customHeight="1" spans="1:5">
      <c r="A1204" s="67">
        <v>2210201</v>
      </c>
      <c r="B1204" s="365" t="s">
        <v>1052</v>
      </c>
      <c r="C1204" s="366">
        <v>12470</v>
      </c>
      <c r="D1204" s="366">
        <v>11820.93</v>
      </c>
      <c r="E1204" s="364">
        <f>+C1204/D1204</f>
        <v>1.05490853934504</v>
      </c>
    </row>
    <row r="1205" customHeight="1" spans="1:5">
      <c r="A1205" s="67">
        <v>2210202</v>
      </c>
      <c r="B1205" s="365" t="s">
        <v>1053</v>
      </c>
      <c r="C1205" s="366">
        <v>0</v>
      </c>
      <c r="D1205" s="366">
        <v>0</v>
      </c>
      <c r="E1205" s="364"/>
    </row>
    <row r="1206" customHeight="1" spans="1:5">
      <c r="A1206" s="67">
        <v>2210203</v>
      </c>
      <c r="B1206" s="365" t="s">
        <v>1054</v>
      </c>
      <c r="C1206" s="366">
        <v>0</v>
      </c>
      <c r="D1206" s="366">
        <v>0</v>
      </c>
      <c r="E1206" s="364"/>
    </row>
    <row r="1207" customHeight="1" spans="1:5">
      <c r="A1207" s="67">
        <v>22103</v>
      </c>
      <c r="B1207" s="365" t="s">
        <v>1055</v>
      </c>
      <c r="C1207" s="366">
        <v>4862</v>
      </c>
      <c r="D1207" s="366">
        <v>801.52</v>
      </c>
      <c r="E1207" s="364">
        <f>+C1207/D1207</f>
        <v>6.06597464816848</v>
      </c>
    </row>
    <row r="1208" customHeight="1" spans="1:5">
      <c r="A1208" s="67">
        <v>2210301</v>
      </c>
      <c r="B1208" s="365" t="s">
        <v>1056</v>
      </c>
      <c r="C1208" s="366">
        <v>0</v>
      </c>
      <c r="D1208" s="366">
        <v>0</v>
      </c>
      <c r="E1208" s="364"/>
    </row>
    <row r="1209" customHeight="1" spans="1:5">
      <c r="A1209" s="67">
        <v>2210302</v>
      </c>
      <c r="B1209" s="365" t="s">
        <v>1057</v>
      </c>
      <c r="C1209" s="366">
        <v>0</v>
      </c>
      <c r="D1209" s="366">
        <v>0</v>
      </c>
      <c r="E1209" s="364"/>
    </row>
    <row r="1210" customHeight="1" spans="1:5">
      <c r="A1210" s="67">
        <v>2210399</v>
      </c>
      <c r="B1210" s="365" t="s">
        <v>1058</v>
      </c>
      <c r="C1210" s="366">
        <v>4862</v>
      </c>
      <c r="D1210" s="366">
        <v>801.52</v>
      </c>
      <c r="E1210" s="364">
        <f>+C1210/D1210</f>
        <v>6.06597464816848</v>
      </c>
    </row>
    <row r="1211" customHeight="1" spans="1:5">
      <c r="A1211" s="67">
        <v>222</v>
      </c>
      <c r="B1211" s="365" t="s">
        <v>1059</v>
      </c>
      <c r="C1211" s="366">
        <v>3879</v>
      </c>
      <c r="D1211" s="366">
        <v>3150.38</v>
      </c>
      <c r="E1211" s="364">
        <f>+C1211/D1211</f>
        <v>1.23128003605914</v>
      </c>
    </row>
    <row r="1212" customHeight="1" spans="1:5">
      <c r="A1212" s="67">
        <v>22201</v>
      </c>
      <c r="B1212" s="365" t="s">
        <v>1060</v>
      </c>
      <c r="C1212" s="366">
        <v>3879</v>
      </c>
      <c r="D1212" s="366">
        <v>2711.15</v>
      </c>
      <c r="E1212" s="364">
        <f>+C1212/D1212</f>
        <v>1.43075816535419</v>
      </c>
    </row>
    <row r="1213" customHeight="1" spans="1:5">
      <c r="A1213" s="67">
        <v>2220101</v>
      </c>
      <c r="B1213" s="365" t="s">
        <v>134</v>
      </c>
      <c r="C1213" s="366">
        <v>0</v>
      </c>
      <c r="D1213" s="366">
        <v>0</v>
      </c>
      <c r="E1213" s="364"/>
    </row>
    <row r="1214" customHeight="1" spans="1:5">
      <c r="A1214" s="67">
        <v>2220102</v>
      </c>
      <c r="B1214" s="365" t="s">
        <v>135</v>
      </c>
      <c r="C1214" s="366">
        <v>0</v>
      </c>
      <c r="D1214" s="366">
        <v>0</v>
      </c>
      <c r="E1214" s="364"/>
    </row>
    <row r="1215" customHeight="1" spans="1:5">
      <c r="A1215" s="67">
        <v>2220103</v>
      </c>
      <c r="B1215" s="365" t="s">
        <v>136</v>
      </c>
      <c r="C1215" s="366">
        <v>0</v>
      </c>
      <c r="D1215" s="366">
        <v>0</v>
      </c>
      <c r="E1215" s="364"/>
    </row>
    <row r="1216" customHeight="1" spans="1:5">
      <c r="A1216" s="67">
        <v>2220104</v>
      </c>
      <c r="B1216" s="365" t="s">
        <v>1061</v>
      </c>
      <c r="C1216" s="366">
        <v>0</v>
      </c>
      <c r="D1216" s="366">
        <v>0</v>
      </c>
      <c r="E1216" s="364"/>
    </row>
    <row r="1217" customHeight="1" spans="1:5">
      <c r="A1217" s="67">
        <v>2220105</v>
      </c>
      <c r="B1217" s="365" t="s">
        <v>1062</v>
      </c>
      <c r="C1217" s="366">
        <v>0</v>
      </c>
      <c r="D1217" s="366">
        <v>0</v>
      </c>
      <c r="E1217" s="364"/>
    </row>
    <row r="1218" customHeight="1" spans="1:5">
      <c r="A1218" s="67">
        <v>2220106</v>
      </c>
      <c r="B1218" s="365" t="s">
        <v>1063</v>
      </c>
      <c r="C1218" s="366">
        <v>0</v>
      </c>
      <c r="D1218" s="366">
        <v>0.54</v>
      </c>
      <c r="E1218" s="364">
        <f>+C1218/D1218</f>
        <v>0</v>
      </c>
    </row>
    <row r="1219" customHeight="1" spans="1:5">
      <c r="A1219" s="67">
        <v>2220107</v>
      </c>
      <c r="B1219" s="365" t="s">
        <v>1064</v>
      </c>
      <c r="C1219" s="366">
        <v>0</v>
      </c>
      <c r="D1219" s="366">
        <v>0</v>
      </c>
      <c r="E1219" s="364"/>
    </row>
    <row r="1220" customHeight="1" spans="1:5">
      <c r="A1220" s="67">
        <v>2220112</v>
      </c>
      <c r="B1220" s="365" t="s">
        <v>1065</v>
      </c>
      <c r="C1220" s="366">
        <v>0</v>
      </c>
      <c r="D1220" s="366">
        <v>0</v>
      </c>
      <c r="E1220" s="364"/>
    </row>
    <row r="1221" customHeight="1" spans="1:5">
      <c r="A1221" s="67">
        <v>2220113</v>
      </c>
      <c r="B1221" s="365" t="s">
        <v>1066</v>
      </c>
      <c r="C1221" s="366">
        <v>0</v>
      </c>
      <c r="D1221" s="366">
        <v>0</v>
      </c>
      <c r="E1221" s="364"/>
    </row>
    <row r="1222" customHeight="1" spans="1:5">
      <c r="A1222" s="67">
        <v>2220114</v>
      </c>
      <c r="B1222" s="365" t="s">
        <v>1067</v>
      </c>
      <c r="C1222" s="366">
        <v>0</v>
      </c>
      <c r="D1222" s="366">
        <v>0</v>
      </c>
      <c r="E1222" s="364"/>
    </row>
    <row r="1223" customHeight="1" spans="1:5">
      <c r="A1223" s="67">
        <v>2220115</v>
      </c>
      <c r="B1223" s="365" t="s">
        <v>1068</v>
      </c>
      <c r="C1223" s="366">
        <v>564</v>
      </c>
      <c r="D1223" s="366">
        <v>566.7</v>
      </c>
      <c r="E1223" s="364">
        <f>+C1223/D1223</f>
        <v>0.995235574377978</v>
      </c>
    </row>
    <row r="1224" customHeight="1" spans="1:5">
      <c r="A1224" s="67">
        <v>2220118</v>
      </c>
      <c r="B1224" s="365" t="s">
        <v>1069</v>
      </c>
      <c r="C1224" s="366">
        <v>0</v>
      </c>
      <c r="D1224" s="366">
        <v>0</v>
      </c>
      <c r="E1224" s="364"/>
    </row>
    <row r="1225" customHeight="1" spans="1:5">
      <c r="A1225" s="67">
        <v>2220119</v>
      </c>
      <c r="B1225" s="365" t="s">
        <v>1070</v>
      </c>
      <c r="C1225" s="366">
        <v>0</v>
      </c>
      <c r="D1225" s="366">
        <v>0</v>
      </c>
      <c r="E1225" s="364"/>
    </row>
    <row r="1226" customHeight="1" spans="1:5">
      <c r="A1226" s="67">
        <v>2220120</v>
      </c>
      <c r="B1226" s="365" t="s">
        <v>1071</v>
      </c>
      <c r="C1226" s="366">
        <v>0</v>
      </c>
      <c r="D1226" s="366">
        <v>0</v>
      </c>
      <c r="E1226" s="364"/>
    </row>
    <row r="1227" customHeight="1" spans="1:5">
      <c r="A1227" s="67">
        <v>2220121</v>
      </c>
      <c r="B1227" s="365" t="s">
        <v>1072</v>
      </c>
      <c r="C1227" s="366">
        <v>0</v>
      </c>
      <c r="D1227" s="366">
        <v>0</v>
      </c>
      <c r="E1227" s="364"/>
    </row>
    <row r="1228" customHeight="1" spans="1:5">
      <c r="A1228" s="67">
        <v>2220150</v>
      </c>
      <c r="B1228" s="365" t="s">
        <v>143</v>
      </c>
      <c r="C1228" s="366">
        <v>0</v>
      </c>
      <c r="D1228" s="366">
        <v>0</v>
      </c>
      <c r="E1228" s="364"/>
    </row>
    <row r="1229" customHeight="1" spans="1:5">
      <c r="A1229" s="67">
        <v>2220199</v>
      </c>
      <c r="B1229" s="365" t="s">
        <v>1073</v>
      </c>
      <c r="C1229" s="366">
        <v>3315</v>
      </c>
      <c r="D1229" s="366">
        <v>2143.91</v>
      </c>
      <c r="E1229" s="364">
        <f>+C1229/D1229</f>
        <v>1.54624028060879</v>
      </c>
    </row>
    <row r="1230" customHeight="1" spans="1:5">
      <c r="A1230" s="67">
        <v>22203</v>
      </c>
      <c r="B1230" s="365" t="s">
        <v>1074</v>
      </c>
      <c r="C1230" s="366">
        <v>0</v>
      </c>
      <c r="D1230" s="366">
        <v>0</v>
      </c>
      <c r="E1230" s="364"/>
    </row>
    <row r="1231" customHeight="1" spans="1:5">
      <c r="A1231" s="67">
        <v>2220301</v>
      </c>
      <c r="B1231" s="365" t="s">
        <v>1075</v>
      </c>
      <c r="C1231" s="366">
        <v>0</v>
      </c>
      <c r="D1231" s="366">
        <v>0</v>
      </c>
      <c r="E1231" s="364"/>
    </row>
    <row r="1232" customHeight="1" spans="1:5">
      <c r="A1232" s="67">
        <v>2220303</v>
      </c>
      <c r="B1232" s="365" t="s">
        <v>1076</v>
      </c>
      <c r="C1232" s="366">
        <v>0</v>
      </c>
      <c r="D1232" s="366">
        <v>0</v>
      </c>
      <c r="E1232" s="364"/>
    </row>
    <row r="1233" customHeight="1" spans="1:5">
      <c r="A1233" s="67">
        <v>2220304</v>
      </c>
      <c r="B1233" s="365" t="s">
        <v>1077</v>
      </c>
      <c r="C1233" s="366">
        <v>0</v>
      </c>
      <c r="D1233" s="366">
        <v>0</v>
      </c>
      <c r="E1233" s="364"/>
    </row>
    <row r="1234" customHeight="1" spans="1:5">
      <c r="A1234" s="67">
        <v>2220305</v>
      </c>
      <c r="B1234" s="365" t="s">
        <v>1078</v>
      </c>
      <c r="C1234" s="366">
        <v>0</v>
      </c>
      <c r="D1234" s="366">
        <v>0</v>
      </c>
      <c r="E1234" s="364"/>
    </row>
    <row r="1235" customHeight="1" spans="1:5">
      <c r="A1235" s="67">
        <v>2220399</v>
      </c>
      <c r="B1235" s="365" t="s">
        <v>1079</v>
      </c>
      <c r="C1235" s="366">
        <v>0</v>
      </c>
      <c r="D1235" s="366">
        <v>0</v>
      </c>
      <c r="E1235" s="364"/>
    </row>
    <row r="1236" customHeight="1" spans="1:5">
      <c r="A1236" s="67">
        <v>22204</v>
      </c>
      <c r="B1236" s="365" t="s">
        <v>1080</v>
      </c>
      <c r="C1236" s="366">
        <v>0</v>
      </c>
      <c r="D1236" s="366">
        <v>439.23</v>
      </c>
      <c r="E1236" s="364">
        <f>+C1236/D1236</f>
        <v>0</v>
      </c>
    </row>
    <row r="1237" customHeight="1" spans="1:5">
      <c r="A1237" s="67">
        <v>2220401</v>
      </c>
      <c r="B1237" s="365" t="s">
        <v>1081</v>
      </c>
      <c r="C1237" s="366">
        <v>0</v>
      </c>
      <c r="D1237" s="366">
        <v>0</v>
      </c>
      <c r="E1237" s="364"/>
    </row>
    <row r="1238" customHeight="1" spans="1:5">
      <c r="A1238" s="67">
        <v>2220402</v>
      </c>
      <c r="B1238" s="365" t="s">
        <v>1082</v>
      </c>
      <c r="C1238" s="366">
        <v>0</v>
      </c>
      <c r="D1238" s="366">
        <v>0</v>
      </c>
      <c r="E1238" s="364"/>
    </row>
    <row r="1239" customHeight="1" spans="1:5">
      <c r="A1239" s="67">
        <v>2220403</v>
      </c>
      <c r="B1239" s="365" t="s">
        <v>1083</v>
      </c>
      <c r="C1239" s="366">
        <v>0</v>
      </c>
      <c r="D1239" s="366">
        <v>0</v>
      </c>
      <c r="E1239" s="364"/>
    </row>
    <row r="1240" customHeight="1" spans="1:5">
      <c r="A1240" s="67">
        <v>2220404</v>
      </c>
      <c r="B1240" s="365" t="s">
        <v>1084</v>
      </c>
      <c r="C1240" s="366">
        <v>0</v>
      </c>
      <c r="D1240" s="366">
        <v>0</v>
      </c>
      <c r="E1240" s="364"/>
    </row>
    <row r="1241" customHeight="1" spans="1:5">
      <c r="A1241" s="67">
        <v>2220499</v>
      </c>
      <c r="B1241" s="365" t="s">
        <v>1085</v>
      </c>
      <c r="C1241" s="366">
        <v>0</v>
      </c>
      <c r="D1241" s="366">
        <v>439.23</v>
      </c>
      <c r="E1241" s="364">
        <f>+C1241/D1241</f>
        <v>0</v>
      </c>
    </row>
    <row r="1242" customHeight="1" spans="1:5">
      <c r="A1242" s="67">
        <v>22205</v>
      </c>
      <c r="B1242" s="365" t="s">
        <v>1086</v>
      </c>
      <c r="C1242" s="366">
        <v>0</v>
      </c>
      <c r="D1242" s="366">
        <v>0</v>
      </c>
      <c r="E1242" s="364"/>
    </row>
    <row r="1243" customHeight="1" spans="1:5">
      <c r="A1243" s="67">
        <v>2220501</v>
      </c>
      <c r="B1243" s="365" t="s">
        <v>1087</v>
      </c>
      <c r="C1243" s="366">
        <v>0</v>
      </c>
      <c r="D1243" s="366">
        <v>0</v>
      </c>
      <c r="E1243" s="364"/>
    </row>
    <row r="1244" customHeight="1" spans="1:5">
      <c r="A1244" s="67">
        <v>2220502</v>
      </c>
      <c r="B1244" s="365" t="s">
        <v>1088</v>
      </c>
      <c r="C1244" s="366">
        <v>0</v>
      </c>
      <c r="D1244" s="366">
        <v>0</v>
      </c>
      <c r="E1244" s="364"/>
    </row>
    <row r="1245" customHeight="1" spans="1:5">
      <c r="A1245" s="67">
        <v>2220503</v>
      </c>
      <c r="B1245" s="365" t="s">
        <v>1089</v>
      </c>
      <c r="C1245" s="366">
        <v>0</v>
      </c>
      <c r="D1245" s="366">
        <v>0</v>
      </c>
      <c r="E1245" s="364"/>
    </row>
    <row r="1246" customHeight="1" spans="1:5">
      <c r="A1246" s="67">
        <v>2220504</v>
      </c>
      <c r="B1246" s="365" t="s">
        <v>1090</v>
      </c>
      <c r="C1246" s="366">
        <v>0</v>
      </c>
      <c r="D1246" s="366">
        <v>0</v>
      </c>
      <c r="E1246" s="364"/>
    </row>
    <row r="1247" customHeight="1" spans="1:5">
      <c r="A1247" s="67">
        <v>2220505</v>
      </c>
      <c r="B1247" s="365" t="s">
        <v>1091</v>
      </c>
      <c r="C1247" s="366">
        <v>0</v>
      </c>
      <c r="D1247" s="366">
        <v>0</v>
      </c>
      <c r="E1247" s="364"/>
    </row>
    <row r="1248" customHeight="1" spans="1:5">
      <c r="A1248" s="67">
        <v>2220506</v>
      </c>
      <c r="B1248" s="365" t="s">
        <v>1092</v>
      </c>
      <c r="C1248" s="366">
        <v>0</v>
      </c>
      <c r="D1248" s="366">
        <v>0</v>
      </c>
      <c r="E1248" s="364"/>
    </row>
    <row r="1249" customHeight="1" spans="1:5">
      <c r="A1249" s="67">
        <v>2220507</v>
      </c>
      <c r="B1249" s="365" t="s">
        <v>1093</v>
      </c>
      <c r="C1249" s="366">
        <v>0</v>
      </c>
      <c r="D1249" s="366">
        <v>0</v>
      </c>
      <c r="E1249" s="364"/>
    </row>
    <row r="1250" customHeight="1" spans="1:5">
      <c r="A1250" s="67">
        <v>2220508</v>
      </c>
      <c r="B1250" s="365" t="s">
        <v>1094</v>
      </c>
      <c r="C1250" s="366">
        <v>0</v>
      </c>
      <c r="D1250" s="366">
        <v>0</v>
      </c>
      <c r="E1250" s="364"/>
    </row>
    <row r="1251" customHeight="1" spans="1:5">
      <c r="A1251" s="67">
        <v>2220509</v>
      </c>
      <c r="B1251" s="365" t="s">
        <v>1095</v>
      </c>
      <c r="C1251" s="366">
        <v>0</v>
      </c>
      <c r="D1251" s="366">
        <v>0</v>
      </c>
      <c r="E1251" s="364"/>
    </row>
    <row r="1252" customHeight="1" spans="1:5">
      <c r="A1252" s="67">
        <v>2220510</v>
      </c>
      <c r="B1252" s="365" t="s">
        <v>1096</v>
      </c>
      <c r="C1252" s="366">
        <v>0</v>
      </c>
      <c r="D1252" s="366">
        <v>0</v>
      </c>
      <c r="E1252" s="364"/>
    </row>
    <row r="1253" customHeight="1" spans="1:5">
      <c r="A1253" s="67">
        <v>2220511</v>
      </c>
      <c r="B1253" s="365" t="s">
        <v>1097</v>
      </c>
      <c r="C1253" s="366">
        <v>0</v>
      </c>
      <c r="D1253" s="366">
        <v>0</v>
      </c>
      <c r="E1253" s="364"/>
    </row>
    <row r="1254" customHeight="1" spans="1:5">
      <c r="A1254" s="67">
        <v>2220599</v>
      </c>
      <c r="B1254" s="365" t="s">
        <v>1098</v>
      </c>
      <c r="C1254" s="366">
        <v>0</v>
      </c>
      <c r="D1254" s="366">
        <v>0</v>
      </c>
      <c r="E1254" s="364"/>
    </row>
    <row r="1255" customHeight="1" spans="1:5">
      <c r="A1255" s="67">
        <v>224</v>
      </c>
      <c r="B1255" s="365" t="s">
        <v>1099</v>
      </c>
      <c r="C1255" s="366">
        <v>5633</v>
      </c>
      <c r="D1255" s="366">
        <v>6988.67</v>
      </c>
      <c r="E1255" s="364">
        <f>+C1255/D1255</f>
        <v>0.806018884852196</v>
      </c>
    </row>
    <row r="1256" customHeight="1" spans="1:5">
      <c r="A1256" s="67">
        <v>22401</v>
      </c>
      <c r="B1256" s="365" t="s">
        <v>1100</v>
      </c>
      <c r="C1256" s="366">
        <v>1018</v>
      </c>
      <c r="D1256" s="366">
        <v>2088.6</v>
      </c>
      <c r="E1256" s="364">
        <f>+C1256/D1256</f>
        <v>0.487407832998181</v>
      </c>
    </row>
    <row r="1257" customHeight="1" spans="1:5">
      <c r="A1257" s="67">
        <v>2240101</v>
      </c>
      <c r="B1257" s="365" t="s">
        <v>134</v>
      </c>
      <c r="C1257" s="366">
        <v>646</v>
      </c>
      <c r="D1257" s="366">
        <v>765.67</v>
      </c>
      <c r="E1257" s="364">
        <f>+C1257/D1257</f>
        <v>0.843705512818838</v>
      </c>
    </row>
    <row r="1258" customHeight="1" spans="1:5">
      <c r="A1258" s="67">
        <v>2240102</v>
      </c>
      <c r="B1258" s="365" t="s">
        <v>135</v>
      </c>
      <c r="C1258" s="366">
        <v>0</v>
      </c>
      <c r="D1258" s="366">
        <v>0</v>
      </c>
      <c r="E1258" s="364"/>
    </row>
    <row r="1259" customHeight="1" spans="1:5">
      <c r="A1259" s="67">
        <v>2240103</v>
      </c>
      <c r="B1259" s="365" t="s">
        <v>136</v>
      </c>
      <c r="C1259" s="366">
        <v>0</v>
      </c>
      <c r="D1259" s="366">
        <v>0</v>
      </c>
      <c r="E1259" s="364"/>
    </row>
    <row r="1260" customHeight="1" spans="1:5">
      <c r="A1260" s="67">
        <v>2240104</v>
      </c>
      <c r="B1260" s="365" t="s">
        <v>1101</v>
      </c>
      <c r="C1260" s="366">
        <v>44</v>
      </c>
      <c r="D1260" s="366">
        <v>36.09</v>
      </c>
      <c r="E1260" s="364">
        <f>+C1260/D1260</f>
        <v>1.21917428650596</v>
      </c>
    </row>
    <row r="1261" customHeight="1" spans="1:5">
      <c r="A1261" s="67">
        <v>2240105</v>
      </c>
      <c r="B1261" s="365" t="s">
        <v>1102</v>
      </c>
      <c r="C1261" s="366">
        <v>0</v>
      </c>
      <c r="D1261" s="366">
        <v>0</v>
      </c>
      <c r="E1261" s="364"/>
    </row>
    <row r="1262" customHeight="1" spans="1:5">
      <c r="A1262" s="67">
        <v>2240106</v>
      </c>
      <c r="B1262" s="365" t="s">
        <v>1103</v>
      </c>
      <c r="C1262" s="366">
        <v>176</v>
      </c>
      <c r="D1262" s="366">
        <v>34.37</v>
      </c>
      <c r="E1262" s="364">
        <f>+C1262/D1262</f>
        <v>5.12074483561245</v>
      </c>
    </row>
    <row r="1263" customHeight="1" spans="1:5">
      <c r="A1263" s="67">
        <v>2240108</v>
      </c>
      <c r="B1263" s="365" t="s">
        <v>1104</v>
      </c>
      <c r="C1263" s="366">
        <v>0</v>
      </c>
      <c r="D1263" s="366">
        <v>20</v>
      </c>
      <c r="E1263" s="364">
        <f>+C1263/D1263</f>
        <v>0</v>
      </c>
    </row>
    <row r="1264" customHeight="1" spans="1:5">
      <c r="A1264" s="67">
        <v>2240109</v>
      </c>
      <c r="B1264" s="365" t="s">
        <v>1105</v>
      </c>
      <c r="C1264" s="366">
        <v>0</v>
      </c>
      <c r="D1264" s="366">
        <v>0</v>
      </c>
      <c r="E1264" s="364"/>
    </row>
    <row r="1265" customHeight="1" spans="1:5">
      <c r="A1265" s="67">
        <v>2240150</v>
      </c>
      <c r="B1265" s="365" t="s">
        <v>143</v>
      </c>
      <c r="C1265" s="366">
        <v>0</v>
      </c>
      <c r="D1265" s="366">
        <v>0</v>
      </c>
      <c r="E1265" s="364"/>
    </row>
    <row r="1266" customHeight="1" spans="1:5">
      <c r="A1266" s="67">
        <v>2240199</v>
      </c>
      <c r="B1266" s="365" t="s">
        <v>1106</v>
      </c>
      <c r="C1266" s="366">
        <v>152</v>
      </c>
      <c r="D1266" s="366">
        <v>1232.47</v>
      </c>
      <c r="E1266" s="364">
        <f>+C1266/D1266</f>
        <v>0.123329573945005</v>
      </c>
    </row>
    <row r="1267" customHeight="1" spans="1:5">
      <c r="A1267" s="67">
        <v>22402</v>
      </c>
      <c r="B1267" s="365" t="s">
        <v>1107</v>
      </c>
      <c r="C1267" s="366">
        <v>1927</v>
      </c>
      <c r="D1267" s="366">
        <v>1649.84</v>
      </c>
      <c r="E1267" s="364">
        <f>+C1267/D1267</f>
        <v>1.16799204771372</v>
      </c>
    </row>
    <row r="1268" customHeight="1" spans="1:5">
      <c r="A1268" s="67">
        <v>2240201</v>
      </c>
      <c r="B1268" s="365" t="s">
        <v>134</v>
      </c>
      <c r="C1268" s="366">
        <v>0</v>
      </c>
      <c r="D1268" s="366">
        <v>0</v>
      </c>
      <c r="E1268" s="364"/>
    </row>
    <row r="1269" customHeight="1" spans="1:5">
      <c r="A1269" s="67">
        <v>2240202</v>
      </c>
      <c r="B1269" s="365" t="s">
        <v>135</v>
      </c>
      <c r="C1269" s="366">
        <v>0</v>
      </c>
      <c r="D1269" s="366">
        <v>0</v>
      </c>
      <c r="E1269" s="364"/>
    </row>
    <row r="1270" customHeight="1" spans="1:5">
      <c r="A1270" s="67">
        <v>2240203</v>
      </c>
      <c r="B1270" s="365" t="s">
        <v>136</v>
      </c>
      <c r="C1270" s="366">
        <v>0</v>
      </c>
      <c r="D1270" s="366">
        <v>0</v>
      </c>
      <c r="E1270" s="364"/>
    </row>
    <row r="1271" customHeight="1" spans="1:5">
      <c r="A1271" s="67">
        <v>2240204</v>
      </c>
      <c r="B1271" s="365" t="s">
        <v>1108</v>
      </c>
      <c r="C1271" s="366">
        <v>1727</v>
      </c>
      <c r="D1271" s="366">
        <v>1649.84</v>
      </c>
      <c r="E1271" s="364">
        <f>+C1271/D1271</f>
        <v>1.04676817145905</v>
      </c>
    </row>
    <row r="1272" customHeight="1" spans="1:5">
      <c r="A1272" s="373">
        <v>2240250</v>
      </c>
      <c r="B1272" s="372" t="s">
        <v>143</v>
      </c>
      <c r="C1272" s="366">
        <v>0</v>
      </c>
      <c r="D1272" s="366">
        <v>0</v>
      </c>
      <c r="E1272" s="364"/>
    </row>
    <row r="1273" customHeight="1" spans="1:5">
      <c r="A1273" s="67">
        <v>2240299</v>
      </c>
      <c r="B1273" s="365" t="s">
        <v>1109</v>
      </c>
      <c r="C1273" s="366">
        <v>200</v>
      </c>
      <c r="D1273" s="366">
        <v>0</v>
      </c>
      <c r="E1273" s="364"/>
    </row>
    <row r="1274" customHeight="1" spans="1:5">
      <c r="A1274" s="67">
        <v>22404</v>
      </c>
      <c r="B1274" s="365" t="s">
        <v>1110</v>
      </c>
      <c r="C1274" s="366">
        <v>751</v>
      </c>
      <c r="D1274" s="366">
        <v>893.54</v>
      </c>
      <c r="E1274" s="364">
        <f>+C1274/D1274</f>
        <v>0.840477203035119</v>
      </c>
    </row>
    <row r="1275" customHeight="1" spans="1:5">
      <c r="A1275" s="67">
        <v>2240401</v>
      </c>
      <c r="B1275" s="365" t="s">
        <v>134</v>
      </c>
      <c r="C1275" s="366">
        <v>0</v>
      </c>
      <c r="D1275" s="366">
        <v>0</v>
      </c>
      <c r="E1275" s="364"/>
    </row>
    <row r="1276" customHeight="1" spans="1:5">
      <c r="A1276" s="67">
        <v>2240402</v>
      </c>
      <c r="B1276" s="365" t="s">
        <v>135</v>
      </c>
      <c r="C1276" s="366">
        <v>0</v>
      </c>
      <c r="D1276" s="366">
        <v>0</v>
      </c>
      <c r="E1276" s="364"/>
    </row>
    <row r="1277" customHeight="1" spans="1:5">
      <c r="A1277" s="67">
        <v>2240403</v>
      </c>
      <c r="B1277" s="365" t="s">
        <v>136</v>
      </c>
      <c r="C1277" s="366">
        <v>0</v>
      </c>
      <c r="D1277" s="366">
        <v>0</v>
      </c>
      <c r="E1277" s="364"/>
    </row>
    <row r="1278" customHeight="1" spans="1:5">
      <c r="A1278" s="67">
        <v>2240404</v>
      </c>
      <c r="B1278" s="365" t="s">
        <v>1111</v>
      </c>
      <c r="C1278" s="366">
        <v>0</v>
      </c>
      <c r="D1278" s="366">
        <v>0</v>
      </c>
      <c r="E1278" s="364"/>
    </row>
    <row r="1279" customHeight="1" spans="1:5">
      <c r="A1279" s="67">
        <v>2240405</v>
      </c>
      <c r="B1279" s="365" t="s">
        <v>1112</v>
      </c>
      <c r="C1279" s="366">
        <v>0</v>
      </c>
      <c r="D1279" s="366">
        <v>0</v>
      </c>
      <c r="E1279" s="364"/>
    </row>
    <row r="1280" customHeight="1" spans="1:5">
      <c r="A1280" s="67">
        <v>2240450</v>
      </c>
      <c r="B1280" s="365" t="s">
        <v>143</v>
      </c>
      <c r="C1280" s="366">
        <v>0</v>
      </c>
      <c r="D1280" s="366">
        <v>0</v>
      </c>
      <c r="E1280" s="364"/>
    </row>
    <row r="1281" customHeight="1" spans="1:5">
      <c r="A1281" s="67">
        <v>2240499</v>
      </c>
      <c r="B1281" s="365" t="s">
        <v>1113</v>
      </c>
      <c r="C1281" s="366">
        <v>751</v>
      </c>
      <c r="D1281" s="366">
        <v>893.54</v>
      </c>
      <c r="E1281" s="364">
        <f>+C1281/D1281</f>
        <v>0.840477203035119</v>
      </c>
    </row>
    <row r="1282" customHeight="1" spans="1:5">
      <c r="A1282" s="67">
        <v>22405</v>
      </c>
      <c r="B1282" s="365" t="s">
        <v>1114</v>
      </c>
      <c r="C1282" s="366">
        <v>182</v>
      </c>
      <c r="D1282" s="366">
        <v>82.38</v>
      </c>
      <c r="E1282" s="364">
        <f>+C1282/D1282</f>
        <v>2.20927409565428</v>
      </c>
    </row>
    <row r="1283" customHeight="1" spans="1:5">
      <c r="A1283" s="67">
        <v>2240501</v>
      </c>
      <c r="B1283" s="365" t="s">
        <v>134</v>
      </c>
      <c r="C1283" s="366">
        <v>21</v>
      </c>
      <c r="D1283" s="366">
        <v>17.89</v>
      </c>
      <c r="E1283" s="364">
        <f>+C1283/D1283</f>
        <v>1.17384013415316</v>
      </c>
    </row>
    <row r="1284" customHeight="1" spans="1:5">
      <c r="A1284" s="67">
        <v>2240502</v>
      </c>
      <c r="B1284" s="365" t="s">
        <v>135</v>
      </c>
      <c r="C1284" s="366">
        <v>0</v>
      </c>
      <c r="D1284" s="366">
        <v>0</v>
      </c>
      <c r="E1284" s="364"/>
    </row>
    <row r="1285" customHeight="1" spans="1:5">
      <c r="A1285" s="67">
        <v>2240503</v>
      </c>
      <c r="B1285" s="365" t="s">
        <v>136</v>
      </c>
      <c r="C1285" s="366">
        <v>0</v>
      </c>
      <c r="D1285" s="366">
        <v>0</v>
      </c>
      <c r="E1285" s="364"/>
    </row>
    <row r="1286" customHeight="1" spans="1:5">
      <c r="A1286" s="67">
        <v>2240504</v>
      </c>
      <c r="B1286" s="365" t="s">
        <v>1115</v>
      </c>
      <c r="C1286" s="366">
        <v>7</v>
      </c>
      <c r="D1286" s="366">
        <v>1</v>
      </c>
      <c r="E1286" s="364">
        <f>+C1286/D1286</f>
        <v>7</v>
      </c>
    </row>
    <row r="1287" customHeight="1" spans="1:5">
      <c r="A1287" s="67">
        <v>2240505</v>
      </c>
      <c r="B1287" s="365" t="s">
        <v>1116</v>
      </c>
      <c r="C1287" s="366">
        <v>0</v>
      </c>
      <c r="D1287" s="366">
        <v>0</v>
      </c>
      <c r="E1287" s="364"/>
    </row>
    <row r="1288" customHeight="1" spans="1:5">
      <c r="A1288" s="67">
        <v>2240506</v>
      </c>
      <c r="B1288" s="365" t="s">
        <v>1117</v>
      </c>
      <c r="C1288" s="366">
        <v>19</v>
      </c>
      <c r="D1288" s="366">
        <v>18.47</v>
      </c>
      <c r="E1288" s="364">
        <f>+C1288/D1288</f>
        <v>1.0286951813752</v>
      </c>
    </row>
    <row r="1289" customHeight="1" spans="1:5">
      <c r="A1289" s="67">
        <v>2240507</v>
      </c>
      <c r="B1289" s="365" t="s">
        <v>1118</v>
      </c>
      <c r="C1289" s="366">
        <v>135</v>
      </c>
      <c r="D1289" s="366">
        <v>45.02</v>
      </c>
      <c r="E1289" s="364">
        <f>+C1289/D1289</f>
        <v>2.998667258996</v>
      </c>
    </row>
    <row r="1290" customHeight="1" spans="1:5">
      <c r="A1290" s="67">
        <v>2240508</v>
      </c>
      <c r="B1290" s="365" t="s">
        <v>1119</v>
      </c>
      <c r="C1290" s="366">
        <v>0</v>
      </c>
      <c r="D1290" s="366">
        <v>0</v>
      </c>
      <c r="E1290" s="364"/>
    </row>
    <row r="1291" customHeight="1" spans="1:5">
      <c r="A1291" s="67">
        <v>2240509</v>
      </c>
      <c r="B1291" s="365" t="s">
        <v>1120</v>
      </c>
      <c r="C1291" s="366">
        <v>0</v>
      </c>
      <c r="D1291" s="366">
        <v>0</v>
      </c>
      <c r="E1291" s="364"/>
    </row>
    <row r="1292" customHeight="1" spans="1:5">
      <c r="A1292" s="67">
        <v>2240510</v>
      </c>
      <c r="B1292" s="365" t="s">
        <v>1121</v>
      </c>
      <c r="C1292" s="366">
        <v>0</v>
      </c>
      <c r="D1292" s="366">
        <v>0</v>
      </c>
      <c r="E1292" s="364"/>
    </row>
    <row r="1293" customHeight="1" spans="1:5">
      <c r="A1293" s="67">
        <v>2240550</v>
      </c>
      <c r="B1293" s="365" t="s">
        <v>1122</v>
      </c>
      <c r="C1293" s="366">
        <v>0</v>
      </c>
      <c r="D1293" s="366">
        <v>0</v>
      </c>
      <c r="E1293" s="364"/>
    </row>
    <row r="1294" customHeight="1" spans="1:5">
      <c r="A1294" s="67">
        <v>2240599</v>
      </c>
      <c r="B1294" s="365" t="s">
        <v>1123</v>
      </c>
      <c r="C1294" s="366">
        <v>0</v>
      </c>
      <c r="D1294" s="366">
        <v>0</v>
      </c>
      <c r="E1294" s="364"/>
    </row>
    <row r="1295" customHeight="1" spans="1:5">
      <c r="A1295" s="67">
        <v>22406</v>
      </c>
      <c r="B1295" s="365" t="s">
        <v>1124</v>
      </c>
      <c r="C1295" s="366">
        <v>417</v>
      </c>
      <c r="D1295" s="366">
        <v>147.96</v>
      </c>
      <c r="E1295" s="364">
        <f>+C1295/D1295</f>
        <v>2.81832927818329</v>
      </c>
    </row>
    <row r="1296" customHeight="1" spans="1:5">
      <c r="A1296" s="67">
        <v>2240601</v>
      </c>
      <c r="B1296" s="365" t="s">
        <v>1125</v>
      </c>
      <c r="C1296" s="366">
        <v>377</v>
      </c>
      <c r="D1296" s="366">
        <v>47.96</v>
      </c>
      <c r="E1296" s="364">
        <f>+C1296/D1296</f>
        <v>7.86071726438699</v>
      </c>
    </row>
    <row r="1297" customHeight="1" spans="1:5">
      <c r="A1297" s="67">
        <v>2240602</v>
      </c>
      <c r="B1297" s="365" t="s">
        <v>1126</v>
      </c>
      <c r="C1297" s="366">
        <v>20</v>
      </c>
      <c r="D1297" s="366">
        <v>0</v>
      </c>
      <c r="E1297" s="364"/>
    </row>
    <row r="1298" customHeight="1" spans="1:5">
      <c r="A1298" s="67">
        <v>2240699</v>
      </c>
      <c r="B1298" s="365" t="s">
        <v>1127</v>
      </c>
      <c r="C1298" s="366">
        <v>20</v>
      </c>
      <c r="D1298" s="366">
        <v>100</v>
      </c>
      <c r="E1298" s="364">
        <f>+C1298/D1298</f>
        <v>0.2</v>
      </c>
    </row>
    <row r="1299" customHeight="1" spans="1:5">
      <c r="A1299" s="67">
        <v>22407</v>
      </c>
      <c r="B1299" s="365" t="s">
        <v>1128</v>
      </c>
      <c r="C1299" s="366">
        <v>1138</v>
      </c>
      <c r="D1299" s="366">
        <v>1876</v>
      </c>
      <c r="E1299" s="364">
        <f>+C1299/D1299</f>
        <v>0.606609808102345</v>
      </c>
    </row>
    <row r="1300" customHeight="1" spans="1:5">
      <c r="A1300" s="67">
        <v>2240703</v>
      </c>
      <c r="B1300" s="365" t="s">
        <v>1129</v>
      </c>
      <c r="C1300" s="366">
        <v>1138</v>
      </c>
      <c r="D1300" s="366">
        <v>1866</v>
      </c>
      <c r="E1300" s="364">
        <f>+C1300/D1300</f>
        <v>0.609860664523044</v>
      </c>
    </row>
    <row r="1301" customHeight="1" spans="1:5">
      <c r="A1301" s="67">
        <v>2240704</v>
      </c>
      <c r="B1301" s="365" t="s">
        <v>1130</v>
      </c>
      <c r="C1301" s="366">
        <v>0</v>
      </c>
      <c r="D1301" s="366">
        <v>0</v>
      </c>
      <c r="E1301" s="364"/>
    </row>
    <row r="1302" customHeight="1" spans="1:5">
      <c r="A1302" s="67">
        <v>2240799</v>
      </c>
      <c r="B1302" s="365" t="s">
        <v>1131</v>
      </c>
      <c r="C1302" s="366">
        <v>0</v>
      </c>
      <c r="D1302" s="366">
        <v>10</v>
      </c>
      <c r="E1302" s="364">
        <f t="shared" ref="E1302:E1308" si="10">+C1302/D1302</f>
        <v>0</v>
      </c>
    </row>
    <row r="1303" customHeight="1" spans="1:5">
      <c r="A1303" s="67">
        <v>22499</v>
      </c>
      <c r="B1303" s="365" t="s">
        <v>1132</v>
      </c>
      <c r="C1303" s="366">
        <v>200</v>
      </c>
      <c r="D1303" s="366">
        <v>250.35</v>
      </c>
      <c r="E1303" s="364">
        <f t="shared" si="10"/>
        <v>0.798881565807869</v>
      </c>
    </row>
    <row r="1304" customHeight="1" spans="1:5">
      <c r="A1304" s="67">
        <v>2249999</v>
      </c>
      <c r="B1304" s="365" t="s">
        <v>1133</v>
      </c>
      <c r="C1304" s="366">
        <v>200</v>
      </c>
      <c r="D1304" s="366">
        <v>250.35</v>
      </c>
      <c r="E1304" s="364">
        <f t="shared" si="10"/>
        <v>0.798881565807869</v>
      </c>
    </row>
    <row r="1305" customHeight="1" spans="1:5">
      <c r="A1305" s="67">
        <v>229</v>
      </c>
      <c r="B1305" s="365" t="s">
        <v>1134</v>
      </c>
      <c r="C1305" s="366">
        <v>3946</v>
      </c>
      <c r="D1305" s="366">
        <v>3796.59</v>
      </c>
      <c r="E1305" s="364">
        <f t="shared" si="10"/>
        <v>1.03935373585244</v>
      </c>
    </row>
    <row r="1306" customHeight="1" spans="1:5">
      <c r="A1306" s="67">
        <v>22999</v>
      </c>
      <c r="B1306" s="365" t="s">
        <v>1135</v>
      </c>
      <c r="C1306" s="366">
        <v>3946</v>
      </c>
      <c r="D1306" s="366">
        <v>3796.59</v>
      </c>
      <c r="E1306" s="364">
        <f t="shared" si="10"/>
        <v>1.03935373585244</v>
      </c>
    </row>
    <row r="1307" customHeight="1" spans="1:5">
      <c r="A1307" s="67">
        <v>2299999</v>
      </c>
      <c r="B1307" s="365" t="s">
        <v>1136</v>
      </c>
      <c r="C1307" s="366">
        <v>3946</v>
      </c>
      <c r="D1307" s="366">
        <v>3796.59</v>
      </c>
      <c r="E1307" s="364">
        <f t="shared" si="10"/>
        <v>1.03935373585244</v>
      </c>
    </row>
    <row r="1308" customHeight="1" spans="1:5">
      <c r="A1308" s="67">
        <v>232</v>
      </c>
      <c r="B1308" s="365" t="s">
        <v>1137</v>
      </c>
      <c r="C1308" s="366">
        <v>11344</v>
      </c>
      <c r="D1308" s="366">
        <v>11789.69</v>
      </c>
      <c r="E1308" s="364">
        <f t="shared" si="10"/>
        <v>0.962196631124313</v>
      </c>
    </row>
    <row r="1309" customHeight="1" spans="1:5">
      <c r="A1309" s="67">
        <v>23201</v>
      </c>
      <c r="B1309" s="365" t="s">
        <v>1138</v>
      </c>
      <c r="C1309" s="366">
        <v>0</v>
      </c>
      <c r="D1309" s="366">
        <v>0</v>
      </c>
      <c r="E1309" s="364"/>
    </row>
    <row r="1310" customHeight="1" spans="1:5">
      <c r="A1310" s="67">
        <v>23202</v>
      </c>
      <c r="B1310" s="365" t="s">
        <v>1139</v>
      </c>
      <c r="C1310" s="366">
        <v>0</v>
      </c>
      <c r="D1310" s="366">
        <v>0</v>
      </c>
      <c r="E1310" s="364"/>
    </row>
    <row r="1311" customHeight="1" spans="1:5">
      <c r="A1311" s="67">
        <v>2320201</v>
      </c>
      <c r="B1311" s="365" t="s">
        <v>1140</v>
      </c>
      <c r="C1311" s="366">
        <v>0</v>
      </c>
      <c r="D1311" s="366">
        <v>0</v>
      </c>
      <c r="E1311" s="364"/>
    </row>
    <row r="1312" customHeight="1" spans="1:5">
      <c r="A1312" s="67">
        <v>2320202</v>
      </c>
      <c r="B1312" s="365" t="s">
        <v>1141</v>
      </c>
      <c r="C1312" s="366">
        <v>0</v>
      </c>
      <c r="D1312" s="366">
        <v>0</v>
      </c>
      <c r="E1312" s="364"/>
    </row>
    <row r="1313" customHeight="1" spans="1:5">
      <c r="A1313" s="67">
        <v>2320203</v>
      </c>
      <c r="B1313" s="365" t="s">
        <v>1142</v>
      </c>
      <c r="C1313" s="366">
        <v>0</v>
      </c>
      <c r="D1313" s="366">
        <v>0</v>
      </c>
      <c r="E1313" s="364"/>
    </row>
    <row r="1314" customHeight="1" spans="1:5">
      <c r="A1314" s="67">
        <v>2320299</v>
      </c>
      <c r="B1314" s="365" t="s">
        <v>1143</v>
      </c>
      <c r="C1314" s="366">
        <v>0</v>
      </c>
      <c r="D1314" s="366">
        <v>0</v>
      </c>
      <c r="E1314" s="364"/>
    </row>
    <row r="1315" customHeight="1" spans="1:5">
      <c r="A1315" s="67">
        <v>23203</v>
      </c>
      <c r="B1315" s="365" t="s">
        <v>1144</v>
      </c>
      <c r="C1315" s="366">
        <v>11344</v>
      </c>
      <c r="D1315" s="366">
        <v>11789.69</v>
      </c>
      <c r="E1315" s="364">
        <f>+C1315/D1315</f>
        <v>0.962196631124313</v>
      </c>
    </row>
    <row r="1316" customHeight="1" spans="1:5">
      <c r="A1316" s="67">
        <v>2320301</v>
      </c>
      <c r="B1316" s="365" t="s">
        <v>1145</v>
      </c>
      <c r="C1316" s="366">
        <v>11313</v>
      </c>
      <c r="D1316" s="366">
        <v>11756.34</v>
      </c>
      <c r="E1316" s="364">
        <f>+C1316/D1316</f>
        <v>0.962289283909788</v>
      </c>
    </row>
    <row r="1317" customHeight="1" spans="1:5">
      <c r="A1317" s="67">
        <v>2320302</v>
      </c>
      <c r="B1317" s="365" t="s">
        <v>1146</v>
      </c>
      <c r="C1317" s="366">
        <v>0</v>
      </c>
      <c r="D1317" s="366">
        <v>0</v>
      </c>
      <c r="E1317" s="364"/>
    </row>
    <row r="1318" customHeight="1" spans="1:5">
      <c r="A1318" s="67">
        <v>2320303</v>
      </c>
      <c r="B1318" s="365" t="s">
        <v>1147</v>
      </c>
      <c r="C1318" s="366">
        <v>31</v>
      </c>
      <c r="D1318" s="366">
        <v>33.35</v>
      </c>
      <c r="E1318" s="364">
        <f>+C1318/D1318</f>
        <v>0.929535232383808</v>
      </c>
    </row>
    <row r="1319" customHeight="1" spans="1:5">
      <c r="A1319" s="67">
        <v>2320399</v>
      </c>
      <c r="B1319" s="365" t="s">
        <v>1148</v>
      </c>
      <c r="C1319" s="366">
        <v>0</v>
      </c>
      <c r="D1319" s="366">
        <v>0</v>
      </c>
      <c r="E1319" s="364"/>
    </row>
    <row r="1320" customHeight="1" spans="1:5">
      <c r="A1320" s="67">
        <v>233</v>
      </c>
      <c r="B1320" s="365" t="s">
        <v>1149</v>
      </c>
      <c r="C1320" s="366">
        <v>0</v>
      </c>
      <c r="D1320" s="366">
        <v>0</v>
      </c>
      <c r="E1320" s="364"/>
    </row>
    <row r="1321" customHeight="1" spans="1:5">
      <c r="A1321" s="67">
        <v>23301</v>
      </c>
      <c r="B1321" s="365" t="s">
        <v>1150</v>
      </c>
      <c r="C1321" s="366">
        <v>0</v>
      </c>
      <c r="D1321" s="366">
        <v>0</v>
      </c>
      <c r="E1321" s="364"/>
    </row>
    <row r="1322" customHeight="1" spans="1:5">
      <c r="A1322" s="67">
        <v>23302</v>
      </c>
      <c r="B1322" s="365" t="s">
        <v>1151</v>
      </c>
      <c r="C1322" s="366">
        <v>0</v>
      </c>
      <c r="D1322" s="366">
        <v>0</v>
      </c>
      <c r="E1322" s="364"/>
    </row>
    <row r="1323" customHeight="1" spans="1:5">
      <c r="A1323" s="67">
        <v>23303</v>
      </c>
      <c r="B1323" s="365" t="s">
        <v>1152</v>
      </c>
      <c r="C1323" s="366">
        <v>0</v>
      </c>
      <c r="D1323" s="366">
        <v>0</v>
      </c>
      <c r="E1323" s="364"/>
    </row>
  </sheetData>
  <autoFilter xmlns:etc="http://www.wps.cn/officeDocument/2017/etCustomData" ref="A1:E1323" etc:filterBottomFollowUsedRange="0">
    <extLst/>
  </autoFilter>
  <mergeCells count="2">
    <mergeCell ref="A2:E2"/>
    <mergeCell ref="B3:E3"/>
  </mergeCells>
  <printOptions horizontalCentered="1"/>
  <pageMargins left="0.708661417322835" right="0.708661417322835" top="0.748031496062992" bottom="0.551181102362205" header="0.31496062992126" footer="0.31496062992126"/>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showGridLines="0" workbookViewId="0">
      <selection activeCell="G20" sqref="G20"/>
    </sheetView>
  </sheetViews>
  <sheetFormatPr defaultColWidth="9" defaultRowHeight="24.95" customHeight="1" outlineLevelCol="2"/>
  <cols>
    <col min="1" max="1" width="11.5" style="90" customWidth="1"/>
    <col min="2" max="2" width="33" style="340" customWidth="1"/>
    <col min="3" max="3" width="23.625" style="1" customWidth="1"/>
    <col min="4" max="16384" width="9" style="1"/>
  </cols>
  <sheetData>
    <row r="1" ht="21" customHeight="1" spans="1:2">
      <c r="A1" s="34" t="s">
        <v>1153</v>
      </c>
      <c r="B1" s="341"/>
    </row>
    <row r="2" ht="29.25" customHeight="1" spans="1:3">
      <c r="A2" s="342" t="s">
        <v>1154</v>
      </c>
      <c r="B2" s="342"/>
      <c r="C2" s="342"/>
    </row>
    <row r="3" ht="29.25" customHeight="1" spans="1:3">
      <c r="A3" s="343" t="s">
        <v>1155</v>
      </c>
      <c r="B3" s="344"/>
      <c r="C3" s="344"/>
    </row>
    <row r="4" ht="21" customHeight="1" spans="1:3">
      <c r="A4" s="345"/>
      <c r="B4" s="346"/>
      <c r="C4" s="347" t="s">
        <v>1156</v>
      </c>
    </row>
    <row r="5" ht="21" customHeight="1" spans="1:3">
      <c r="A5" s="348" t="s">
        <v>77</v>
      </c>
      <c r="B5" s="348" t="s">
        <v>78</v>
      </c>
      <c r="C5" s="349" t="s">
        <v>1157</v>
      </c>
    </row>
    <row r="6" ht="21" customHeight="1" spans="1:3">
      <c r="A6" s="198"/>
      <c r="B6" s="350" t="s">
        <v>131</v>
      </c>
      <c r="C6" s="172">
        <v>188712</v>
      </c>
    </row>
    <row r="7" ht="21" customHeight="1" spans="1:3">
      <c r="A7" s="348">
        <v>501</v>
      </c>
      <c r="B7" s="350" t="s">
        <v>1158</v>
      </c>
      <c r="C7" s="172">
        <v>83781</v>
      </c>
    </row>
    <row r="8" ht="21" customHeight="1" spans="1:3">
      <c r="A8" s="198">
        <v>50101</v>
      </c>
      <c r="B8" s="198" t="s">
        <v>1159</v>
      </c>
      <c r="C8" s="146">
        <v>43180</v>
      </c>
    </row>
    <row r="9" ht="21" customHeight="1" spans="1:3">
      <c r="A9" s="198">
        <v>50102</v>
      </c>
      <c r="B9" s="198" t="s">
        <v>1160</v>
      </c>
      <c r="C9" s="146">
        <v>11069</v>
      </c>
    </row>
    <row r="10" ht="21" customHeight="1" spans="1:3">
      <c r="A10" s="198">
        <v>50103</v>
      </c>
      <c r="B10" s="198" t="s">
        <v>1161</v>
      </c>
      <c r="C10" s="146">
        <v>5464</v>
      </c>
    </row>
    <row r="11" ht="21" customHeight="1" spans="1:3">
      <c r="A11" s="198">
        <v>50199</v>
      </c>
      <c r="B11" s="198" t="s">
        <v>1162</v>
      </c>
      <c r="C11" s="146">
        <v>24068</v>
      </c>
    </row>
    <row r="12" ht="21" customHeight="1" spans="1:3">
      <c r="A12" s="348">
        <v>502</v>
      </c>
      <c r="B12" s="350" t="s">
        <v>1163</v>
      </c>
      <c r="C12" s="172">
        <v>15021</v>
      </c>
    </row>
    <row r="13" ht="21" customHeight="1" spans="1:3">
      <c r="A13" s="198">
        <v>50201</v>
      </c>
      <c r="B13" s="198" t="s">
        <v>1164</v>
      </c>
      <c r="C13" s="146">
        <v>2704</v>
      </c>
    </row>
    <row r="14" ht="21" customHeight="1" spans="1:3">
      <c r="A14" s="198">
        <v>50202</v>
      </c>
      <c r="B14" s="198" t="s">
        <v>1165</v>
      </c>
      <c r="C14" s="146">
        <v>90</v>
      </c>
    </row>
    <row r="15" ht="21" customHeight="1" spans="1:3">
      <c r="A15" s="198">
        <v>50203</v>
      </c>
      <c r="B15" s="198" t="s">
        <v>1166</v>
      </c>
      <c r="C15" s="146">
        <v>96</v>
      </c>
    </row>
    <row r="16" ht="21" customHeight="1" spans="1:3">
      <c r="A16" s="198">
        <v>50204</v>
      </c>
      <c r="B16" s="198" t="s">
        <v>1167</v>
      </c>
      <c r="C16" s="146">
        <v>70</v>
      </c>
    </row>
    <row r="17" ht="21" customHeight="1" spans="1:3">
      <c r="A17" s="198">
        <v>50205</v>
      </c>
      <c r="B17" s="198" t="s">
        <v>1168</v>
      </c>
      <c r="C17" s="146">
        <v>213</v>
      </c>
    </row>
    <row r="18" ht="21" customHeight="1" spans="1:3">
      <c r="A18" s="198">
        <v>50206</v>
      </c>
      <c r="B18" s="198" t="s">
        <v>1169</v>
      </c>
      <c r="C18" s="146">
        <v>212</v>
      </c>
    </row>
    <row r="19" ht="21" customHeight="1" spans="1:3">
      <c r="A19" s="198">
        <v>50207</v>
      </c>
      <c r="B19" s="198" t="s">
        <v>1170</v>
      </c>
      <c r="C19" s="146">
        <v>5</v>
      </c>
    </row>
    <row r="20" ht="21" customHeight="1" spans="1:3">
      <c r="A20" s="198">
        <v>50208</v>
      </c>
      <c r="B20" s="198" t="s">
        <v>1171</v>
      </c>
      <c r="C20" s="146">
        <v>502</v>
      </c>
    </row>
    <row r="21" ht="21" customHeight="1" spans="1:3">
      <c r="A21" s="198">
        <v>50209</v>
      </c>
      <c r="B21" s="198" t="s">
        <v>1172</v>
      </c>
      <c r="C21" s="146">
        <v>164</v>
      </c>
    </row>
    <row r="22" ht="21" customHeight="1" spans="1:3">
      <c r="A22" s="198">
        <v>50299</v>
      </c>
      <c r="B22" s="198" t="s">
        <v>1173</v>
      </c>
      <c r="C22" s="146">
        <v>10965</v>
      </c>
    </row>
    <row r="23" ht="21" customHeight="1" spans="1:3">
      <c r="A23" s="348">
        <v>503</v>
      </c>
      <c r="B23" s="350" t="s">
        <v>1174</v>
      </c>
      <c r="C23" s="172">
        <v>3331</v>
      </c>
    </row>
    <row r="24" ht="21" customHeight="1" spans="1:3">
      <c r="A24" s="198">
        <v>50301</v>
      </c>
      <c r="B24" s="198" t="s">
        <v>1175</v>
      </c>
      <c r="C24" s="146"/>
    </row>
    <row r="25" ht="21" customHeight="1" spans="1:3">
      <c r="A25" s="198">
        <v>50302</v>
      </c>
      <c r="B25" s="198" t="s">
        <v>1176</v>
      </c>
      <c r="C25" s="146"/>
    </row>
    <row r="26" ht="21" customHeight="1" spans="1:3">
      <c r="A26" s="198">
        <v>50303</v>
      </c>
      <c r="B26" s="198" t="s">
        <v>1177</v>
      </c>
      <c r="C26" s="146"/>
    </row>
    <row r="27" ht="21" customHeight="1" spans="1:3">
      <c r="A27" s="198">
        <v>50305</v>
      </c>
      <c r="B27" s="198" t="s">
        <v>1178</v>
      </c>
      <c r="C27" s="146"/>
    </row>
    <row r="28" ht="21" customHeight="1" spans="1:3">
      <c r="A28" s="198">
        <v>50306</v>
      </c>
      <c r="B28" s="198" t="s">
        <v>1179</v>
      </c>
      <c r="C28" s="146"/>
    </row>
    <row r="29" ht="21" customHeight="1" spans="1:3">
      <c r="A29" s="348">
        <v>50307</v>
      </c>
      <c r="B29" s="348" t="s">
        <v>1180</v>
      </c>
      <c r="C29" s="146"/>
    </row>
    <row r="30" ht="21" customHeight="1" spans="1:3">
      <c r="A30" s="198">
        <v>50399</v>
      </c>
      <c r="B30" s="198" t="s">
        <v>1181</v>
      </c>
      <c r="C30" s="146">
        <v>3331</v>
      </c>
    </row>
    <row r="31" ht="21" customHeight="1" spans="1:3">
      <c r="A31" s="198">
        <v>504</v>
      </c>
      <c r="B31" s="198" t="s">
        <v>1182</v>
      </c>
      <c r="C31" s="146">
        <v>0</v>
      </c>
    </row>
    <row r="32" ht="21" customHeight="1" spans="1:3">
      <c r="A32" s="198">
        <v>50401</v>
      </c>
      <c r="B32" s="198" t="s">
        <v>1175</v>
      </c>
      <c r="C32" s="146"/>
    </row>
    <row r="33" ht="21" customHeight="1" spans="1:3">
      <c r="A33" s="198">
        <v>50402</v>
      </c>
      <c r="B33" s="198" t="s">
        <v>1176</v>
      </c>
      <c r="C33" s="146"/>
    </row>
    <row r="34" ht="21" customHeight="1" spans="1:3">
      <c r="A34" s="198">
        <v>50403</v>
      </c>
      <c r="B34" s="198" t="s">
        <v>1177</v>
      </c>
      <c r="C34" s="146"/>
    </row>
    <row r="35" ht="21" customHeight="1" spans="1:3">
      <c r="A35" s="198">
        <v>50404</v>
      </c>
      <c r="B35" s="198" t="s">
        <v>1179</v>
      </c>
      <c r="C35" s="146"/>
    </row>
    <row r="36" ht="24" customHeight="1" spans="1:3">
      <c r="A36" s="198">
        <v>50405</v>
      </c>
      <c r="B36" s="198" t="s">
        <v>1183</v>
      </c>
      <c r="C36" s="146"/>
    </row>
    <row r="37" ht="21" customHeight="1" spans="1:3">
      <c r="A37" s="198">
        <v>50499</v>
      </c>
      <c r="B37" s="198" t="s">
        <v>1181</v>
      </c>
      <c r="C37" s="146"/>
    </row>
    <row r="38" ht="21" customHeight="1" spans="1:3">
      <c r="A38" s="348">
        <v>505</v>
      </c>
      <c r="B38" s="350" t="s">
        <v>1184</v>
      </c>
      <c r="C38" s="172">
        <v>79503</v>
      </c>
    </row>
    <row r="39" ht="21" customHeight="1" spans="1:3">
      <c r="A39" s="198">
        <v>50501</v>
      </c>
      <c r="B39" s="198" t="s">
        <v>1185</v>
      </c>
      <c r="C39" s="146">
        <v>76302</v>
      </c>
    </row>
    <row r="40" ht="21" customHeight="1" spans="1:3">
      <c r="A40" s="198">
        <v>50502</v>
      </c>
      <c r="B40" s="198" t="s">
        <v>1186</v>
      </c>
      <c r="C40" s="146">
        <v>2786</v>
      </c>
    </row>
    <row r="41" ht="21" customHeight="1" spans="1:3">
      <c r="A41" s="198">
        <v>50599</v>
      </c>
      <c r="B41" s="198" t="s">
        <v>1187</v>
      </c>
      <c r="C41" s="146">
        <v>415</v>
      </c>
    </row>
    <row r="42" ht="21" customHeight="1" spans="1:3">
      <c r="A42" s="348">
        <v>506</v>
      </c>
      <c r="B42" s="350" t="s">
        <v>1188</v>
      </c>
      <c r="C42" s="172">
        <v>189</v>
      </c>
    </row>
    <row r="43" ht="21" customHeight="1" spans="1:3">
      <c r="A43" s="198">
        <v>50601</v>
      </c>
      <c r="B43" s="198" t="s">
        <v>1189</v>
      </c>
      <c r="C43" s="146">
        <v>189</v>
      </c>
    </row>
    <row r="44" ht="21" customHeight="1" spans="1:3">
      <c r="A44" s="198">
        <v>50602</v>
      </c>
      <c r="B44" s="198" t="s">
        <v>1190</v>
      </c>
      <c r="C44" s="146"/>
    </row>
    <row r="45" ht="21" customHeight="1" spans="1:3">
      <c r="A45" s="348">
        <v>507</v>
      </c>
      <c r="B45" s="350" t="s">
        <v>1191</v>
      </c>
      <c r="C45" s="172">
        <v>0</v>
      </c>
    </row>
    <row r="46" ht="21" customHeight="1" spans="1:3">
      <c r="A46" s="198">
        <v>50701</v>
      </c>
      <c r="B46" s="198" t="s">
        <v>1192</v>
      </c>
      <c r="C46" s="146"/>
    </row>
    <row r="47" ht="21" customHeight="1" spans="1:3">
      <c r="A47" s="198">
        <v>50702</v>
      </c>
      <c r="B47" s="198" t="s">
        <v>1193</v>
      </c>
      <c r="C47" s="146"/>
    </row>
    <row r="48" ht="21" customHeight="1" spans="1:3">
      <c r="A48" s="198">
        <v>50799</v>
      </c>
      <c r="B48" s="198" t="s">
        <v>1194</v>
      </c>
      <c r="C48" s="146"/>
    </row>
    <row r="49" ht="21" customHeight="1" spans="1:3">
      <c r="A49" s="348">
        <v>508</v>
      </c>
      <c r="B49" s="350" t="s">
        <v>1195</v>
      </c>
      <c r="C49" s="172">
        <v>0</v>
      </c>
    </row>
    <row r="50" ht="21" customHeight="1" spans="1:3">
      <c r="A50" s="198">
        <v>50803</v>
      </c>
      <c r="B50" s="198" t="s">
        <v>1196</v>
      </c>
      <c r="C50" s="146"/>
    </row>
    <row r="51" ht="21" customHeight="1" spans="1:3">
      <c r="A51" s="198">
        <v>50804</v>
      </c>
      <c r="B51" s="198" t="s">
        <v>1197</v>
      </c>
      <c r="C51" s="146"/>
    </row>
    <row r="52" ht="21" customHeight="1" spans="1:3">
      <c r="A52" s="198">
        <v>50805</v>
      </c>
      <c r="B52" s="198" t="s">
        <v>1198</v>
      </c>
      <c r="C52" s="146"/>
    </row>
    <row r="53" ht="21" customHeight="1" spans="1:3">
      <c r="A53" s="198">
        <v>50899</v>
      </c>
      <c r="B53" s="198" t="s">
        <v>1199</v>
      </c>
      <c r="C53" s="146"/>
    </row>
    <row r="54" ht="21" customHeight="1" spans="1:3">
      <c r="A54" s="348">
        <v>509</v>
      </c>
      <c r="B54" s="350" t="s">
        <v>1200</v>
      </c>
      <c r="C54" s="172">
        <v>5573</v>
      </c>
    </row>
    <row r="55" ht="21" customHeight="1" spans="1:3">
      <c r="A55" s="198">
        <v>50901</v>
      </c>
      <c r="B55" s="198" t="s">
        <v>1201</v>
      </c>
      <c r="C55" s="146">
        <v>131</v>
      </c>
    </row>
    <row r="56" ht="21" customHeight="1" spans="1:3">
      <c r="A56" s="198">
        <v>50902</v>
      </c>
      <c r="B56" s="198" t="s">
        <v>1202</v>
      </c>
      <c r="C56" s="146"/>
    </row>
    <row r="57" ht="21" customHeight="1" spans="1:3">
      <c r="A57" s="198">
        <v>50903</v>
      </c>
      <c r="B57" s="198" t="s">
        <v>1203</v>
      </c>
      <c r="C57" s="146"/>
    </row>
    <row r="58" ht="21" customHeight="1" spans="1:3">
      <c r="A58" s="198">
        <v>50905</v>
      </c>
      <c r="B58" s="198" t="s">
        <v>1204</v>
      </c>
      <c r="C58" s="146">
        <v>386</v>
      </c>
    </row>
    <row r="59" ht="21" customHeight="1" spans="1:3">
      <c r="A59" s="198">
        <v>50999</v>
      </c>
      <c r="B59" s="198" t="s">
        <v>1205</v>
      </c>
      <c r="C59" s="146">
        <v>5056</v>
      </c>
    </row>
    <row r="60" ht="21" customHeight="1" spans="1:3">
      <c r="A60" s="348">
        <v>510</v>
      </c>
      <c r="B60" s="350" t="s">
        <v>1206</v>
      </c>
      <c r="C60" s="172">
        <v>54</v>
      </c>
    </row>
    <row r="61" ht="21" customHeight="1" spans="1:3">
      <c r="A61" s="198">
        <v>51002</v>
      </c>
      <c r="B61" s="198" t="s">
        <v>1207</v>
      </c>
      <c r="C61" s="146"/>
    </row>
    <row r="62" ht="21" customHeight="1" spans="1:3">
      <c r="A62" s="198">
        <v>51003</v>
      </c>
      <c r="B62" s="198" t="s">
        <v>1208</v>
      </c>
      <c r="C62" s="146"/>
    </row>
    <row r="63" ht="21" customHeight="1" spans="1:3">
      <c r="A63" s="198">
        <v>51004</v>
      </c>
      <c r="B63" s="198" t="s">
        <v>1209</v>
      </c>
      <c r="C63" s="146">
        <v>54</v>
      </c>
    </row>
    <row r="64" ht="21" customHeight="1" spans="1:3">
      <c r="A64" s="348">
        <v>511</v>
      </c>
      <c r="B64" s="350" t="s">
        <v>1210</v>
      </c>
      <c r="C64" s="172">
        <v>0</v>
      </c>
    </row>
    <row r="65" ht="21" customHeight="1" spans="1:3">
      <c r="A65" s="198">
        <v>51101</v>
      </c>
      <c r="B65" s="198" t="s">
        <v>1211</v>
      </c>
      <c r="C65" s="146"/>
    </row>
    <row r="66" ht="21" customHeight="1" spans="1:3">
      <c r="A66" s="198">
        <v>51102</v>
      </c>
      <c r="B66" s="198" t="s">
        <v>1212</v>
      </c>
      <c r="C66" s="146"/>
    </row>
    <row r="67" ht="21" customHeight="1" spans="1:3">
      <c r="A67" s="198">
        <v>51103</v>
      </c>
      <c r="B67" s="198" t="s">
        <v>1213</v>
      </c>
      <c r="C67" s="146"/>
    </row>
    <row r="68" ht="21" customHeight="1" spans="1:3">
      <c r="A68" s="198">
        <v>51104</v>
      </c>
      <c r="B68" s="198" t="s">
        <v>1214</v>
      </c>
      <c r="C68" s="146"/>
    </row>
    <row r="69" ht="21" customHeight="1" spans="1:3">
      <c r="A69" s="348">
        <v>599</v>
      </c>
      <c r="B69" s="350" t="s">
        <v>1215</v>
      </c>
      <c r="C69" s="172">
        <v>1260</v>
      </c>
    </row>
    <row r="70" ht="21" customHeight="1" spans="1:3">
      <c r="A70" s="198">
        <v>59907</v>
      </c>
      <c r="B70" s="198" t="s">
        <v>1216</v>
      </c>
      <c r="C70" s="146"/>
    </row>
    <row r="71" ht="21" customHeight="1" spans="1:3">
      <c r="A71" s="198">
        <v>59908</v>
      </c>
      <c r="B71" s="198" t="s">
        <v>1217</v>
      </c>
      <c r="C71" s="146"/>
    </row>
    <row r="72" ht="21" customHeight="1" spans="1:3">
      <c r="A72" s="198">
        <v>59909</v>
      </c>
      <c r="B72" s="198" t="s">
        <v>1218</v>
      </c>
      <c r="C72" s="146"/>
    </row>
    <row r="73" customHeight="1" spans="1:3">
      <c r="A73" s="351">
        <v>59999</v>
      </c>
      <c r="B73" s="352" t="s">
        <v>1215</v>
      </c>
      <c r="C73" s="146">
        <v>1260</v>
      </c>
    </row>
  </sheetData>
  <mergeCells count="4">
    <mergeCell ref="A1:B1"/>
    <mergeCell ref="A2:C2"/>
    <mergeCell ref="A3:C3"/>
    <mergeCell ref="A4:B4"/>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showGridLines="0" showZeros="0" zoomScale="102" zoomScaleNormal="102" workbookViewId="0">
      <pane xSplit="1" ySplit="4" topLeftCell="B5" activePane="bottomRight" state="frozen"/>
      <selection/>
      <selection pane="topRight"/>
      <selection pane="bottomLeft"/>
      <selection pane="bottomRight" activeCell="A5" sqref="A5:C15"/>
    </sheetView>
  </sheetViews>
  <sheetFormatPr defaultColWidth="9.125" defaultRowHeight="15" outlineLevelCol="7"/>
  <cols>
    <col min="1" max="1" width="11.5" style="333" customWidth="1"/>
    <col min="2" max="2" width="47.125" style="333" customWidth="1"/>
    <col min="3" max="3" width="28.5" style="334" customWidth="1"/>
    <col min="4" max="4" width="9.125" style="333"/>
    <col min="5" max="8" width="9.125" style="1"/>
    <col min="9" max="16384" width="9.125" style="333"/>
  </cols>
  <sheetData>
    <row r="1" ht="21" customHeight="1" spans="1:2">
      <c r="A1" s="329" t="s">
        <v>1219</v>
      </c>
      <c r="B1" s="335"/>
    </row>
    <row r="2" ht="22.5" spans="1:3">
      <c r="A2" s="326" t="s">
        <v>1220</v>
      </c>
      <c r="B2" s="326"/>
      <c r="C2" s="336"/>
    </row>
    <row r="3" ht="21" customHeight="1" spans="1:3">
      <c r="A3" s="337"/>
      <c r="B3" s="337"/>
      <c r="C3" s="166" t="s">
        <v>127</v>
      </c>
    </row>
    <row r="4" s="331" customFormat="1" ht="21" customHeight="1" spans="2:5">
      <c r="B4" s="1"/>
      <c r="C4" s="1"/>
      <c r="D4" s="1"/>
      <c r="E4" s="1"/>
    </row>
    <row r="5" s="331" customFormat="1" ht="21" customHeight="1" spans="1:5">
      <c r="A5" s="338" t="s">
        <v>1221</v>
      </c>
      <c r="B5" s="339"/>
      <c r="C5" s="339"/>
      <c r="D5" s="1"/>
      <c r="E5" s="1"/>
    </row>
    <row r="6" s="331" customFormat="1" ht="21" customHeight="1" spans="1:5">
      <c r="A6" s="339"/>
      <c r="B6" s="339"/>
      <c r="C6" s="339"/>
      <c r="D6" s="1"/>
      <c r="E6" s="1"/>
    </row>
    <row r="7" s="332" customFormat="1" ht="21" customHeight="1" spans="1:5">
      <c r="A7" s="339"/>
      <c r="B7" s="339"/>
      <c r="C7" s="339"/>
      <c r="D7" s="1"/>
      <c r="E7" s="1"/>
    </row>
    <row r="8" s="332" customFormat="1" ht="21" customHeight="1" spans="1:5">
      <c r="A8" s="339"/>
      <c r="B8" s="339"/>
      <c r="C8" s="339"/>
      <c r="D8" s="1"/>
      <c r="E8" s="1"/>
    </row>
    <row r="9" s="332" customFormat="1" ht="21" customHeight="1" spans="1:5">
      <c r="A9" s="339"/>
      <c r="B9" s="339"/>
      <c r="C9" s="339"/>
      <c r="D9" s="1"/>
      <c r="E9" s="1"/>
    </row>
    <row r="10" s="332" customFormat="1" ht="21" customHeight="1" spans="1:5">
      <c r="A10" s="339"/>
      <c r="B10" s="339"/>
      <c r="C10" s="339"/>
      <c r="D10" s="1"/>
      <c r="E10" s="1"/>
    </row>
    <row r="11" s="332" customFormat="1" ht="21" customHeight="1" spans="1:5">
      <c r="A11" s="339"/>
      <c r="B11" s="339"/>
      <c r="C11" s="339"/>
      <c r="D11" s="1"/>
      <c r="E11" s="1"/>
    </row>
    <row r="12" s="332" customFormat="1" ht="21" customHeight="1" spans="1:5">
      <c r="A12" s="339"/>
      <c r="B12" s="339"/>
      <c r="C12" s="339"/>
      <c r="D12" s="1"/>
      <c r="E12" s="1"/>
    </row>
    <row r="13" s="332" customFormat="1" ht="21" customHeight="1" spans="1:5">
      <c r="A13" s="339"/>
      <c r="B13" s="339"/>
      <c r="C13" s="339"/>
      <c r="D13" s="1"/>
      <c r="E13" s="1"/>
    </row>
    <row r="14" s="332" customFormat="1" ht="21" customHeight="1" spans="1:5">
      <c r="A14" s="339"/>
      <c r="B14" s="339"/>
      <c r="C14" s="339"/>
      <c r="D14" s="1"/>
      <c r="E14" s="1"/>
    </row>
    <row r="15" s="332" customFormat="1" ht="21" customHeight="1" spans="1:5">
      <c r="A15" s="339"/>
      <c r="B15" s="339"/>
      <c r="C15" s="339"/>
      <c r="D15" s="1"/>
      <c r="E15" s="1"/>
    </row>
    <row r="16" s="332" customFormat="1" ht="21" customHeight="1" spans="2:5">
      <c r="B16" s="1"/>
      <c r="C16" s="1"/>
      <c r="D16" s="1"/>
      <c r="E16" s="1"/>
    </row>
    <row r="17" s="332" customFormat="1" ht="21" customHeight="1" spans="2:5">
      <c r="B17" s="1"/>
      <c r="C17" s="1"/>
      <c r="D17" s="1"/>
      <c r="E17" s="1"/>
    </row>
    <row r="18" s="332" customFormat="1" ht="21" customHeight="1" spans="2:5">
      <c r="B18" s="1"/>
      <c r="C18" s="1"/>
      <c r="D18" s="1"/>
      <c r="E18" s="1"/>
    </row>
    <row r="19" s="332" customFormat="1" ht="21" customHeight="1" spans="2:5">
      <c r="B19" s="1"/>
      <c r="C19" s="1"/>
      <c r="D19" s="1"/>
      <c r="E19" s="1"/>
    </row>
    <row r="20" s="332" customFormat="1" ht="21" customHeight="1" spans="2:5">
      <c r="B20" s="1"/>
      <c r="C20" s="1"/>
      <c r="D20" s="1"/>
      <c r="E20" s="1"/>
    </row>
    <row r="21" s="332" customFormat="1" ht="21" customHeight="1" spans="2:5">
      <c r="B21" s="1"/>
      <c r="C21" s="1"/>
      <c r="D21" s="1"/>
      <c r="E21" s="1"/>
    </row>
    <row r="22" s="332" customFormat="1" ht="21" customHeight="1" spans="2:5">
      <c r="B22" s="1"/>
      <c r="C22" s="1"/>
      <c r="D22" s="1"/>
      <c r="E22" s="1"/>
    </row>
    <row r="23" s="332" customFormat="1" ht="21" customHeight="1" spans="2:5">
      <c r="B23" s="1"/>
      <c r="C23" s="1"/>
      <c r="D23" s="1"/>
      <c r="E23" s="1"/>
    </row>
    <row r="24" s="332" customFormat="1" ht="21" customHeight="1" spans="2:5">
      <c r="B24" s="1"/>
      <c r="C24" s="1"/>
      <c r="D24" s="1"/>
      <c r="E24" s="1"/>
    </row>
    <row r="25" s="332" customFormat="1" ht="21" customHeight="1" spans="2:5">
      <c r="B25" s="1"/>
      <c r="C25" s="1"/>
      <c r="D25" s="1"/>
      <c r="E25" s="1"/>
    </row>
    <row r="26" s="332" customFormat="1" ht="21" customHeight="1" spans="2:5">
      <c r="B26" s="1"/>
      <c r="C26" s="1"/>
      <c r="D26" s="1"/>
      <c r="E26" s="1"/>
    </row>
    <row r="27" s="332" customFormat="1" ht="21" customHeight="1" spans="2:5">
      <c r="B27" s="1"/>
      <c r="C27" s="1"/>
      <c r="D27" s="1"/>
      <c r="E27" s="1"/>
    </row>
    <row r="28" s="332" customFormat="1" ht="21" customHeight="1" spans="2:5">
      <c r="B28" s="1"/>
      <c r="C28" s="1"/>
      <c r="D28" s="1"/>
      <c r="E28" s="1"/>
    </row>
    <row r="29" s="332" customFormat="1" ht="21" customHeight="1" spans="2:5">
      <c r="B29" s="1"/>
      <c r="C29" s="1"/>
      <c r="D29" s="1"/>
      <c r="E29" s="1"/>
    </row>
    <row r="30" s="332" customFormat="1" ht="21" customHeight="1" spans="2:5">
      <c r="B30" s="1"/>
      <c r="C30" s="1"/>
      <c r="D30" s="1"/>
      <c r="E30" s="1"/>
    </row>
    <row r="31" s="332" customFormat="1" ht="21" customHeight="1" spans="2:5">
      <c r="B31" s="1"/>
      <c r="C31" s="1"/>
      <c r="D31" s="1"/>
      <c r="E31" s="1"/>
    </row>
    <row r="32" s="332" customFormat="1" ht="21" customHeight="1" spans="2:5">
      <c r="B32" s="1"/>
      <c r="C32" s="1"/>
      <c r="D32" s="1"/>
      <c r="E32" s="1"/>
    </row>
    <row r="33" s="332" customFormat="1" ht="21" customHeight="1" spans="2:5">
      <c r="B33" s="1"/>
      <c r="C33" s="1"/>
      <c r="D33" s="1"/>
      <c r="E33" s="1"/>
    </row>
    <row r="34" s="332" customFormat="1" ht="21" customHeight="1" spans="2:5">
      <c r="B34" s="1"/>
      <c r="C34" s="1"/>
      <c r="D34" s="1"/>
      <c r="E34" s="1"/>
    </row>
    <row r="35" s="331" customFormat="1" ht="21" customHeight="1" spans="2:5">
      <c r="B35" s="1"/>
      <c r="C35" s="1"/>
      <c r="D35" s="1"/>
      <c r="E35" s="1"/>
    </row>
    <row r="36" s="331" customFormat="1" ht="21" customHeight="1" spans="2:5">
      <c r="B36" s="1"/>
      <c r="C36" s="1"/>
      <c r="D36" s="1"/>
      <c r="E36" s="1"/>
    </row>
    <row r="37" ht="21" customHeight="1" spans="2:8">
      <c r="B37" s="1"/>
      <c r="C37" s="1"/>
      <c r="D37" s="1"/>
      <c r="F37" s="333"/>
      <c r="G37" s="333"/>
      <c r="H37" s="333"/>
    </row>
    <row r="38" ht="21" customHeight="1" spans="2:8">
      <c r="B38" s="1"/>
      <c r="C38" s="1"/>
      <c r="D38" s="1"/>
      <c r="F38" s="333"/>
      <c r="G38" s="333"/>
      <c r="H38" s="333"/>
    </row>
    <row r="39" ht="21" customHeight="1" spans="2:8">
      <c r="B39" s="1"/>
      <c r="C39" s="1"/>
      <c r="D39" s="1"/>
      <c r="F39" s="333"/>
      <c r="G39" s="333"/>
      <c r="H39" s="333"/>
    </row>
    <row r="40" ht="21" customHeight="1" spans="2:8">
      <c r="B40" s="1"/>
      <c r="C40" s="1"/>
      <c r="D40" s="1"/>
      <c r="F40" s="333"/>
      <c r="G40" s="333"/>
      <c r="H40" s="333"/>
    </row>
    <row r="41" ht="21" customHeight="1" spans="2:8">
      <c r="B41" s="1"/>
      <c r="C41" s="1"/>
      <c r="D41" s="1"/>
      <c r="F41" s="333"/>
      <c r="G41" s="333"/>
      <c r="H41" s="333"/>
    </row>
    <row r="42" ht="21" customHeight="1" spans="2:8">
      <c r="B42" s="1"/>
      <c r="C42" s="1"/>
      <c r="D42" s="1"/>
      <c r="F42" s="333"/>
      <c r="G42" s="333"/>
      <c r="H42" s="333"/>
    </row>
    <row r="43" ht="21" customHeight="1" spans="2:8">
      <c r="B43" s="1"/>
      <c r="C43" s="1"/>
      <c r="D43" s="1"/>
      <c r="F43" s="333"/>
      <c r="G43" s="333"/>
      <c r="H43" s="333"/>
    </row>
    <row r="44" ht="21" customHeight="1" spans="2:8">
      <c r="B44" s="1"/>
      <c r="C44" s="1"/>
      <c r="D44" s="1"/>
      <c r="F44" s="333"/>
      <c r="G44" s="333"/>
      <c r="H44" s="333"/>
    </row>
    <row r="45" ht="21" customHeight="1" spans="2:8">
      <c r="B45" s="1"/>
      <c r="C45" s="1"/>
      <c r="D45" s="1"/>
      <c r="F45" s="333"/>
      <c r="G45" s="333"/>
      <c r="H45" s="333"/>
    </row>
    <row r="46" ht="21" customHeight="1" spans="2:8">
      <c r="B46" s="1"/>
      <c r="C46" s="1"/>
      <c r="D46" s="1"/>
      <c r="F46" s="333"/>
      <c r="G46" s="333"/>
      <c r="H46" s="333"/>
    </row>
    <row r="47" ht="21" customHeight="1" spans="2:8">
      <c r="B47" s="1"/>
      <c r="C47" s="1"/>
      <c r="D47" s="1"/>
      <c r="F47" s="333"/>
      <c r="G47" s="333"/>
      <c r="H47" s="333"/>
    </row>
    <row r="48" ht="21" customHeight="1" spans="2:8">
      <c r="B48" s="1"/>
      <c r="C48" s="1"/>
      <c r="D48" s="1"/>
      <c r="F48" s="333"/>
      <c r="G48" s="333"/>
      <c r="H48" s="333"/>
    </row>
    <row r="49" ht="21" customHeight="1" spans="2:8">
      <c r="B49" s="1"/>
      <c r="C49" s="1"/>
      <c r="D49" s="1"/>
      <c r="F49" s="333"/>
      <c r="G49" s="333"/>
      <c r="H49" s="333"/>
    </row>
    <row r="50" ht="21" customHeight="1" spans="2:8">
      <c r="B50" s="1"/>
      <c r="C50" s="1"/>
      <c r="D50" s="1"/>
      <c r="F50" s="333"/>
      <c r="G50" s="333"/>
      <c r="H50" s="333"/>
    </row>
    <row r="51" ht="21" customHeight="1" spans="2:8">
      <c r="B51" s="1"/>
      <c r="C51" s="1"/>
      <c r="D51" s="1"/>
      <c r="F51" s="333"/>
      <c r="G51" s="333"/>
      <c r="H51" s="333"/>
    </row>
    <row r="52" ht="21" customHeight="1" spans="2:8">
      <c r="B52" s="1"/>
      <c r="C52" s="1"/>
      <c r="D52" s="1"/>
      <c r="F52" s="333"/>
      <c r="G52" s="333"/>
      <c r="H52" s="333"/>
    </row>
    <row r="53" ht="21" customHeight="1" spans="2:8">
      <c r="B53" s="1"/>
      <c r="C53" s="1"/>
      <c r="D53" s="1"/>
      <c r="F53" s="333"/>
      <c r="G53" s="333"/>
      <c r="H53" s="333"/>
    </row>
    <row r="54" ht="21" customHeight="1" spans="2:8">
      <c r="B54" s="1"/>
      <c r="C54" s="1"/>
      <c r="D54" s="1"/>
      <c r="F54" s="333"/>
      <c r="G54" s="333"/>
      <c r="H54" s="333"/>
    </row>
    <row r="55" ht="21" customHeight="1" spans="2:8">
      <c r="B55" s="1"/>
      <c r="C55" s="1"/>
      <c r="D55" s="1"/>
      <c r="F55" s="333"/>
      <c r="G55" s="333"/>
      <c r="H55" s="333"/>
    </row>
    <row r="56" ht="21" customHeight="1" spans="2:8">
      <c r="B56" s="1"/>
      <c r="C56" s="1"/>
      <c r="D56" s="1"/>
      <c r="F56" s="333"/>
      <c r="G56" s="333"/>
      <c r="H56" s="333"/>
    </row>
    <row r="57" ht="21" customHeight="1" spans="2:8">
      <c r="B57" s="1"/>
      <c r="C57" s="1"/>
      <c r="D57" s="1"/>
      <c r="F57" s="333"/>
      <c r="G57" s="333"/>
      <c r="H57" s="333"/>
    </row>
    <row r="58" ht="21" customHeight="1" spans="2:8">
      <c r="B58" s="1"/>
      <c r="C58" s="1"/>
      <c r="D58" s="1"/>
      <c r="F58" s="333"/>
      <c r="G58" s="333"/>
      <c r="H58" s="333"/>
    </row>
    <row r="59" ht="21" customHeight="1" spans="2:8">
      <c r="B59" s="1"/>
      <c r="C59" s="1"/>
      <c r="D59" s="1"/>
      <c r="F59" s="333"/>
      <c r="G59" s="333"/>
      <c r="H59" s="333"/>
    </row>
    <row r="60" ht="21" customHeight="1" spans="2:8">
      <c r="B60" s="1"/>
      <c r="C60" s="1"/>
      <c r="D60" s="1"/>
      <c r="F60" s="333"/>
      <c r="G60" s="333"/>
      <c r="H60" s="333"/>
    </row>
    <row r="61" ht="21" customHeight="1" spans="2:8">
      <c r="B61" s="1"/>
      <c r="C61" s="1"/>
      <c r="D61" s="1"/>
      <c r="F61" s="333"/>
      <c r="G61" s="333"/>
      <c r="H61" s="333"/>
    </row>
    <row r="62" ht="21" customHeight="1" spans="2:8">
      <c r="B62" s="1"/>
      <c r="C62" s="1"/>
      <c r="D62" s="1"/>
      <c r="F62" s="333"/>
      <c r="G62" s="333"/>
      <c r="H62" s="333"/>
    </row>
    <row r="63" ht="21" customHeight="1" spans="2:8">
      <c r="B63" s="1"/>
      <c r="C63" s="1"/>
      <c r="D63" s="1"/>
      <c r="F63" s="333"/>
      <c r="G63" s="333"/>
      <c r="H63" s="333"/>
    </row>
    <row r="64" ht="21" customHeight="1" spans="2:8">
      <c r="B64" s="1"/>
      <c r="C64" s="1"/>
      <c r="D64" s="1"/>
      <c r="F64" s="333"/>
      <c r="G64" s="333"/>
      <c r="H64" s="333"/>
    </row>
    <row r="65" ht="21" customHeight="1" spans="2:8">
      <c r="B65" s="1"/>
      <c r="C65" s="1"/>
      <c r="D65" s="1"/>
      <c r="F65" s="333"/>
      <c r="G65" s="333"/>
      <c r="H65" s="333"/>
    </row>
    <row r="66" ht="21" customHeight="1" spans="2:8">
      <c r="B66" s="1"/>
      <c r="C66" s="1"/>
      <c r="D66" s="1"/>
      <c r="F66" s="333"/>
      <c r="G66" s="333"/>
      <c r="H66" s="333"/>
    </row>
    <row r="67" ht="21" customHeight="1" spans="2:8">
      <c r="B67" s="1"/>
      <c r="C67" s="1"/>
      <c r="D67" s="1"/>
      <c r="F67" s="333"/>
      <c r="G67" s="333"/>
      <c r="H67" s="333"/>
    </row>
    <row r="68" ht="21" customHeight="1" spans="2:8">
      <c r="B68" s="1"/>
      <c r="C68" s="1"/>
      <c r="D68" s="1"/>
      <c r="F68" s="333"/>
      <c r="G68" s="333"/>
      <c r="H68" s="333"/>
    </row>
    <row r="69" ht="21" customHeight="1" spans="2:8">
      <c r="B69" s="1"/>
      <c r="C69" s="1"/>
      <c r="D69" s="1"/>
      <c r="F69" s="333"/>
      <c r="G69" s="333"/>
      <c r="H69" s="333"/>
    </row>
    <row r="70" ht="21" customHeight="1" spans="2:8">
      <c r="B70" s="1"/>
      <c r="C70" s="1"/>
      <c r="D70" s="1"/>
      <c r="F70" s="333"/>
      <c r="G70" s="333"/>
      <c r="H70" s="333"/>
    </row>
    <row r="71" ht="21" customHeight="1" spans="2:8">
      <c r="B71" s="1"/>
      <c r="C71" s="1"/>
      <c r="D71" s="1"/>
      <c r="F71" s="333"/>
      <c r="G71" s="333"/>
      <c r="H71" s="333"/>
    </row>
    <row r="72" ht="21" customHeight="1" spans="2:8">
      <c r="B72" s="1"/>
      <c r="C72" s="1"/>
      <c r="D72" s="1"/>
      <c r="F72" s="333"/>
      <c r="G72" s="333"/>
      <c r="H72" s="333"/>
    </row>
    <row r="73" ht="21" customHeight="1" spans="2:8">
      <c r="B73" s="1"/>
      <c r="C73" s="1"/>
      <c r="D73" s="1"/>
      <c r="F73" s="333"/>
      <c r="G73" s="333"/>
      <c r="H73" s="333"/>
    </row>
  </sheetData>
  <mergeCells count="2">
    <mergeCell ref="A2:C2"/>
    <mergeCell ref="A5:C15"/>
  </mergeCells>
  <printOptions horizontalCentered="1"/>
  <pageMargins left="0.393700787401575" right="0.393700787401575" top="0.78740157480315" bottom="0.78740157480315" header="0.15748031496063" footer="0.590551181102362"/>
  <pageSetup paperSize="9" scale="88" firstPageNumber="6" fitToHeight="10" orientation="portrait" useFirstPageNumber="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E21" sqref="E21"/>
    </sheetView>
  </sheetViews>
  <sheetFormatPr defaultColWidth="8.875" defaultRowHeight="24.95" customHeight="1" outlineLevelCol="4"/>
  <cols>
    <col min="1" max="1" width="11" style="17" customWidth="1"/>
    <col min="2" max="2" width="14.5" style="17" customWidth="1"/>
    <col min="3" max="3" width="15.25" style="17" customWidth="1"/>
    <col min="4" max="5" width="21.375" style="17" customWidth="1"/>
    <col min="6" max="16384" width="8.875" style="17"/>
  </cols>
  <sheetData>
    <row r="1" customHeight="1" spans="1:1">
      <c r="A1" s="329" t="s">
        <v>1222</v>
      </c>
    </row>
    <row r="2" customHeight="1" spans="1:5">
      <c r="A2" s="326" t="s">
        <v>1223</v>
      </c>
      <c r="B2" s="326"/>
      <c r="C2" s="326"/>
      <c r="D2" s="326"/>
      <c r="E2" s="326"/>
    </row>
    <row r="3" customHeight="1" spans="5:5">
      <c r="E3" s="327" t="s">
        <v>1156</v>
      </c>
    </row>
    <row r="4" customHeight="1" spans="1:5">
      <c r="A4" s="330" t="s">
        <v>1221</v>
      </c>
      <c r="B4" s="330"/>
      <c r="C4" s="330"/>
      <c r="D4" s="330"/>
      <c r="E4" s="330"/>
    </row>
    <row r="5" customHeight="1" spans="1:5">
      <c r="A5" s="330"/>
      <c r="B5" s="330"/>
      <c r="C5" s="330"/>
      <c r="D5" s="330"/>
      <c r="E5" s="330"/>
    </row>
    <row r="6" customHeight="1" spans="1:5">
      <c r="A6" s="330"/>
      <c r="B6" s="330"/>
      <c r="C6" s="330"/>
      <c r="D6" s="330"/>
      <c r="E6" s="330"/>
    </row>
    <row r="7" customHeight="1" spans="1:5">
      <c r="A7" s="330"/>
      <c r="B7" s="330"/>
      <c r="C7" s="330"/>
      <c r="D7" s="330"/>
      <c r="E7" s="330"/>
    </row>
    <row r="8" customHeight="1" spans="1:5">
      <c r="A8" s="330"/>
      <c r="B8" s="330"/>
      <c r="C8" s="330"/>
      <c r="D8" s="330"/>
      <c r="E8" s="330"/>
    </row>
    <row r="9" customHeight="1" spans="1:5">
      <c r="A9" s="330"/>
      <c r="B9" s="330"/>
      <c r="C9" s="330"/>
      <c r="D9" s="330"/>
      <c r="E9" s="330"/>
    </row>
    <row r="10" customHeight="1" spans="1:5">
      <c r="A10" s="330"/>
      <c r="B10" s="330"/>
      <c r="C10" s="330"/>
      <c r="D10" s="330"/>
      <c r="E10" s="330"/>
    </row>
    <row r="11" customHeight="1" spans="1:5">
      <c r="A11" s="330"/>
      <c r="B11" s="330"/>
      <c r="C11" s="330"/>
      <c r="D11" s="330"/>
      <c r="E11" s="330"/>
    </row>
    <row r="12" customHeight="1" spans="1:5">
      <c r="A12" s="330"/>
      <c r="B12" s="330"/>
      <c r="C12" s="330"/>
      <c r="D12" s="330"/>
      <c r="E12" s="330"/>
    </row>
    <row r="13" customHeight="1" spans="1:5">
      <c r="A13" s="330"/>
      <c r="B13" s="330"/>
      <c r="C13" s="330"/>
      <c r="D13" s="330"/>
      <c r="E13" s="330"/>
    </row>
  </sheetData>
  <mergeCells count="2">
    <mergeCell ref="A2:E2"/>
    <mergeCell ref="A4:E13"/>
  </mergeCells>
  <printOptions horizontalCentered="1"/>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44</vt:i4>
      </vt:variant>
    </vt:vector>
  </HeadingPairs>
  <TitlesOfParts>
    <vt:vector size="44" baseType="lpstr">
      <vt:lpstr>封面</vt:lpstr>
      <vt:lpstr>目录</vt:lpstr>
      <vt:lpstr>表一</vt:lpstr>
      <vt:lpstr>表二</vt:lpstr>
      <vt:lpstr>表三</vt:lpstr>
      <vt:lpstr>表四</vt:lpstr>
      <vt:lpstr>表五</vt:lpstr>
      <vt:lpstr>表六</vt:lpstr>
      <vt:lpstr>表六附1</vt:lpstr>
      <vt:lpstr>表六附2</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lpstr>表二十一</vt:lpstr>
      <vt:lpstr>表二十二</vt:lpstr>
      <vt:lpstr>表二十二附1</vt:lpstr>
      <vt:lpstr>表二十二附2</vt:lpstr>
      <vt:lpstr>表二十三</vt:lpstr>
      <vt:lpstr>表二十四</vt:lpstr>
      <vt:lpstr>表二十五</vt:lpstr>
      <vt:lpstr>表二十六</vt:lpstr>
      <vt:lpstr>表二十七</vt:lpstr>
      <vt:lpstr>表二十八</vt:lpstr>
      <vt:lpstr>表二十九</vt:lpstr>
      <vt:lpstr>表二十九-附1</vt:lpstr>
      <vt:lpstr>表二十九-附2)</vt:lpstr>
      <vt:lpstr>表三十</vt:lpstr>
      <vt:lpstr>表三十一</vt:lpstr>
      <vt:lpstr>表三十二</vt:lpstr>
      <vt:lpstr>表三十三</vt:lpstr>
      <vt:lpstr>表三十四</vt:lpstr>
      <vt:lpstr>表三十五</vt:lpstr>
      <vt:lpstr>表三十六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陈木沐</cp:lastModifiedBy>
  <dcterms:created xsi:type="dcterms:W3CDTF">2006-09-18T03:21:00Z</dcterms:created>
  <cp:lastPrinted>2024-04-26T09:42:00Z</cp:lastPrinted>
  <dcterms:modified xsi:type="dcterms:W3CDTF">2025-10-14T01:51:31Z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33673F536F8A4E36B0428E46C5EF72BE</vt:lpwstr>
  </property>
  <property fmtid="{D5CDD505-2E9C-101B-9397-08002B2CF9AE}" pid="3" name="KSOProductBuildVer">
    <vt:lpwstr>2052-12.1.0.22529</vt:lpwstr>
  </property>
</Properties>
</file>