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汇总表（更新）" sheetId="4" r:id="rId1"/>
    <sheet name="汇总表（更新） (统计)" sheetId="7" r:id="rId2"/>
    <sheet name="中央" sheetId="1" r:id="rId3"/>
    <sheet name="省级" sheetId="3" r:id="rId4"/>
    <sheet name="市级" sheetId="5" r:id="rId5"/>
    <sheet name="县级" sheetId="6" r:id="rId6"/>
  </sheets>
  <definedNames>
    <definedName name="_xlnm._FilterDatabase" localSheetId="0" hidden="1">'汇总表（更新）'!$A$5:$O$433</definedName>
    <definedName name="_xlnm._FilterDatabase" localSheetId="1" hidden="1">'汇总表（更新） (统计)'!$A$5:$Q$433</definedName>
  </definedNames>
  <calcPr calcId="144525"/>
</workbook>
</file>

<file path=xl/sharedStrings.xml><?xml version="1.0" encoding="utf-8"?>
<sst xmlns="http://schemas.openxmlformats.org/spreadsheetml/2006/main" count="10028" uniqueCount="1270">
  <si>
    <t>澧县2021年财政专项衔接资金项目台帐</t>
  </si>
  <si>
    <t xml:space="preserve">                                                                                                     单位：万元</t>
  </si>
  <si>
    <t>序号</t>
  </si>
  <si>
    <t>资金分类</t>
  </si>
  <si>
    <t>资金批次</t>
  </si>
  <si>
    <t>项目地点</t>
  </si>
  <si>
    <t>项目类别</t>
  </si>
  <si>
    <t>项目名称</t>
  </si>
  <si>
    <t>项目建设规模内容</t>
  </si>
  <si>
    <t>项目资金分类</t>
  </si>
  <si>
    <t>批准文号</t>
  </si>
  <si>
    <t>项目是否完成</t>
  </si>
  <si>
    <t>资金是否拨付</t>
  </si>
  <si>
    <t>备注</t>
  </si>
  <si>
    <t>中央衔接资金</t>
  </si>
  <si>
    <t>省级衔接资金</t>
  </si>
  <si>
    <t>市级衔接资金</t>
  </si>
  <si>
    <t>县级衔接资金</t>
  </si>
  <si>
    <t>全县</t>
  </si>
  <si>
    <t>合计</t>
  </si>
  <si>
    <t>中央</t>
  </si>
  <si>
    <t>第一批</t>
  </si>
  <si>
    <t>小计</t>
  </si>
  <si>
    <t>澧扶领发[2021]2号</t>
  </si>
  <si>
    <t>涔南镇北民湖</t>
  </si>
  <si>
    <t>基础设施</t>
  </si>
  <si>
    <t>26组六方台桥加固</t>
  </si>
  <si>
    <t>26组六方台桥加固，加宽1米，长24米，厚0.2米，桥墩重建一处，纵横梁加固。</t>
  </si>
  <si>
    <t>是</t>
  </si>
  <si>
    <t>涔南镇曾家河社区</t>
  </si>
  <si>
    <t>道路整修</t>
  </si>
  <si>
    <t>曾家河社区涔三干长堰陈章贵至五支干渠陈贤忠600米道路填土拓宽长约400米，宽4米，填土厚度1.5米</t>
  </si>
  <si>
    <t>涔南镇崔家岗</t>
  </si>
  <si>
    <t>沟渠建设</t>
  </si>
  <si>
    <t>崔家岗村4组上道堰新挖沟渠250米，高0.6米，底宽0.6米，并用0.6米*0.6米*0.05米U型槽扶砌</t>
  </si>
  <si>
    <t>涔南镇东田堰</t>
  </si>
  <si>
    <t>道路硬化</t>
  </si>
  <si>
    <t>一干唐西松屋旁至五斗渠尹化杰屋前道路硬化，道路硬化（长100米×宽3米×厚0.18米）路基整修加老旧涵管挖机处理后新建一处涵管需（28个X1m×1.2m)</t>
  </si>
  <si>
    <t>涔南镇合力</t>
  </si>
  <si>
    <t>从文良海屋西至永长机埠道路硬化，长220米，宽2.5米，厚0.18米</t>
  </si>
  <si>
    <t>涔南镇黑马垱</t>
  </si>
  <si>
    <t>黑马垱村17组袁学楼门口至兰从志家门口道路硬化，长210米，宽2.5米，厚0.18米。</t>
  </si>
  <si>
    <t>涔南镇鸡叫城</t>
  </si>
  <si>
    <t>道路扩宽</t>
  </si>
  <si>
    <t>从新207国道至老207国道二分干道路扩宽，合计总长度900米，填土扩宽，底宽3米，面宽2米，平均厚度1米。</t>
  </si>
  <si>
    <t>涔南镇上河口</t>
  </si>
  <si>
    <t>八支到吴家兴门口150米，宽3米，厚度0.18米。路基加宽整修及硬化</t>
  </si>
  <si>
    <t>涔南镇双林</t>
  </si>
  <si>
    <t>双林村17组周尚节家东边至周常德家，硬化，长170米，宽2.6米，厚0.18米。</t>
  </si>
  <si>
    <t>涔南镇双铺</t>
  </si>
  <si>
    <t>三斗至二斗向延平家560米道路扩宽硬化，砌砖500米，高0.15米，土方回填厚0.3米，基础碎石回填厚0.1米，50公分间距钢材加固处理后平均加宽硬化1.1米，其中新建50涵管30米，迁移电线杆7根</t>
  </si>
  <si>
    <t>涔南镇团结</t>
  </si>
  <si>
    <t>堰塘清淤</t>
  </si>
  <si>
    <t>4组长篇堰，面积4.8亩，挖深1米。</t>
  </si>
  <si>
    <t>城头山镇车溪河居委会</t>
  </si>
  <si>
    <t>东起聂文华屋，西至聂兴汉屋，道路硬化400米，宽3米，厚度0.2米</t>
  </si>
  <si>
    <t>城头山镇城头山</t>
  </si>
  <si>
    <t>道路扩宽、渠道改造</t>
  </si>
  <si>
    <t>中斗渠2组-4组道路扩宽389m，其中渠道翻修353m（浆砌353m），另外堰塘阻脚33.5m</t>
  </si>
  <si>
    <t>城头山镇大庙</t>
  </si>
  <si>
    <t>26组堰塘护砌</t>
  </si>
  <si>
    <t>26组春笋堰塘护砌长33m，宽4m，厚1.5m</t>
  </si>
  <si>
    <t>城头山镇大兴村</t>
  </si>
  <si>
    <t>15组至8组沟渠硬化</t>
  </si>
  <si>
    <t>15组至8组沟渠砖砌硬化，长270米，底宽0.8m，高0.8m，海底厚0.1m。</t>
  </si>
  <si>
    <t>城头山镇东岳</t>
  </si>
  <si>
    <t>渠道硬化</t>
  </si>
  <si>
    <t>60U渠道改造长度727米（12组宋叔明屋旁343米；15组宋淑猛屋后至王焕凯屋旁144米；4组尹惠云屋前240米）</t>
  </si>
  <si>
    <t>城头山镇古大堤</t>
  </si>
  <si>
    <t>16组沟渠硬化</t>
  </si>
  <si>
    <t>宋泽波屋旁至老榨堰，长300米，宽0.8米，高1米</t>
  </si>
  <si>
    <t>城头山镇国富</t>
  </si>
  <si>
    <t>道路基础工程</t>
  </si>
  <si>
    <t>澧西干至北一斗道路基础，长350米，基础4.5米</t>
  </si>
  <si>
    <t>城头山镇红星</t>
  </si>
  <si>
    <t>9组沟渠硬化</t>
  </si>
  <si>
    <t>9组南干渠-周乃福沟渠硬化262米梯型硬化沟（边坡加底长3.2m*厚0.08m*长262m）</t>
  </si>
  <si>
    <t>城头山镇黄河</t>
  </si>
  <si>
    <t>新建机耕桥</t>
  </si>
  <si>
    <t>黄河5组平板桥，长20米，宽2.5米</t>
  </si>
  <si>
    <t>城头山镇牌楼村</t>
  </si>
  <si>
    <t>15组机耕路</t>
  </si>
  <si>
    <t>牌楼村15组机耕路加宽，长240米、宽1.3米、高0.45米，路面填山卵石（240m*3.5m*0.2m）；铺碎石3米宽，0.1米；挡土墙80米（底宽0.5米，顶宽0.4米，高0.45米）；出水涵管（直径0.4米）30米；过路涵管（直径0.3米）16米</t>
  </si>
  <si>
    <t>城头山镇彭头山</t>
  </si>
  <si>
    <t>10组沟渠硬化及机耕道</t>
  </si>
  <si>
    <t>10组苏武玉屋后沟渠硬化332米，机耕道308米，护砌56米（两边）</t>
  </si>
  <si>
    <t>城头山镇群功</t>
  </si>
  <si>
    <t>机耕路</t>
  </si>
  <si>
    <t>北二斗东云正炎屋后至北三支600米，长600米，路基宽3米，山卵石土高0.3米，碎石厚0.15米</t>
  </si>
  <si>
    <t>城头山镇群乐</t>
  </si>
  <si>
    <t>道路维修</t>
  </si>
  <si>
    <t>群乐村12组道路维修及硬化（翻修硬化150米，150m*3.5*0.2米；332米加宽硬化含路基，路基宽1.5米*332米，硬化宽1米*332米*0.2米）</t>
  </si>
  <si>
    <t>城头山镇万兴</t>
  </si>
  <si>
    <t>21组通村公路（文志明屋前至詹家岗村）硬化150米*4米*0.2米</t>
  </si>
  <si>
    <t>城头山镇翊武</t>
  </si>
  <si>
    <t>四五组维生沟清淤扩塘架机耕桥</t>
  </si>
  <si>
    <t>四五组维生沟清淤挖机清淤泥（大挖）464m*5m*1m，5组私堰清淤1.5亩，抽泥泵抽淤泥1.5亩*667*0.7m</t>
  </si>
  <si>
    <t>城头山镇詹家岗</t>
  </si>
  <si>
    <t>二、三、十六组公路硬化</t>
  </si>
  <si>
    <t>代六支半三组严春香屋前至伍来载尾前。二组马传坤屋前至马龙屋前。十六组中干渠至曹丙午屋前。总长350米，宽3米、厚0.2米</t>
  </si>
  <si>
    <t>城头山镇张公庙居委会</t>
  </si>
  <si>
    <t>沟渠改建</t>
  </si>
  <si>
    <t>5组、6组西起肖海云屋、东至鲁礼政屋，铺设D100涵管60m，土方回填60m，检查井2座</t>
  </si>
  <si>
    <t>城头山镇周家坡</t>
  </si>
  <si>
    <t>16组三排干往北至配电室道路硬化路长235m，路宽2.5m，厚度0.18m</t>
  </si>
  <si>
    <t>大堰垱镇白云寺社区</t>
  </si>
  <si>
    <t>S302南干渠桥至徐超其家，长140米，宽3米，厚0.2米</t>
  </si>
  <si>
    <t>大堰垱镇涔南</t>
  </si>
  <si>
    <t>9组公路硬化</t>
  </si>
  <si>
    <t>涔南村9组黄岩平屋东面至黄云初屋前全长160米，宽3.0，厚0.20米的公路硬化</t>
  </si>
  <si>
    <t>大堰垱镇陈管垱</t>
  </si>
  <si>
    <t>25组公路护砌</t>
  </si>
  <si>
    <t>25组中和堰至余家桥旁主干道公路护砌，长135米，高1米，0.4米宽；中和堰旁护砌长31米，高2.5米，宽0.4米；河边护砌长58米，高2.5米，宽0.4米</t>
  </si>
  <si>
    <t>大堰垱镇戴家河</t>
  </si>
  <si>
    <t>18组道路硬化</t>
  </si>
  <si>
    <t>戴家河18组通组公路硬化，长230米长，宽3米，厚0.2米，需填土扩宽路基0.3至0.4米宽，高1米，进口处6米长旧桥翻新加固</t>
  </si>
  <si>
    <t>大堰垱镇干河</t>
  </si>
  <si>
    <t>堰塘清淤扩容护砌</t>
  </si>
  <si>
    <t>干河村30组湾堰清淤扩容护砌，120米长*1.4米高*0.4米宽</t>
  </si>
  <si>
    <t>大堰垱镇亘山</t>
  </si>
  <si>
    <t>公路维修</t>
  </si>
  <si>
    <t>亘山村龚家铺至杨支岗公路维修，维修总规模140*3.5*0.2，三处埋D50涵管共15米，路旁沟渠300米清淤</t>
  </si>
  <si>
    <t>大堰垱镇花圃</t>
  </si>
  <si>
    <t>4组王与宁屋场至子家堰长140米，宽2.5米，厚0.2米</t>
  </si>
  <si>
    <t>大堰垱镇九旺</t>
  </si>
  <si>
    <t>2组道路硬化</t>
  </si>
  <si>
    <t>2组徐炎生门前至徐春林五旁，总长170米，宽3米、厚0.2米（两段分别为120米、50米）</t>
  </si>
  <si>
    <t>大堰垱镇南阳</t>
  </si>
  <si>
    <t>新建机耕路</t>
  </si>
  <si>
    <t>8组李小春屋至陈建武屋500米，10组陈建武屋至周二堰、一排干到马河桥共500米，均宽2.5米</t>
  </si>
  <si>
    <t>大堰垱镇石公桥</t>
  </si>
  <si>
    <t>3组道路硬化</t>
  </si>
  <si>
    <t>3组堰湾至公路，全长210米、宽2.5米、厚0.2米，通组公路硬化</t>
  </si>
  <si>
    <t>大堰垱镇宋家台</t>
  </si>
  <si>
    <t>9组60U型渠修建</t>
  </si>
  <si>
    <t>宋家台村9组U型渠修建，西起9组朱玉双屋旁，东至牛车河。长200米，面宽0.6米、底宽0.6米。</t>
  </si>
  <si>
    <t>大堰垱镇筒车</t>
  </si>
  <si>
    <t>19组公路新建</t>
  </si>
  <si>
    <t>从19组段传文屋旁变压器到21组胡礼梅门前藕垱东边新建公路全长130米，新建公路宽7米，平均高0.6米，公路两边用浆砌石做挡水墙平均高度0.8米，宽0.3米，路面运山卵石填平碾压夯实，埋标准大小头机制涵管32米。</t>
  </si>
  <si>
    <t>大堰垱镇文昌阁社区</t>
  </si>
  <si>
    <t>三组通组公路陈华家至成平家长120米、宽4米、厚20公分，入口出宽2.3米</t>
  </si>
  <si>
    <t>大堰垱镇星星</t>
  </si>
  <si>
    <t>14组机耕路</t>
  </si>
  <si>
    <t>十四组彭孝明屋北面至红阳机耕路共长270米（90+180），宽3米（含路肩水泥砖护砌0.4米），其中南北向路旁沟渠硬化长90米，宽0.4米，东西向沟渠清淤</t>
  </si>
  <si>
    <t>大堰垱镇熊家湾</t>
  </si>
  <si>
    <t>33组沟渠防渗</t>
  </si>
  <si>
    <t>从33组杨学银家至杜岳贵路旁沟，全长95米，宽3米，高1.5米，安装80涵管，填土至路面高度。</t>
  </si>
  <si>
    <t>大堰垱镇玉圃</t>
  </si>
  <si>
    <t>38组道路硬化</t>
  </si>
  <si>
    <t>38组王概生至陈克仿家门口150米，宽3米，厚0.2米。</t>
  </si>
  <si>
    <t>大堰垱镇中武桥居委会</t>
  </si>
  <si>
    <t>14组堰塘护砌</t>
  </si>
  <si>
    <t>中武桥14组大堰护砌，高1.8米，长80米，宽0.6，底部宽1米</t>
  </si>
  <si>
    <t>复兴镇又兴村</t>
  </si>
  <si>
    <t>又兴村24组古侧堰、28组彭述兵家堰、32组中堰合计3口，约4000方。</t>
  </si>
  <si>
    <t>复兴镇复兴社区</t>
  </si>
  <si>
    <t>垱坝加固及配套清淤</t>
  </si>
  <si>
    <t>19组塘坝护砌150米、高1米、厚0.5米，及配套堰塘清淤</t>
  </si>
  <si>
    <t>复兴镇李家村</t>
  </si>
  <si>
    <t>李家家村5组毛家垱、9组孙家大堰、10组腊水坝、22组傅祖国吃水堰堰塘清淤，合计4口，合计约6500方</t>
  </si>
  <si>
    <t>复兴镇温泉村</t>
  </si>
  <si>
    <t>公路硬化</t>
  </si>
  <si>
    <t>温泉村16组谢朝菊屋后至陆波先屋旁，长280m，厚20cm，宽2.5m</t>
  </si>
  <si>
    <t>复兴镇顺林桥社区</t>
  </si>
  <si>
    <t>顺林桥社区6组中堰、8组山堰、17组白果树堰、20组老队屋堰堰塘清淤扩容，合计4口，清淤量约4700方</t>
  </si>
  <si>
    <t>复兴镇双堰</t>
  </si>
  <si>
    <t>双堰村2组洈水堤至雷勋才家.长200米.宽2.5米.厚0.2米</t>
  </si>
  <si>
    <t>复兴镇大美新村</t>
  </si>
  <si>
    <t>大美新村14组胡生云屋后至陆振明屋后公路硬化，起点连接J12县道全长220米，硬化标准:长220米.宽3米.厚0.2米。</t>
  </si>
  <si>
    <t>复兴镇界湖村</t>
  </si>
  <si>
    <t>抗旱、排渍机房维修及翻建</t>
  </si>
  <si>
    <t>界湖村21组机房1个：房屋8米长，8米宽；22组机房1个房屋8米长，8米宽；15组机房1个：8米长，8米宽</t>
  </si>
  <si>
    <t>复兴镇曾家</t>
  </si>
  <si>
    <t>公路
硬化及堰塘清淤</t>
  </si>
  <si>
    <t>曾家村10组组级公路至张其军曾召春家共370米，3米宽0.2米厚的长199米、2.5米宽0.2米厚的171米（总长370米）；曾家村4组杨家堰、4组生贵堰、8组胡家堰、11组杨堰、13组克明堰、17组古打洼堰、26组锅底堰堰塘清淤，合计约7000方</t>
  </si>
  <si>
    <t>复兴镇双龙</t>
  </si>
  <si>
    <t>双龙村1组大晚谷堰、2组小晚谷堰、7组沥水堰、11组义气堰堰塘清淤，合计约5500方</t>
  </si>
  <si>
    <t>复兴镇双桥</t>
  </si>
  <si>
    <t>沟渠维修改造及配套</t>
  </si>
  <si>
    <t>双桥村11组至12组沟渠清淤维修改造，长500米,宽1米，深1.2米；配套清淤汪应忠堰，约1000方</t>
  </si>
  <si>
    <t>甘溪滩镇东门村</t>
  </si>
  <si>
    <t>堰塘整修</t>
  </si>
  <si>
    <t>东门8组皮明举门前堰塘整修防渗，清淤3亩，护砌长5米、高3米、厚1.5米</t>
  </si>
  <si>
    <t>甘溪滩镇丰年村</t>
  </si>
  <si>
    <t>水利建设</t>
  </si>
  <si>
    <t>毛塔坪河垱及排灌渡槽水毁修复:
一、河垱修复(长25米、宽2米、高1.5米)；二、排灌渡槽水毁修复。1.长1.2米、宽2米、高2.5米。</t>
  </si>
  <si>
    <t>甘溪滩镇甘溪村</t>
  </si>
  <si>
    <t>机耕道</t>
  </si>
  <si>
    <t>甘溪片10组新建机耕道全长2公里、宽2米，上铺5公分厚碎石</t>
  </si>
  <si>
    <t>甘溪滩镇古北村</t>
  </si>
  <si>
    <t>古堰片游同朝屋旁至芝麻水库溢洪道排灌沟渠220米铺设70U型槽，两边铺设帽石30mm。</t>
  </si>
  <si>
    <t>甘溪滩镇河口村</t>
  </si>
  <si>
    <t>公路路基建设</t>
  </si>
  <si>
    <t>河口片7组公路损毁恢复工程全长160米，宽5米，其中岩石护坡500方、浆砌岩石250方、土方回填1200方</t>
  </si>
  <si>
    <t>甘溪滩镇精华寺居委会</t>
  </si>
  <si>
    <t>道路岩坎护砌</t>
  </si>
  <si>
    <t>8组游先抗屋前至孙际珍屋前，长20米、高6米、宽0.8米</t>
  </si>
  <si>
    <t>甘溪滩镇芦茅村</t>
  </si>
  <si>
    <t>产业发展</t>
  </si>
  <si>
    <t>中药材种植</t>
  </si>
  <si>
    <t>采用直接帮扶模式，为15户贫困户种植中药材50亩，及其附属设施堰塘清淤1.5亩</t>
  </si>
  <si>
    <t>甘溪滩镇马溪村</t>
  </si>
  <si>
    <t>月池片1-2组从孙昌炎屋前至周文炎屋前通组公路路基扩宽及硬化，长430米，宽2.8米，厚0.2米。</t>
  </si>
  <si>
    <t>甘溪滩镇狮象村</t>
  </si>
  <si>
    <t>公路窄加宽硬化工程</t>
  </si>
  <si>
    <t>皮远仿屋旁至皮杰珍屋旁公路加宽。长600米、加宽1.0米、厚0.18米。</t>
  </si>
  <si>
    <t>甘溪滩镇石板村</t>
  </si>
  <si>
    <t>公路扩宽</t>
  </si>
  <si>
    <t>石板片14组至石板片1组公路路基扩宽，长800米，扩宽1.5-2米</t>
  </si>
  <si>
    <t>甘溪滩镇太青村</t>
  </si>
  <si>
    <t>张家湾水库上游河道清浚沿线新建机耕道全长800米、宽2.5米，上铺15公分厚河沙。</t>
  </si>
  <si>
    <t>甘溪滩镇探峪村</t>
  </si>
  <si>
    <t>油茶种植</t>
  </si>
  <si>
    <t>采用直接帮扶模式，为10户贫困户种植油茶50亩，每亩70-80株</t>
  </si>
  <si>
    <t>甘溪滩镇田冲村</t>
  </si>
  <si>
    <t>岩湾水库</t>
  </si>
  <si>
    <t>7组岩湾水库整修，堤宽8米.堤长37米.溢洪沟渠长65米.宽3米.高2米.防洪道路85米.宽3.5米.防洪沟渠85米护砌</t>
  </si>
  <si>
    <t>甘溪滩镇岩门村</t>
  </si>
  <si>
    <t>桐子种植</t>
  </si>
  <si>
    <t>采用直接帮扶模式，为34户贫困户种植桐子60亩</t>
  </si>
  <si>
    <t>甘溪滩镇遇市村</t>
  </si>
  <si>
    <t>长桥5队公路（胡叶垭水库至谢菊珍屋场）长250米，宽3米，厚0.2米</t>
  </si>
  <si>
    <t>甘溪滩镇长冲村</t>
  </si>
  <si>
    <r>
      <rPr>
        <sz val="10"/>
        <rFont val="微软雅黑"/>
        <charset val="134"/>
      </rPr>
      <t>群化片4组王先贵门口至滕高化门口，长500米，宽2.5-3米，厚20公分。</t>
    </r>
    <r>
      <rPr>
        <sz val="10"/>
        <rFont val="Arial"/>
        <charset val="0"/>
      </rPr>
      <t xml:space="preserve">	</t>
    </r>
  </si>
  <si>
    <t>官垸镇常发村</t>
  </si>
  <si>
    <t>常发村三合片罗家湖沟渠以南道路进行铺渣，长1100米，宽3.8米，厚0.3米</t>
  </si>
  <si>
    <t>官垸镇凤凰村</t>
  </si>
  <si>
    <t>自来水网改造</t>
  </si>
  <si>
    <t>凤凰村乐府片支水管网改造长800米，开槽宽50cm,深70cm,埋50PE管</t>
  </si>
  <si>
    <t>官垸镇码头居委会</t>
  </si>
  <si>
    <t>官垸镇码头社区东街支水管网改造全长580米，挖沟宽40CM,深60CM,埋50PE管，混凝土恢复路面580米。</t>
  </si>
  <si>
    <t>官垸镇鸟儿洲村</t>
  </si>
  <si>
    <t>道路整修，铺设碎石</t>
  </si>
  <si>
    <t>鸟儿洲村九支电排至主沟到八支，长2500米，宽3米，厚0.2米道路整修铺设碎石。</t>
  </si>
  <si>
    <t>官垸镇仙桃村</t>
  </si>
  <si>
    <t>仙桃村产园上坡道路扩宽长330米，宽3米，厚20公分。</t>
  </si>
  <si>
    <t>官垸镇余家台村</t>
  </si>
  <si>
    <t>东兴公路硬化</t>
  </si>
  <si>
    <t>东兴小学至东兴机埠公路硬化170米，宽3米，厚20厘米</t>
  </si>
  <si>
    <t>火连坡镇柏樟</t>
  </si>
  <si>
    <t>5组杜家堰堤加宽4米，长70米，土方3000方，护坡、整防水管道</t>
  </si>
  <si>
    <t>火连坡镇古城岗</t>
  </si>
  <si>
    <t>便捷机耕道建设</t>
  </si>
  <si>
    <t>便捷机耕道建设约1200米，道渣铺设宽3米，厚10公分（许先望，杨国初，杨传梦）</t>
  </si>
  <si>
    <t>火连坡镇古台</t>
  </si>
  <si>
    <t>机耕道建设</t>
  </si>
  <si>
    <t>古台村5组河道清淤500米、宽3米（除杂、整坡、整形、清除底层所有淤泥）机耕道修建500米、宽3米挖机碾压整形（周传林老屋至火古公路）</t>
  </si>
  <si>
    <t>火连坡镇观音阁居委会</t>
  </si>
  <si>
    <t>戴作双屋旁至永安驾校公路硬化180米，宽3.5米，厚0.2米</t>
  </si>
  <si>
    <t>火连坡镇花园湾居委会</t>
  </si>
  <si>
    <t>花园湾社区8组主干道分叉路口至孙际槐家公路硬化长约230米，宽3米，厚0.2米。</t>
  </si>
  <si>
    <t>火连坡镇金山</t>
  </si>
  <si>
    <t>窄改宽</t>
  </si>
  <si>
    <t>火古公路至村部300米公路窄改宽，扩宽1.5米（由原来的2.5米变成4米）包括整路基、浆砌100米（高1米，宽0.5米）</t>
  </si>
  <si>
    <t>火连坡镇澧淞</t>
  </si>
  <si>
    <t>沟渠硬化</t>
  </si>
  <si>
    <t>优质稻种植基地赵永文门前至打米厂沟渠硬化长420米、宽0.5米、高0.6米</t>
  </si>
  <si>
    <t>火连坡镇芦桥</t>
  </si>
  <si>
    <t>丰报片12组颜春舫屋前至颜复金屋前机耕道建设长200m、宽3m、厚0.2m</t>
  </si>
  <si>
    <t>火连坡镇楠木</t>
  </si>
  <si>
    <t>楠木村2组西湾—单国庆房屋365米，硬化宽3米，厚0.2米</t>
  </si>
  <si>
    <t>火连坡镇三元</t>
  </si>
  <si>
    <t>大蒜基地配套设施建设</t>
  </si>
  <si>
    <t>三元村八组大蒜基地张兴娥至杨家垱长152米，宽3米路渠一体建设（沟渠规格:80*70U型糟，机耕道:单面浆砌，路面岩渣铺设。)</t>
  </si>
  <si>
    <t>火连坡镇山门直属</t>
  </si>
  <si>
    <t>路基扩宽</t>
  </si>
  <si>
    <t>五组村主公路路基扩宽长300米，宽1.5米，共500方</t>
  </si>
  <si>
    <t>火连坡镇石庄</t>
  </si>
  <si>
    <t>堰塘清淤石庄片藕堰、茶湾堰2口，七零片胡家堰、坡上堰、小堰3口，共5口</t>
  </si>
  <si>
    <t>火连坡镇双溪</t>
  </si>
  <si>
    <t>双溪村3组公路硬化长450米，宽3米，厚0.2米，雷家井水库至王忠杰屋前</t>
  </si>
  <si>
    <t>火连坡镇水氽洞</t>
  </si>
  <si>
    <t>公路窄改宽</t>
  </si>
  <si>
    <t>水汆洞村3组洪明菊屋前至3组孙昌霞屋旁长480米，公路窄改宽，路基整修及硬化加宽1米，厚0.2米</t>
  </si>
  <si>
    <t>火连坡镇新桥</t>
  </si>
  <si>
    <t>机耕道护砌</t>
  </si>
  <si>
    <t>从戴承申屋前桥头至戴述柏屋旁200米，新桥村1组至大兴村9组500米，高0.4米，上底宽0.3米，下底宽0.4米</t>
  </si>
  <si>
    <t>火连坡镇新泉</t>
  </si>
  <si>
    <t>水库排险</t>
  </si>
  <si>
    <t>新泉村5组烂泥湾水库外堤凝体建造及外堤护坡，长25m*宽1.5m*高1.5m+57m³，外坡整形土石方100m³</t>
  </si>
  <si>
    <t>火连坡镇羊耳山</t>
  </si>
  <si>
    <t>羊耳山村丫角片12组雷良喜屋旁至刘兵仿屋后，长320米、宽3米，厚0.18米</t>
  </si>
  <si>
    <t>金罗镇草堰</t>
  </si>
  <si>
    <t>从村部对面鸡场至文香汝家、周尚财家公路硬化全长345米，宽2.5米，厚0.18米</t>
  </si>
  <si>
    <t>金罗镇界岭</t>
  </si>
  <si>
    <t>从澧北干线至贫困户任家兵老屋旁道路硬化，长270米，宽3米，厚0.18米</t>
  </si>
  <si>
    <t>金罗镇界溪河</t>
  </si>
  <si>
    <t>从5组新堰至瓦窑岭公路硬化，路长254米，硬化3米宽，厚度0.2米</t>
  </si>
  <si>
    <t>金罗镇金鸡岭</t>
  </si>
  <si>
    <t>从王本叔门前至戴承枝门前道路硬化，长200米，宽3米，厚0.2米</t>
  </si>
  <si>
    <t>金罗镇金园</t>
  </si>
  <si>
    <t>机耕便民桥</t>
  </si>
  <si>
    <t>一组士竹屋前便民桥，长5米，宽3米。</t>
  </si>
  <si>
    <t>金罗镇鲁家冲</t>
  </si>
  <si>
    <t>柑橘种植</t>
  </si>
  <si>
    <t>鲁家冲村对13户贫困户进行直接帮扶，2组.5组桔柚种植40亩，苗木款每亩80根，每亩人工6个工日，底肥每亩90元。</t>
  </si>
  <si>
    <t>金罗镇双溪</t>
  </si>
  <si>
    <t>公路整修</t>
  </si>
  <si>
    <t>解决双溪村一组居民方便出行及农作物运输通畅。丁家屋场至玉溪寺庙路宽2.5米，长1000米，厚0.1米，碎石铺设。</t>
  </si>
  <si>
    <t>金罗镇新开寺</t>
  </si>
  <si>
    <t>从黄圣举屋后到邓业金屋前道路硬化，长200米，宽3米，厚0.18米</t>
  </si>
  <si>
    <t>金罗镇新颜</t>
  </si>
  <si>
    <t>金辉板材厂至十二组双堰水库边公路硬化，400米长，3米宽，厚0.18米</t>
  </si>
  <si>
    <t>金罗镇幸福桥</t>
  </si>
  <si>
    <t>从袁廷华家至袁廷山家道路硬化长230米，宽3米，厚0.18米</t>
  </si>
  <si>
    <t>澧澹街道蔡口滩村</t>
  </si>
  <si>
    <t>蔡口滩村13组凡明德至刘年青家道路硬化，长160米，宽3米，厚0.2米</t>
  </si>
  <si>
    <t>澧澹街道邓家滩村</t>
  </si>
  <si>
    <t>15组李传菊屋-----南一斗沟，长150米，宽2.8米，厚0.2米</t>
  </si>
  <si>
    <t>澧澹街道东洲社区</t>
  </si>
  <si>
    <t>主闸门修建</t>
  </si>
  <si>
    <t>东洲社区主闸门修建（位置：1组），长9米，宽2.2米，深2.5，钢混结构。</t>
  </si>
  <si>
    <t>澧澹街道民堰村</t>
  </si>
  <si>
    <t>民堰村1组龚小刚家至1组龚道进家道路硬化，长150米，宽3米，厚0.2米</t>
  </si>
  <si>
    <t>澧澹街道仁和社区</t>
  </si>
  <si>
    <t>沟渠清淤</t>
  </si>
  <si>
    <t>仁和社区养鸡场至十字沟、十字沟至仁和社区五组沟渠清淤、扶坡1900米长，底宽7米，面宽12米，高5米</t>
  </si>
  <si>
    <t>澧澹街道上福社区</t>
  </si>
  <si>
    <t>上福社区2组王角屋旁至上福社区3组贫困户张可银屋旁道路硬化，长200米，宽2.5米，厚0.2米</t>
  </si>
  <si>
    <t>澧澹街道拥宪社区</t>
  </si>
  <si>
    <t>拥宪社区1组张业思家至张业元家道路硬化，长102米，宽4米，厚0.2米</t>
  </si>
  <si>
    <t>澧澹街道永固社区</t>
  </si>
  <si>
    <t>永固社区5组赵军鲁里芝家道路硬化，长150米，宽3米，厚0.2米</t>
  </si>
  <si>
    <t>澧澹街道玉皇社区</t>
  </si>
  <si>
    <t>玉皇社区4组李丙华屋后到王大耀屋前出来，长260米，宽2.5米，厚0.2米道路硬化（含路基整理）</t>
  </si>
  <si>
    <t>澧南镇大堰村</t>
  </si>
  <si>
    <t>生产路整修</t>
  </si>
  <si>
    <t>标准地桥至长湖10组生产路长1400米，宽3米，铺0.2米厚碎石整修</t>
  </si>
  <si>
    <t>澧南镇盖天村</t>
  </si>
  <si>
    <t>从紫乔公路东边6组至道水大堤，长1200米，宽3米，铺0.1米厚的碎石.</t>
  </si>
  <si>
    <t>澧南镇高堰村</t>
  </si>
  <si>
    <t>17组乔道公路至张运培家，长328m，宽3.5m，厚0.2m</t>
  </si>
  <si>
    <t>澧南镇回龙村</t>
  </si>
  <si>
    <t>生产道路整修</t>
  </si>
  <si>
    <t>徐湖主排渠以西至长湖片十支六组
1403米,宽2.5米生产道路铺设山0.1米厚卵石、0.1米厚碎石</t>
  </si>
  <si>
    <t>澧南镇栗木村</t>
  </si>
  <si>
    <t>栗木村前进片向阳至何传灼屋前沟渠改建硬化，长170米，宽0.8米，深0.8米。</t>
  </si>
  <si>
    <t>澧南镇刘市社区</t>
  </si>
  <si>
    <t>顺山沟沟渠清淤长522米，底宽2米，深0.5米。渠堤堤面硬化239米，宽3米，厚0.2米。</t>
  </si>
  <si>
    <t>澧南镇彭坪村</t>
  </si>
  <si>
    <t>青烈寺-高高桥道路硬化，长300米，宽3.5米，厚0.2米。</t>
  </si>
  <si>
    <t>澧南镇乔家河社区</t>
  </si>
  <si>
    <t>种植油茶</t>
  </si>
  <si>
    <t>40组边山的15.2亩荒山开垦除杂、开肯整形、挖窝、施肥、油茶种苗提供1300株。</t>
  </si>
  <si>
    <t>澧南镇上官宫村</t>
  </si>
  <si>
    <t>基础建设</t>
  </si>
  <si>
    <t>上官宫村中湖片澧道公路以东至10支渠道路整修1000米，宽3米，厚0.2米（0.1米山卵铺垫，0.1米碎石铺设）</t>
  </si>
  <si>
    <t>澧南镇双荷村</t>
  </si>
  <si>
    <t>渠道清淤、硬化</t>
  </si>
  <si>
    <t>双荷村2组2级顺山沟清淤、硬化，长400米，底宽1米，两边硬化1.5米高</t>
  </si>
  <si>
    <t>澧南镇松林村</t>
  </si>
  <si>
    <t>堰塘清淤整形</t>
  </si>
  <si>
    <t>27组喜鹊堰清淤整修8亩，清淤深度1米，土方挖运扩容1800立方，堰塘整形合坡2160平米，新建笛子殙一座。</t>
  </si>
  <si>
    <t>澧南镇天子山社区</t>
  </si>
  <si>
    <t>道路扩宽加高</t>
  </si>
  <si>
    <t>英溪提坡至高金秀屋后的长310米的路基整修，整体取土覆盖，在原路面6米的基础上加宽至8米，在原有路基高度1米的基础上整体加高至2.5米。</t>
  </si>
  <si>
    <t>澧南镇仙峰村</t>
  </si>
  <si>
    <t>砖厂至罗家坝400米道路硬化，宽3.5米，厚0.2米。</t>
  </si>
  <si>
    <t>澧南镇邢家河村</t>
  </si>
  <si>
    <t>邢市片18支渠，紫桥公路南边至大堤禁角长1720米，宽3.5米的生产道路整修，铺0.1米厚的碎石。</t>
  </si>
  <si>
    <t>澧浦街道皇山</t>
  </si>
  <si>
    <t>5组14.5支至苏维埃遗址纪念碑180米*2.8米*0.2米</t>
  </si>
  <si>
    <t>澧浦街道黄沙湾社区</t>
  </si>
  <si>
    <t>7组后港大堰清淤，主体堰塘8亩，清淤深度1.2米并转运，周边护坡整型330米，二段腰堤加宽至3.5米，埋没涵管长7米内径1.2米，附属污水坑0.3亩，开挖土方长30米宽1米深1.5米并清运，浆砌护坡。</t>
  </si>
  <si>
    <t>澧浦街道三贤</t>
  </si>
  <si>
    <t>沟渠改造</t>
  </si>
  <si>
    <t>黄大金屋前沟渠改造，路面开挖及硬化15米*6米*0.2米，涵管安装6m*1.5米内径*3排；刘中华屋南到龚道朗屋东沟渠改造，路面硬化20米*6米*0.2米，涵管安装6m*1.5米内径*3排</t>
  </si>
  <si>
    <t>澧浦街道十回港</t>
  </si>
  <si>
    <t>沟渠浆砌</t>
  </si>
  <si>
    <t>十六支沟渠浆砌，从十回港机埠往北，长50米，沟底10米宽，斜坡6m*0.3m*2面</t>
  </si>
  <si>
    <t>澧西街道白米社区</t>
  </si>
  <si>
    <t>堰塘清淤扩容</t>
  </si>
  <si>
    <t>白米六组廖家堰1.5亩、藕堰2亩、六组周家藕堰4亩，深0.8米，八组棺材堰1.2亩，深0.8米，</t>
  </si>
  <si>
    <t>澧西街道澄坪社区</t>
  </si>
  <si>
    <t>浆砌石护砌</t>
  </si>
  <si>
    <t>澄坪社区二干排6组夏汉清屋后至李志平屋后，浆砌石护坡全长123米，高2米，面宽0.5米，底宽1.3米。</t>
  </si>
  <si>
    <t>澧西街道高路铺村</t>
  </si>
  <si>
    <t>四组八队垱家堰生产道路路基整形并硬化，长210米，宽2.5米，厚0.2米。</t>
  </si>
  <si>
    <t>澧西街道马堰村</t>
  </si>
  <si>
    <t>二组宋叔浪屋至新高堰社区8组附近，长170米，宽2.5米，厚0.2米。</t>
  </si>
  <si>
    <t>澧西街道群星社区</t>
  </si>
  <si>
    <t>蔡其平屋至二组大堰：长210米、宽2.5米，厚度0.2米</t>
  </si>
  <si>
    <t>澧西街道荣隆社区</t>
  </si>
  <si>
    <t>6组团水堰清淤扩容3.4亩、3组长沟1.1亩，深度1.5米。</t>
  </si>
  <si>
    <t>澧西街道石塘堰村</t>
  </si>
  <si>
    <t>6组曹丰锡屋前起至6组李永华屋前250米道路硬化，宽2.5米，厚0.2米</t>
  </si>
  <si>
    <t>澧西街道向阳社区</t>
  </si>
  <si>
    <t>路基整形扩宽</t>
  </si>
  <si>
    <t>向阳社区6-9组路基整形加宽，长270米，原宽2.5米，现加宽3米，其中86米安装C50涵管，两处检查井</t>
  </si>
  <si>
    <t>澧西街道新高堰社区</t>
  </si>
  <si>
    <t>道路扩宽硬化</t>
  </si>
  <si>
    <t>十支沅澧快线与S302之间6组道路拓宽，长125米，原宽3.5米，现加宽2米，埋设φ60涵管</t>
  </si>
  <si>
    <t>澧西街道新庙村</t>
  </si>
  <si>
    <t>七组汪绍梅通户路道路硬化。长320米、宽2.5米、厚0.2米；道路基础整形253米，山卵石道路基础填筑，填埋θ30涵管</t>
  </si>
  <si>
    <t>澧西街道朱家岗社区</t>
  </si>
  <si>
    <t>3组二斗渠至黄云渔场道路硬化210*2.2米，厚0.2米</t>
  </si>
  <si>
    <t>澧阳街道澹坪</t>
  </si>
  <si>
    <t>6、7组四口堰塘堰塘清淤</t>
  </si>
  <si>
    <t>6、7组四口堰塘清淤10亩、5组中干渠南，排水渠护砌长50米、宽0.3米、高2米</t>
  </si>
  <si>
    <t>澧阳街道高桥</t>
  </si>
  <si>
    <t>8、9组通组公路硬化</t>
  </si>
  <si>
    <t>从9组龚道友屋旁至8组皮丕高屋旁全长190米，宽2.5米，厚0.2米</t>
  </si>
  <si>
    <t>澧阳街道孟家港社区</t>
  </si>
  <si>
    <t>一组通组路道路硬化</t>
  </si>
  <si>
    <t>一组桥十字路口向外延伸140米，宽4米，厚0.2米。</t>
  </si>
  <si>
    <t>澧阳街道平阳</t>
  </si>
  <si>
    <t>十三组通组公路硬化</t>
  </si>
  <si>
    <t>从五家堰桥往北道路硬化，长200米，宽2.7米，厚0.2米</t>
  </si>
  <si>
    <t>码头铺镇昌家</t>
  </si>
  <si>
    <t>5组沈家湾公路硬化350×3×0.2米</t>
  </si>
  <si>
    <t>码头铺镇洞市</t>
  </si>
  <si>
    <t>葡萄柚种植</t>
  </si>
  <si>
    <t>直接帮扶洞市村2组10户葡萄柚种植25亩，每亩三年生树苗65株。</t>
  </si>
  <si>
    <t>码头铺镇方石坪社区</t>
  </si>
  <si>
    <t>漫水桥</t>
  </si>
  <si>
    <t>3组涔河北边漫水桥建设长15米，宽3.5米，高1.5米</t>
  </si>
  <si>
    <t>码头铺镇红岩</t>
  </si>
  <si>
    <t>沟渠整修</t>
  </si>
  <si>
    <t>一组刘登学屋旁至刘显炳屋前沟渠护砌60米长×0.8米宽×1.5米高</t>
  </si>
  <si>
    <t>码头铺镇回龙峪</t>
  </si>
  <si>
    <t>回龙峪村4组西边大沟清淤护砌，沟渠全长255米，沟渠护砌255米长×0.6米宽×1米高</t>
  </si>
  <si>
    <t>码头铺镇刻木山</t>
  </si>
  <si>
    <t>新建公路、堰塘清淤</t>
  </si>
  <si>
    <t>4组李树生大堰砌阻脚护砌长25米×0.7米宽×1.2米高，新建公路300米×4.5米宽</t>
  </si>
  <si>
    <t>码头铺镇莲花</t>
  </si>
  <si>
    <t>堰塘清於</t>
  </si>
  <si>
    <t>6组团堰42米长×25米宽×3米深清淤，淤泥外运2200方，护砌65×2.8×1。</t>
  </si>
  <si>
    <t>码头铺镇龙洞峪</t>
  </si>
  <si>
    <t>路面加高硬化</t>
  </si>
  <si>
    <t>陈章元屋前路面加高80×4×1.2，硬化80×3.5×0.2，护砌80×1×0.8。</t>
  </si>
  <si>
    <t>码头铺镇陆家桥</t>
  </si>
  <si>
    <t>五组戴家台脐橙基地</t>
  </si>
  <si>
    <t>直接帮扶10户荒地开发15亩，房前屋后12亩，每亩二年生树苗65株</t>
  </si>
  <si>
    <t>码头铺镇罗坪</t>
  </si>
  <si>
    <t>沟渠护砌</t>
  </si>
  <si>
    <t>罗坪片3-5组刘湘立至马从文屋旁山洪沟整修320×1×0.8</t>
  </si>
  <si>
    <t>码头铺镇码头社区居委会</t>
  </si>
  <si>
    <t>污水沟建设</t>
  </si>
  <si>
    <t>码杨公路起点至李晚华屋前污水沟建设护砌114×0.7×0.6，老居委会至新政务中心沟渠硬化150×0.4×0.3</t>
  </si>
  <si>
    <t>码头铺镇平河</t>
  </si>
  <si>
    <t>村部段河堤</t>
  </si>
  <si>
    <t>村部河堤拐弯处至停车棚80×3.2×0.8护砌，,清淤110方，回填沙裸石480方。</t>
  </si>
  <si>
    <t>码头铺镇球山</t>
  </si>
  <si>
    <t>公路扩宽护砌</t>
  </si>
  <si>
    <t>陈敦树家至黄卫军家公路扩宽护砌140×2×0.8，回填废渣950方。</t>
  </si>
  <si>
    <t>码头铺镇三观寺</t>
  </si>
  <si>
    <t>堰塘清淤护砌</t>
  </si>
  <si>
    <t>三观片三组庹朝国门口堰清淤45×43×3，内堤填方淤泥黄土3000方，外运淤泥1500方。</t>
  </si>
  <si>
    <t>码头铺镇杉木</t>
  </si>
  <si>
    <t>原星斗小学袁本清—庹登文路段公路硬化130×3×0.2</t>
  </si>
  <si>
    <t>码头铺镇桐子岗</t>
  </si>
  <si>
    <t>昌先岩河垱</t>
  </si>
  <si>
    <t>桐子岗村11组张术南至昌先岩河垱长40米，高3米，连接100米沟渠</t>
  </si>
  <si>
    <t>码头铺镇万家岗</t>
  </si>
  <si>
    <t>周小明屋前至蒋金坊屋前周边扫障85米，双边护砌85×2.5×0.8，15米Φ100涵管埋设。</t>
  </si>
  <si>
    <t>码头铺镇杨家坊</t>
  </si>
  <si>
    <t>桥梁新建</t>
  </si>
  <si>
    <t>杨家凸至平河直杨家八组漫水桥建设,长20米×宽3米×高2.5米</t>
  </si>
  <si>
    <t>码头铺镇杨家湾</t>
  </si>
  <si>
    <t>连鱼五组至四清水库公路扩宽1600米×2米，公路废渣回填2800方。</t>
  </si>
  <si>
    <t>码头铺镇云台</t>
  </si>
  <si>
    <t>杻荷种植</t>
  </si>
  <si>
    <t>直接帮扶12户25亩纽荷儿种植，每亩三年生树苗65株。</t>
  </si>
  <si>
    <t>梦溪镇八根松</t>
  </si>
  <si>
    <t>公路铺卵石</t>
  </si>
  <si>
    <t>从6组安置点至陆先立和龚道明屋旁止长约1200米；王承高屋后至李先龙屋后止400米；肖河7组山至赵家堰500米；路宽2.5米，4公分厚。挖机修整路基，拖拉机车运碎石，人工铺设。</t>
  </si>
  <si>
    <t>梦溪镇涔北</t>
  </si>
  <si>
    <t>中主渠道路路面整修</t>
  </si>
  <si>
    <t>中主渠农垱水库至杨家铺全长160米，宽4.5米，厚0.2米。需混凝土144方，挖机20小时，炮机15小时</t>
  </si>
  <si>
    <t>梦溪镇涔河</t>
  </si>
  <si>
    <t>从朱传友屋前至张可双屋旁危桥改建，桥宽5米，桥跨度8米；张可双屋旁至张可绪屋后道路硬化250米，宽3.5米，厚0.2米</t>
  </si>
  <si>
    <t>梦溪镇大码头</t>
  </si>
  <si>
    <t>洪振云老屋旁至涂运福屋前，长160米，宽2.5米，厚0.2米</t>
  </si>
  <si>
    <t>梦溪镇大宗堰</t>
  </si>
  <si>
    <t>堰塘清淤整治</t>
  </si>
  <si>
    <t>2组卢堰清淤、筑堤长61米，高2.5米，宽3.5米，底涵新建2处，泄洪解口1处，长14米，宽2.5米，桥面硬化长3米，宽3米，护坡35米，5寸U型槽140米</t>
  </si>
  <si>
    <t>梦溪镇凡家铺</t>
  </si>
  <si>
    <t>沟渠清淤护砌</t>
  </si>
  <si>
    <t>凡家铺村19组中主渠到傅先锋家前面，沟渠清淤护砌全长80米，砌石底宽1.05m，面宽0.5m,高1.5m,两边。</t>
  </si>
  <si>
    <t>梦溪镇缸窑</t>
  </si>
  <si>
    <t>堰塘清淤扩容，道路整形铺卵石</t>
  </si>
  <si>
    <t>缸窑4组胡噶大堰、缸窑6组山堰两口堰塘清淤扩容，两口堰塘总长140米、宽40米、高4米，大概能容量22400立方米的水；蛟河堤，从度槽至原樟树8组大堤长980米、宽2.5.米、厚0.08米。</t>
  </si>
  <si>
    <t>梦溪镇雷公塔居委会</t>
  </si>
  <si>
    <t>老派出所至一支渠全长400米，里宽1.2米，高1米，坡长1.15米</t>
  </si>
  <si>
    <t>梦溪镇梦江桥</t>
  </si>
  <si>
    <t>原洪福4组主公路至任泽岩屋基地长250米、宽3米、厚0.2米。</t>
  </si>
  <si>
    <t>梦溪镇梦溪寺居委会</t>
  </si>
  <si>
    <t>梦溪寺社区3组（毕家云家旁至毕家溶，长300米，宽2.7米，厚0.2米公路硬化）</t>
  </si>
  <si>
    <t>梦溪镇彭家厂</t>
  </si>
  <si>
    <t>从五组主公路至唐自英屋前道路硬化，长335米，宽3米，厚0.2米</t>
  </si>
  <si>
    <t>梦溪镇三元宫</t>
  </si>
  <si>
    <t>5组朱家沟5支至6支1300米，底宽5米，高2米，面宽6米</t>
  </si>
  <si>
    <t>梦溪镇顺林驿</t>
  </si>
  <si>
    <t>7.8组堰塘清淤</t>
  </si>
  <si>
    <t>赵训海大堰，吴家柱门前堰塘，龚德炳堰塘，龚光伍堰塘，易先军堰塘、良成吃水堰。6口堰塘共8000立方。</t>
  </si>
  <si>
    <t>梦溪镇宋鲁湖</t>
  </si>
  <si>
    <t>10组渔池内部公路整修3000米，铺设宽3米，厚0.05米的碎石，公路扫障2000米</t>
  </si>
  <si>
    <t>梦溪镇五福</t>
  </si>
  <si>
    <t>7组公路硬化</t>
  </si>
  <si>
    <t>十二支小堤阳前华屋旁至余习玉屋旁长600米，宽2.5米，厚0.18米</t>
  </si>
  <si>
    <t>梦溪镇新堰</t>
  </si>
  <si>
    <t>4组李家堰8亩，上陆家垱12亩，5组赵家堰7亩，王家堰8亩，堰塘清淤扩容共4口</t>
  </si>
  <si>
    <t>如东镇曾家港</t>
  </si>
  <si>
    <t>田间道改造</t>
  </si>
  <si>
    <t>曾家港村17组、18组、19组、20组（从孙彪家到三支渠平板桥）田间道铺道渣长2200米，宽3.5米，厚5公分，含除杂整形</t>
  </si>
  <si>
    <t>如东镇驰马岗村</t>
  </si>
  <si>
    <t>村机埠-1组沟渠整修硬化，开口80公分，50公分深，长400米</t>
  </si>
  <si>
    <t>如东镇传讯</t>
  </si>
  <si>
    <t>机耕犁道</t>
  </si>
  <si>
    <t>2组广敬老屋至方丕堰长350米×3米宽×1米高、3组杨家堰至广友田边长700米×3米宽×1米高、6组杨家堰至何家湾糠六分550米长×3米宽×1米高机耕犁道及配套</t>
  </si>
  <si>
    <t>如东镇大周</t>
  </si>
  <si>
    <t>11组刘尚年至宋叔武公路硬化长150米、宽3.5米、厚20公分</t>
  </si>
  <si>
    <t>如东镇东红</t>
  </si>
  <si>
    <t>田间道改造铺道渣</t>
  </si>
  <si>
    <t>北斗2号路北边6支渠至7支渠全长600米，宽3米，厚0.05米，整路基，埋涵管，40#×1米×8个，80#×1米×4个。7支渠李后平到钟大为家全长500米，宽3米，厚0.05米，整路基，埋涵管，40#×1米×4个，80#×1米×4个。</t>
  </si>
  <si>
    <t>如东镇枫林</t>
  </si>
  <si>
    <t>中药材生产机耕道</t>
  </si>
  <si>
    <t>枫林村6组枫林寺至伍林鱼池1000米，宽3.5米,0.05米；枫林寺6组至甘行国家中药材种植基地整路基长1000米，宽3.5米,0.05米。</t>
  </si>
  <si>
    <t>如东镇鲁家村</t>
  </si>
  <si>
    <t xml:space="preserve">14组堰塘，从罗宏轩屋前至胡考祖屋前4.5亩，3.5米深；10组堰塘从鲁秉爱屋旁至鲁礼兵屋，5亩，4.5米深；
</t>
  </si>
  <si>
    <t>如东镇梅家港居委会</t>
  </si>
  <si>
    <t>机埠整修</t>
  </si>
  <si>
    <t>6.7.9.15组机埠904水泵换新；3组机埠房子维修，904水泵换新，22KW电机换新，闸门换新</t>
  </si>
  <si>
    <t>如东镇牌楼岗</t>
  </si>
  <si>
    <t>杨振海至西山庙225米沟渠硬化，底宽0.6米，高0.7米，面宽1.5米，杨振海至西山庙新建机耕道100米铺道渣,宽2.5米，厚5公分</t>
  </si>
  <si>
    <t>如东镇青龙郜</t>
  </si>
  <si>
    <t>排水沟渠清淤</t>
  </si>
  <si>
    <t>青龙郜五组到青龙郜十组清沟开口7米，底宽4米，长900米，清淤深度1米</t>
  </si>
  <si>
    <t>如东镇如东铺居委会</t>
  </si>
  <si>
    <t>11组堰塘，3亩，3米深；8组马传华旁堰塘，4亩，3米深；1组毛承质旁堰塘，3.5亩，3米深</t>
  </si>
  <si>
    <t>如东镇天坪村</t>
  </si>
  <si>
    <t>天坪3组宋叔毕家至何才兵家长180米，宽2.8米，厚0.2米</t>
  </si>
  <si>
    <t>如东镇杨家垱</t>
  </si>
  <si>
    <t>排水沟渠硬化</t>
  </si>
  <si>
    <t>村部前右边黄连兴家至刘小锋家排水沟渠硬化41米，底宽4.1米，开口面3米、0.2米厚现浇，双边高2.2米</t>
  </si>
  <si>
    <t>如东镇永镇</t>
  </si>
  <si>
    <t>18组公路硬化180米*0.2米高*3米宽（叶汉喜家至叶祚荣田），18组排灌沟清淤280米（2.5米面*1.5米底*1.5米高）,18组公路硬化280米*0.2米高*3米宽（王业春葡萄地至机埠），18组220米农渠沟硬化（鲁学金田至刘四平田）0.8米高*0.5米底*1米面）涵管0.5*1米30个</t>
  </si>
  <si>
    <t>如东镇长福</t>
  </si>
  <si>
    <t>洈水渠至刘德方61m*2.5m*0.18m；洈水渠至熊昌春68m*2.5m*0.18m；洈水渠至何平才42m*2.5m*0.18m；洈水渠至杨贞华31m*3m*0.18m；胡辉祖至严学庆57m*2.7m*0.18m；胡辉祖至胡长青85m*2.5m*0.18m；刘德武至刘迪106m*2.5m*0.18m；</t>
  </si>
  <si>
    <t>王家厂镇白马庙村</t>
  </si>
  <si>
    <t>桥梁修建</t>
  </si>
  <si>
    <t>白马庙村7组、8组桥梁两座，其中：7组桥梁修建，长5米，宽4米，高3米；8组桥梁修建，长7米，宽4米，高3米</t>
  </si>
  <si>
    <t>王家厂镇枞杨村</t>
  </si>
  <si>
    <t>枞杨村组级公路：王方公路黄木片3组至五白片2组，长220米，宽3米，厚0.2米；</t>
  </si>
  <si>
    <t>王家厂镇大团村</t>
  </si>
  <si>
    <t>大团村万红片肖金鸣屋前至朱拱桥道路硬化，长550米，宽3米，厚0.2米。</t>
  </si>
  <si>
    <t>王家厂镇建设街社区</t>
  </si>
  <si>
    <t>建设街彪家峪片3组曹传平门口至戴作明门口全长400米，宽2.7米，厚0.2米</t>
  </si>
  <si>
    <t>王家厂镇江西村</t>
  </si>
  <si>
    <t>江西5组堰清淤扩容1口（清淤1440方、扩容4532方、四周扫障850平方、大堤翻筑578方、D30涵管10米、库内整形300平方）</t>
  </si>
  <si>
    <t>王家厂镇柳津村</t>
  </si>
  <si>
    <t>柳津村花园片5组肖世松屋前堰塘清淤扩容计1100平方米。柳津十组王茂堰，小堰二口堰塘清淤整修1200平方米。</t>
  </si>
  <si>
    <t>王家厂镇南河村</t>
  </si>
  <si>
    <t>南河村从岩门6组飞娥嘴水库至岩门7组潘义群屋旁沟渠新建：四周扫障200㎡、土方开挖280m³，浆砌192m³（长150米X宽0.8米X高0.8米X2），摊底12m³，回填100m³。</t>
  </si>
  <si>
    <t>王家厂镇生产街社区</t>
  </si>
  <si>
    <t>生产街社区五组至六组黄冬娥至王立均家新建公路，长500米、宽3.5米，厚0.2米</t>
  </si>
  <si>
    <t>王家厂镇双庆村</t>
  </si>
  <si>
    <t>双庆村23组公路至胡家松家，公路硬化全长150米，宽3.5米，厚0.2米</t>
  </si>
  <si>
    <t>王家厂镇长乐村</t>
  </si>
  <si>
    <t>长乐村18组黎绍国屋旁至19组庙儿咀公路硬化500米，宽2.8米、厚0.2米</t>
  </si>
  <si>
    <t>小渡口镇毕陈</t>
  </si>
  <si>
    <t>毕陈村2片至3片沟渠清淤长1760米,面宽宽4米,底宽2米，高2米。</t>
  </si>
  <si>
    <t>小渡口镇毕黄</t>
  </si>
  <si>
    <t>路基整理</t>
  </si>
  <si>
    <t>毕黄村11组从赵兴华屋前至24组刘菊芳屋后，路基整平及铺碎石平长1500米，宽3.5米，厚0.05米。</t>
  </si>
  <si>
    <t>小渡口镇出草坡</t>
  </si>
  <si>
    <t>出草坡村22组黄兴平至马武忠全长200米,宽2.5米,厚0.2米</t>
  </si>
  <si>
    <t>小渡口镇东风村</t>
  </si>
  <si>
    <t>东风村1、2、5组沟渠清淤除草共1500米，底宽6米，面宽18米,高4.5米；沟渠桥梁四周转角填土后混泥土加固及搭建拦水坝设施2万元</t>
  </si>
  <si>
    <t>小渡口镇甘家湾</t>
  </si>
  <si>
    <t>甘家湾村21组蔡业荣至刘仕进家，182米，宽3米、厚0.2米</t>
  </si>
  <si>
    <t>小渡口镇恒公台</t>
  </si>
  <si>
    <t>分家沟至李本华田沟渠长400米，沟底2米，面宽3米，高1.2米。抬兴片：李寿金田至程功清地沟渠长200米，沟底2米，面宽4米，高1.2米。李寿金田至杨振林地沟渠长100米，底2米，宽4米，高1.2米，猪厂至八龙澡长400米，底2.5米，宽4米，高1米。杨翠兵家至石道元家沟长400米，底2米，宽3米，高1米。恒公台13组机埠至十一斗渠沟长460米，底3米，面宽5米，高1米。刘慎辉家至李寿金家沟长500米，底1.5米，宽3米，高1.2米。（总长度2460米）</t>
  </si>
  <si>
    <t>小渡口镇红庙</t>
  </si>
  <si>
    <t>红庙村大围片14组14斗渠2垄渠——3垄渠全长320米，宽3米，厚0.2米</t>
  </si>
  <si>
    <t>小渡口镇黄丝</t>
  </si>
  <si>
    <t>江观支渠从宋叔富屋前至庹先清屋旁道路碎石加宽1米路基整理，长3000米，宽1米，厚0.2米</t>
  </si>
  <si>
    <t>小渡口镇夹堤口</t>
  </si>
  <si>
    <t>机埠建设</t>
  </si>
  <si>
    <t>夹堤口村16组外河机埠建设22千瓦浮式电机水泵3套，配套管道共100米，配套电缆200米，延时启动器3套，蓄水池长6米、宽3.5米、深2米。</t>
  </si>
  <si>
    <t>小渡口镇嘉山村</t>
  </si>
  <si>
    <t>护坡护池</t>
  </si>
  <si>
    <t>大门岗水库一边底长90米，底宽1.4米,底高0.3米，面长90米，面宽0.85米，面高1.3米，修砌石块护坡，清淤扫障，回填清角。</t>
  </si>
  <si>
    <t>小渡口镇居委会</t>
  </si>
  <si>
    <t>小渡口社区2组从廖可江家到王和平家长450米，宽2.5米，厚0.2米。</t>
  </si>
  <si>
    <t>小渡口镇毛家岔村</t>
  </si>
  <si>
    <t>五组一支排至二支灌全长220米,宽3米,厚0.2米</t>
  </si>
  <si>
    <t>小渡口镇仁和</t>
  </si>
  <si>
    <t>仁和村2组丁祖淼屋前至鲁祖福屋旁长220米，宽3米，厚0.2米</t>
  </si>
  <si>
    <t>小渡口镇添围</t>
  </si>
  <si>
    <t>添围村大港路路基整平及铺碎石全长1000米，宽3.5米，厚0.1米</t>
  </si>
  <si>
    <t>小渡口镇土地洲</t>
  </si>
  <si>
    <t>保赋片黄明清至刘连平道路长120米，加宽1米路基，需挖机用工10小时进行挖沟、伐木、铺碎石，在路基上道路硬化全长120米、宽3.5米、厚0.2米。</t>
  </si>
  <si>
    <t>小渡口镇五公</t>
  </si>
  <si>
    <t>五公村3组徐远华屋前至东风闸坡长330米，宽2.5米，厚0.2米</t>
  </si>
  <si>
    <t>小渡口镇许家铺</t>
  </si>
  <si>
    <t>许家铺村4组320米，宽3米，厚0.2米</t>
  </si>
  <si>
    <t>小渡口镇雁鹅湖</t>
  </si>
  <si>
    <t>雁鹅湖村路基整平及铺碎石总长1600米，其中17斗至李金玉450米，宽3米，厚0.1米；江台至杨军老屋处550米,宽3米，厚0.1米；15斗鸡场至雷立平屋后600米,宽3米，厚0.1米。</t>
  </si>
  <si>
    <t>小渡口镇永丰</t>
  </si>
  <si>
    <t>永丰村六组黄炎生家到刘小惠家总长211米，其中三段分别长185米，宽3.3米，厚0.2米；长13米，宽3.6米，厚0.2米；长13米，宽5.5米，厚0.2米。</t>
  </si>
  <si>
    <t>小渡口镇竹天湖</t>
  </si>
  <si>
    <t>竹天湖村5组石南方家到竹天湖村6组翟千华家，道路硬化长180米，宽3米，厚0.18米</t>
  </si>
  <si>
    <t>盐井镇白马庙</t>
  </si>
  <si>
    <t>沟渠扫障</t>
  </si>
  <si>
    <t>白马庙村5，6组，从雷学军屋前到张自荣屋前800米沟渠垱坝扫障，宽10米，高2米</t>
  </si>
  <si>
    <t>盐井镇豹子岭</t>
  </si>
  <si>
    <t>支渠清淤</t>
  </si>
  <si>
    <t>陈启云屋旁至原宝塔7、9、8组交界点长2200米宽7米共15400㎡堤面清障、堤底清淤长2000米宽1米高0.165米共330m³</t>
  </si>
  <si>
    <t>盐井镇蔡家坡</t>
  </si>
  <si>
    <t>河坝修建</t>
  </si>
  <si>
    <t>蔡家坡村5组叶发美的门前河坝修建长100m，宽8m，高2.5m</t>
  </si>
  <si>
    <t>盐井镇福新</t>
  </si>
  <si>
    <t>福新村5组蔡新支渠福新村段清淤扫障长5240米，上宽2.5米，下宽1.8米，高2米</t>
  </si>
  <si>
    <t>盐井镇观山凸</t>
  </si>
  <si>
    <t>何家湾-五组斗渠清淤扫障，长900米，上宽1米，下宽0.5米，高1米</t>
  </si>
  <si>
    <t>盐井镇洪杨</t>
  </si>
  <si>
    <t>杨家11组原杨家村部至孟令树家，长500米，宽3米.厚0.2米</t>
  </si>
  <si>
    <t>盐井镇金马居委会</t>
  </si>
  <si>
    <t>原樟树村部至段传汉家门前1200米，宽3.5米，厚0.1米道路整修，铺碎石</t>
  </si>
  <si>
    <t>盐井镇菊花岭</t>
  </si>
  <si>
    <t>段传军门口至段松清门口道路硬化，长400米，宽3.5米，厚度0.2米</t>
  </si>
  <si>
    <t>盐井镇三圣庙</t>
  </si>
  <si>
    <t>谭永军屋后到熊昌林屋铺碎石整路基长2500米，宽4米，厚0.06米</t>
  </si>
  <si>
    <t>盐井镇万花</t>
  </si>
  <si>
    <t>道路铺渣</t>
  </si>
  <si>
    <t>尖角山至李仁春至唐纯杰家门口2千米道路铺渣，宽2.5米，厚0.1米</t>
  </si>
  <si>
    <t>盐井镇伍家岗居委会</t>
  </si>
  <si>
    <t>倪予发屋旁至黄宜兰屋旁公路硬化，长230米，宽2.8米，厚0.18米</t>
  </si>
  <si>
    <t>盐井镇新华</t>
  </si>
  <si>
    <t>路基整形</t>
  </si>
  <si>
    <t>一、1组谭菊芳屋后至李永珍屋旁道路整修铺沙石500米*2.5米0.1米。二、1组李宽齐至吴国清道路整修铺砂石500米*3米*0.08米</t>
  </si>
  <si>
    <t>盐井镇岩桥</t>
  </si>
  <si>
    <t>王耀轩屋后至李木林门口，唐纯清屋后至张明军屋前长300米，宽2.7米，厚0.2米</t>
  </si>
  <si>
    <t>盐井镇盐井</t>
  </si>
  <si>
    <t>1组古堤口河坝至胡先梅屋，路面硬化220米，宽3.5米，厚度0.2米，包括路基整理和道路护肩。</t>
  </si>
  <si>
    <t>盐井镇宜万岭</t>
  </si>
  <si>
    <t>危桥改造</t>
  </si>
  <si>
    <t>周宇林屋前危桥改造，长5米，宽3.5米，高3米。</t>
  </si>
  <si>
    <t>盐井镇张家垱</t>
  </si>
  <si>
    <t>一、通组公路（李宽华屋前至万花村接壤）铺碎石1500m*3.5*0.1m(长*宽*厚)二、通组公路（黎张平房前至易先明门前)铺碎石1000m*3.5*0.1m(长*宽*厚)</t>
  </si>
  <si>
    <t>扶贫办</t>
  </si>
  <si>
    <t>项目管理费</t>
  </si>
  <si>
    <t>根据财农[2017]8号文件要求，从中央财政专项扶贫资金中，按最高不超过1%的比例据实列支项目管理费</t>
  </si>
  <si>
    <t>小额信贷贴息</t>
  </si>
  <si>
    <t>金融扶贫小额信贷贴息资金</t>
  </si>
  <si>
    <t>第二批</t>
  </si>
  <si>
    <t>澧振局发[2021]1号</t>
  </si>
  <si>
    <t>16组道路、五斗道路加宽护砌</t>
  </si>
  <si>
    <t>16组张祖银屋旁至汪业珍屋前道路加宽硬化200米，宽3米，厚0.18米。
17组道路范道清屋后至张如友屋前单边30米，另一边40米，宽0.5米，高1.8米</t>
  </si>
  <si>
    <t>上河口村机埠至徐泽武家门口，全长300米，原2.5米宽，两边路基在原基础上填土岩砌加宽共1.5米，两边硬化加宽共1米，厚0.18米。</t>
  </si>
  <si>
    <t>18组沟渠护砌长155米 宽1米 深1.2米</t>
  </si>
  <si>
    <t>堰塘清淤、浆砌</t>
  </si>
  <si>
    <t>九组彭光发屋旁堰塘1.3亩，浆砌30米</t>
  </si>
  <si>
    <t>3组道路硬化、19组荷花池及沟渠建设</t>
  </si>
  <si>
    <t>①3组吴井洼至胡贤金家道路硬化，长180米、宽2.5米、厚20公分；
②19组毛祖军屋旁，新建13亩观赏荷花池，沿线围绕道路整修铺碎石，全长500米，宽3.5米，厚0.08米；
③19组毛祖军屋旁，荷花池旁灌溉沟，长120米，斜面1.2米，底宽1米，厚0.08米；公路旁及农户屋旁排水沟新建，长225米，宽0.4米，高0.6米，厚0.08米。</t>
  </si>
  <si>
    <t>18组道路扩宽</t>
  </si>
  <si>
    <t>18组陈祖明屋前到陈常菊屋道路硬化，长215米，扩宽1.5米，厚0.2米，填路基。</t>
  </si>
  <si>
    <t>堰塘清淤护坡</t>
  </si>
  <si>
    <t>大宗堰村丁堤角大堰清淤3亩，淤泥500立方米；浆砌石护坡长90米，宽0.4米，高1.3米；混凝土护坡长80米，高1.2米，厚度0.08米。</t>
  </si>
  <si>
    <t>十支产业路扩宽护砌</t>
  </si>
  <si>
    <t>十支公路五星斗渠至五福斗渠扩宽，浆砌石护砌长870米、宽0.7米、高1.2米</t>
  </si>
  <si>
    <t>文化广场公路窄加宽、平整、涵管铺设100米，内径40，硬化长度120米，宽2米硬化厚度不少于0.2米。</t>
  </si>
  <si>
    <t>宜万岭村3组李柏清屋旁至黄祖元屋旁、丁仕元屋旁至谭恢清屋旁公路铺设碎石，长2000米，宽3.5米，厚5厘米。</t>
  </si>
  <si>
    <t>甘溪滩镇马溪</t>
  </si>
  <si>
    <t>月池片2-4组从皮远为屋前至皮明权屋前通组公路路基护砌及硬化，长270米，宽2.8米，厚0.2米，路基护砌长40米、宽0.5米、高0.8米</t>
  </si>
  <si>
    <t>甘溪滩镇长冲</t>
  </si>
  <si>
    <t>便民桥</t>
  </si>
  <si>
    <t>雷打坪片陈家沟、朱家榜、7队共3座。每座桥长4米，宽3米，厚30公分，单个桥墩护砌长6米、宽0.7米、高3米</t>
  </si>
  <si>
    <t>王家厂镇江西</t>
  </si>
  <si>
    <t>公路便桥</t>
  </si>
  <si>
    <t>江西5组至涔兰村4组公路便桥清理基础土方30*7*1=210方。桨砌石铺基础30*5*1=150方</t>
  </si>
  <si>
    <t>王家厂镇生产街</t>
  </si>
  <si>
    <t>生产街4组王杰家至潘宏贤家长295米，宽3米，厚度0.2米</t>
  </si>
  <si>
    <t>王家厂镇白马庙</t>
  </si>
  <si>
    <t>白马庙村9组桥梁修建，长5米，宽4米，高2米</t>
  </si>
  <si>
    <t>王家厂镇建设街</t>
  </si>
  <si>
    <t>建设街社区从彭兴军屋后至郭于政屋旁道路硬化宽2.7米，厚0.2米，长100米；文家垱公路硬化宽2.7米，厚0.2米，至曹传登屋旁100米。</t>
  </si>
  <si>
    <t>8组通组公路至谭吉平屋后长550米，宽2.5米，厚0.05米 ，整路基，铺沙子</t>
  </si>
  <si>
    <t>26组农鑫葡萄专业合作社到严钦兵家:1，道路扩宽1,15米*1.5米*0.2米；2,23米*1.5米*0.2米。2、破损路面翻修 1、4.5米*35米 2、 2.3米*14米 3、 （8.6米+6.4米）*6.5米，3、主道路扩宽：40米*4米，4、砌档土墙40米*0.25米*0.7米；五、基础回填40米*4米*0.4米；六、柏油补破损：五支渠40平方米</t>
  </si>
  <si>
    <t>如东镇鲁家</t>
  </si>
  <si>
    <t>一组刘慎文家到胡连祖家，长167米，宽3米，厚0.2米</t>
  </si>
  <si>
    <t>如东镇驰马岗</t>
  </si>
  <si>
    <t>5组、1组公路扩宽，长300米，宽1.5米，厚20公分</t>
  </si>
  <si>
    <t>复兴镇李家</t>
  </si>
  <si>
    <t>李家村新建机耕道12组傅金波屋前长200米、宽3.5米，26组王典兵屋前长180米、宽3.5米，两条共计380米。铺设昏管30m³18米，50m³18米，100m³10米。</t>
  </si>
  <si>
    <t>曾家村3组任泽秀家公路2.5米宽，厚度0.2米总长220米</t>
  </si>
  <si>
    <t>双龙村14组、15组堰塘清淤2个，容积分别是14组上坝堰塘3亩，15组下坝堰塘3亩。</t>
  </si>
  <si>
    <t>复兴镇复兴</t>
  </si>
  <si>
    <t>复兴社区12组赵绪考吃水堰（1.8亩）、13组汪于平吃水堰（3.4亩）堰塘清淤扩容</t>
  </si>
  <si>
    <t>澧南镇双荷</t>
  </si>
  <si>
    <t>吴家岗至12组老屋场道路硬化，长230m，宽2.5m，厚0.2m</t>
  </si>
  <si>
    <t>澧南镇盖天</t>
  </si>
  <si>
    <t>从赵从友屋场至韩勇屋前道路硬化，长45米，宽3米，厚0.2米；从韩先振屋场至李志国屋前道路硬化，长85米，宽3米，厚0.2米.全长共130米。</t>
  </si>
  <si>
    <t>澧南镇上官宫</t>
  </si>
  <si>
    <t>紫桥公路十支渠以北生产道路整修，长1000米、宽3米、上铺厚0.1米山卵石及0.1米厚碎石</t>
  </si>
  <si>
    <t>河道护砌农田机耕道</t>
  </si>
  <si>
    <t>从村部向上80米机耕道建设，河道护砌80米*1.7米*0.6米*2</t>
  </si>
  <si>
    <t>三观寺村6组陈登武至陈贵州屋旁600米窄改宽毛路基整理加宽2.5米</t>
  </si>
  <si>
    <t>5、6组联户公路硬化150米×3米×0.2米（彭治生—陈卫银）</t>
  </si>
  <si>
    <t>码头铺镇方石坪</t>
  </si>
  <si>
    <t>12组公路硬化</t>
  </si>
  <si>
    <t>方石坪社区12组主公路至魏后兵屋前公路硬化，长180米×宽3米×厚0.2米</t>
  </si>
  <si>
    <t>胡家片吴孝益门口至胡志淼屋旁（土建工程：300*2.0*1.0，硬化300*1.5*0.2，涵管埋设：50＃*30米）</t>
  </si>
  <si>
    <t>从仁和2组刘枕海至仁和4组通组公路交汇处道路硬化，长150米，宽3米，厚0.2米</t>
  </si>
  <si>
    <t>小渡口镇嘉山</t>
  </si>
  <si>
    <t>嘉山村5组410机埠旁毛祖焕田边至毛祖松老屋场道路硬化，长160米，宽3米，厚0.2米</t>
  </si>
  <si>
    <t>永丰村8组汪少军家至叶征勇田边道路硬化，长265米，宽4.2米，厚0.18米</t>
  </si>
  <si>
    <t>乡村振兴局</t>
  </si>
  <si>
    <t>雨露计划</t>
  </si>
  <si>
    <t>根据湘财农[2021]10号文件精神，从中央和省级财政衔接资金中按不超过1％的比例统筹安排项目管理费，用于前期涉及、评审、招标、监理以及验收等与项目管理相关的支出。</t>
  </si>
  <si>
    <t>公益性岗位</t>
  </si>
  <si>
    <t>人社局</t>
  </si>
  <si>
    <t>跨省就业补助</t>
  </si>
  <si>
    <t>追加</t>
  </si>
  <si>
    <t>澧委湘振组发[2021]8号</t>
  </si>
  <si>
    <t>乡村建设</t>
  </si>
  <si>
    <t>城头山镇大兴村15组尹辉旺屋前至阳丕玉屋前道路硬化300米</t>
  </si>
  <si>
    <t>城头山镇大兴村15组尹辉旺屋前至阳丕玉屋前道路硬化，全长300米，宽3.5米，厚度20cm</t>
  </si>
  <si>
    <t>1-14组，吴青松屋旁毛路新建500米</t>
  </si>
  <si>
    <t>码头铺镇云台村一组至14组，吴青松屋旁毛路新建，挖方：长500米×宽6米×高3米，填方：长300米×宽6米×高1米。</t>
  </si>
  <si>
    <t>4组公路硬化170米</t>
  </si>
  <si>
    <t>码头铺镇罗坪村4组，陈位升至陈本国屋旁毛路整修、硬化50米×3米×0.2米，陈位红至高云舫屋旁毛路整修、硬化120米×3米×0.2米。</t>
  </si>
  <si>
    <t>如东镇梅家港</t>
  </si>
  <si>
    <t>14.15组机耕道铺道渣1000米</t>
  </si>
  <si>
    <t>14.15组新建机耕道（龚道桂家至320亩）长1000米*宽2.5米*厚0.05米</t>
  </si>
  <si>
    <t>3组谢南春家至村部前桥，长146米，宽3米，厚0.2米</t>
  </si>
  <si>
    <t>8、9组大昏头至东南公路铺碎石全长1100米，宽3米，厚0.1米</t>
  </si>
  <si>
    <t>一组陈克泉至六组路基整理及铺碎石全长585米，宽3.5米，厚0.1米</t>
  </si>
  <si>
    <t>省级</t>
  </si>
  <si>
    <t>澧扶领发[2021]5号</t>
  </si>
  <si>
    <t>道路加宽</t>
  </si>
  <si>
    <t>十二支13组下坡至龚德益小屋旁，道路加宽，总长280米，其中175米，双边用毛岩平均砌高0.5米，然后各边平均加宽硬化0.7米，厚0.18米，另105米单边平均加宽1米，厚0.18米</t>
  </si>
  <si>
    <t>26组道路硬化（西起赵忠湘屋，东至周平屋前），道路硬化长350米，宽3.5米，高0.2米</t>
  </si>
  <si>
    <t>四支半新建机耕路（北一斗至北二斗），长400米，宽3米，铺碎石10cm。</t>
  </si>
  <si>
    <t>北裴家大堰清淤12.4亩（含扫障）</t>
  </si>
  <si>
    <t>复兴镇温泉</t>
  </si>
  <si>
    <t>温泉村11组龚家大堰4亩、17组德源大堰4亩堰塘清淤扩容，每组1口，合计2口</t>
  </si>
  <si>
    <t>甘溪滩镇岩门</t>
  </si>
  <si>
    <t>机耕道路基整修</t>
  </si>
  <si>
    <t>娘山片6组周章飞屋前至金家片1组机耕道路基，长500米，宽3.5米</t>
  </si>
  <si>
    <t>官垸镇凤凰</t>
  </si>
  <si>
    <t>凤凰村十三支道路维修，长187米，宽3.5米，厚0.2米</t>
  </si>
  <si>
    <t>排水沟渠建设</t>
  </si>
  <si>
    <t>江来兵、文登连屋前公路约100米排水沟建设，尺寸30*40公分，φ30涵管埋设建设</t>
  </si>
  <si>
    <t>金山村二组新修建溢洪道及路桥总长38米（1.尹家湾水库溢洪道长8米、宽6米、厚0.6米；2.尹家湾新修建路桥30米、宽3米、厚0.2米，包括钢筋）</t>
  </si>
  <si>
    <t>羊耳山村丫角片13组老屋洼大堰路段公路硬化，长200米、宽3米、厚0.18米</t>
  </si>
  <si>
    <t>12组通组公路硬化</t>
  </si>
  <si>
    <t>12组通组公路硬化，张可富家旁至黄道喜家旁，全长180米，宽3米，厚0.2厘米</t>
  </si>
  <si>
    <t>原洪福2组路基整修</t>
  </si>
  <si>
    <t>原洪福2组于自普屋前至百胜片余习政屋道路长1300米，宽3.2米，厚0.5米；原洪福3组主公路至振杰堰塘道路长200米，宽2.5米，厚0.5米。</t>
  </si>
  <si>
    <t>沟渠护坡</t>
  </si>
  <si>
    <t>四支渠生态护坡沟渠两边各300米*1.2米高*0.2米宽（傅先贵家至崔先秀家）,四支渠生态护坡沟渠两边各200米*1.2米高*0.2米宽（叶汉梅至贺修明家）</t>
  </si>
  <si>
    <t>红庙村九斗渠江台灌渠至大围1组铺道渣全长1000米,宽4.5米，厚0.1米</t>
  </si>
  <si>
    <t>白马庙村5组城宝渠熊家药铺至原金城1组150米沟渠硬化疏通，渠底宽1米，渠高1米，厚0.08米。窑堰1.5亩堰塘清淤扩容，土方1000方。</t>
  </si>
  <si>
    <t>原新桥老村部道路铺碎石以及路边扫障，长1000米，宽4.5米，厚0.08米</t>
  </si>
  <si>
    <t>金马社区农业组堰塘清淤扩容2口堰塘（原樟树一组大堰和韩先舫屋前堰塘），两口堰塘均3亩共6亩</t>
  </si>
  <si>
    <t>周泽恩门口至周泽海门口道路硬化，长180米，宽3米，厚度0.2米</t>
  </si>
  <si>
    <t>道路整修、清障、铺碎石</t>
  </si>
  <si>
    <t>彭道英屋旁至彭述秀屋前道路修整、除杂、铺碎石500米，宽2.5米，厚0.08米</t>
  </si>
  <si>
    <t>澧委乡振组发[2021]4号</t>
  </si>
  <si>
    <t>东田堰村22组80亩鱼池至黑马垱戴连港沟渠清淤全长2300米，清淤深度1米，两边沟渠坡臂扫障</t>
  </si>
  <si>
    <t>河道清理</t>
  </si>
  <si>
    <t>崔家岗村澧东干渠十回桥至双合桥，河道清理水葫芦1200米，河道北岸砍清扫障碍960米。</t>
  </si>
  <si>
    <t>涔南镇曾家河</t>
  </si>
  <si>
    <t>曾家河社区31组肖俊至上河口交界处道路填土拓宽600米，宽4米，填土厚度1.5米</t>
  </si>
  <si>
    <t>三干长堰至八支，全长340米，路基填土加宽8米左右，直径一米涵管铺设40米，土方回填5000立方。</t>
  </si>
  <si>
    <t>26组熊继方屋旁至高守然屋旁150米，宽3.5米，厚0.18米。</t>
  </si>
  <si>
    <t>双林村5组赵祖望、6组杨耀松屋前交界处至6组机埠。长约300米，清淤深度  0.3米，底宽1米。人工整修每米14元。护砌底宽0.9米， 底厚0.15米，坡面长1.7米，坡面厚0.1米，线子宽0.2米， 厚0.06米</t>
  </si>
  <si>
    <t>11组危桥重建</t>
  </si>
  <si>
    <t>11组危桥重建，长13米，宽2米，厚0.18，桥墩加固，纵横梁加固。</t>
  </si>
  <si>
    <t>黄河村4组新建机耕路路基</t>
  </si>
  <si>
    <t>黄河村4组新建机耕路路基，新联小学至南一斗，路基255m*3m，扫障255米，路基整修，垫层0.4米山渣，0.08米碎石。</t>
  </si>
  <si>
    <t>从丁加仁家往东165米沟渠，扫障165米、清淤4.5亩，沟渠浆砌165米（约160m³）</t>
  </si>
  <si>
    <t>城头山镇张公庙</t>
  </si>
  <si>
    <t>产业路新建、硬化浆砌</t>
  </si>
  <si>
    <t>张公庙社区8组、9组葡萄集散场地新建道路回填土方496方；硬化长46m，宽4m，厚0.2m；浆砌22m*1.3m*0.8m</t>
  </si>
  <si>
    <t>城头山镇牌楼</t>
  </si>
  <si>
    <t>新建机耕路，浆砌</t>
  </si>
  <si>
    <t>牌楼村24组新修机耕路，北起杨志元屋道场南至鱼塘，全长共350米，机耕路土方回填，路基宽3.5米，铺碎石宽3米厚0.1米，浆砌10米</t>
  </si>
  <si>
    <t>三支半至皮凤兰家，新建道路，路基整型134m*4m，硬化路面134米*宽3.5米*厚0.2米</t>
  </si>
  <si>
    <t>18组谢姑堰至肖汉辉家290米、8组王本新家至王维民家60米公路硬化，总长350米，宽2.8米，厚0.18米</t>
  </si>
  <si>
    <t>大堰垱镇中武桥</t>
  </si>
  <si>
    <t>6组道路硬化</t>
  </si>
  <si>
    <t>中武桥社区6组谭佳至7组东干渠方向裴祖存屋道路硬化，共280米、宽2.8米、厚0.2米。</t>
  </si>
  <si>
    <t>16组谢圣海屋旁至胡中友屋旁道路硬化，长400米，宽2.5米，厚0.2米。</t>
  </si>
  <si>
    <t>复兴镇双堰村</t>
  </si>
  <si>
    <t>道路硬化、堰塘清淤</t>
  </si>
  <si>
    <t>双堰村20组高速公路桥至余典亮家道路硬化，长350米，宽3米，厚0.2米；5组谢家湾堰3.5亩、31组陆绪平堰4.5亩堰塘清淤扩容共2口。</t>
  </si>
  <si>
    <t>复兴镇双龙村</t>
  </si>
  <si>
    <t>双龙村13组胡宏平至胡安祖路段300米*3米*0.18米硬化。</t>
  </si>
  <si>
    <t>垱坝护砌</t>
  </si>
  <si>
    <t>复兴社区18组群力桥下塘坝清淤扫障长350米、宽10米、高2米，新建混凝土拦水坝一处，长8米、宽4米、高1.5米。</t>
  </si>
  <si>
    <t>又兴村29组山口堰5亩、32组三合堰5亩，合计2口堰塘清淤扩容。</t>
  </si>
  <si>
    <t>机耕道整修</t>
  </si>
  <si>
    <t>顺林桥社区机耕道整修，9组杨翠林至顺林机埠长500米，宽3米，厚0.08米；7组王化朗至曾家裕长2000米，宽3米，厚0.08米；23组主公路至李爱国国长500米，宽3米，厚0.08米共计3000米路面铺碎石。</t>
  </si>
  <si>
    <t>群化片3组余治础门口至刘延东，大堰至贾于国门口公路硬化，全长400米，宽2.5米，厚0.2米。</t>
  </si>
  <si>
    <t>道路硬化及路基护砌</t>
  </si>
  <si>
    <t>双峰片2组从皮玉霞屋前至胡文协屋前通组公路路基护砌及硬化。硬化：长245米，宽2.8米，厚0.2米；路基岩石护砌长150米，高2米，宽0.4米。</t>
  </si>
  <si>
    <t>甘溪滩镇甘溪</t>
  </si>
  <si>
    <t>堰塘清淤护砌及道路硬化</t>
  </si>
  <si>
    <t>全华片1组堰塘清淤2.13亩；岩石护砌长50米、宽0.8米，高2米；水泥护坡：长50米，高2.5米，厚0.1米；雷金平门前堰堤路面硬化共长35米，宽1.5米，厚0.2米。</t>
  </si>
  <si>
    <t>甘溪滩镇芦茅</t>
  </si>
  <si>
    <t>荣华片6-7组沟渠岩石护砌：长250米，宽0.6米，高0.7米；下底宽0.4米，下底厚0.08米。</t>
  </si>
  <si>
    <t>甘溪滩镇太青</t>
  </si>
  <si>
    <t>产业路整修</t>
  </si>
  <si>
    <t>太青片龚家墩连片茶园向延春屋旁至尖坝上机耕道整修铺碎石，长1100米，宽3米，厚0.2米；岩石护砌：长6米，高2米，宽1米。</t>
  </si>
  <si>
    <t>道路路基窄加宽</t>
  </si>
  <si>
    <t>娘山片皮小云屋前至皮远铜屋前公路路基加宽2米，长1000米，厚3米。</t>
  </si>
  <si>
    <t>沟渠清淤、桥梁维修</t>
  </si>
  <si>
    <t>①官垸镇常发村三合片四支路道路护肩2000米，
②官垸主沟渠清淤长2000米，清淤土方10500m³，扫障10000平方米；
③四支路桥梁维修，桥梁两端砼护坡35m³、加装钢管护栏64米。</t>
  </si>
  <si>
    <t>官垸镇余家台</t>
  </si>
  <si>
    <t>官垸镇余家台共兴片至东福片高排沟公路硬化长110米，宽3米、厚0.2米</t>
  </si>
  <si>
    <t>火连坡镇观音阁</t>
  </si>
  <si>
    <t>12-13组，从孙小军家到周启兵家公路硬化长245米，宽3.5米，厚0.2米</t>
  </si>
  <si>
    <t>机耕道修建</t>
  </si>
  <si>
    <t>古台村2组庙垱至卞周国屋前机耕道修建1200米，宽3米，铺碴厚0.1米</t>
  </si>
  <si>
    <t>火连坡镇花园湾</t>
  </si>
  <si>
    <t>沿S233省道皮世春屋旁至原羊煤变电站路段公路硬化；长100米，宽3米、厚0.2米。3组从胡家兰家至孙元银家路段公路硬化长100米、宽3.5米、厚0.2米。</t>
  </si>
  <si>
    <t>新建护栏及道路岩砌</t>
  </si>
  <si>
    <t>九板桥公路200米安全护栏（200*0.3*1.1米）、村主干道200米岩砌（洪振国门前135*0.6*1.3米、黄生柱门前65*0.6*1.0米），公路挡土墙120米左右（120*0.2*1.4米）</t>
  </si>
  <si>
    <t>羊耳山村羊耳片9组罗家岭孙昌兰屋旁至郭成武屋后长420米，宽2.8米，厚0.18米</t>
  </si>
  <si>
    <t>机耕桥新建</t>
  </si>
  <si>
    <t>双溪村四组公路桥，长10米，宽4.5米，面厚0.2米。</t>
  </si>
  <si>
    <t>红旗主干道至界溪河道路整修铺沙，长350米*宽3米*厚0.2米</t>
  </si>
  <si>
    <t>澧澹街道民堰</t>
  </si>
  <si>
    <t>从赵季东屋前至赵从福屋后道路硬化：长70米，宽3.5米，厚0.2米，沟渠填方：长70米，宽6米，深5米</t>
  </si>
  <si>
    <t>澧澹街道邓家滩</t>
  </si>
  <si>
    <t>邓家滩村17组覃家岗桥彭仕尺前面至17组堰塘道路硬化：长180米，宽2.8米，厚0.2米，采用材质：混凝土，道渣，碎石。</t>
  </si>
  <si>
    <t>澧澹街道蔡口滩</t>
  </si>
  <si>
    <t>18组熊选忠家至18组邓进海家门口道路硬化：长170米、宽3米、厚0.2米，采用材质：砼（水泥、砂石）（包括整路基）</t>
  </si>
  <si>
    <t>澧南镇松林</t>
  </si>
  <si>
    <t>产业路硬化</t>
  </si>
  <si>
    <t>新建道路硬化，起点松林村28组安置点张运洪处至松林村28组张运忠处，全长500米，宽3.5米，厚0.2米。</t>
  </si>
  <si>
    <t>澧南镇高堰</t>
  </si>
  <si>
    <t>15组华西山庄山顶至黑猫湾水库5组山脊油茶基地道路硬化，长1010米，宽3.5米，厚0.2米</t>
  </si>
  <si>
    <t>澧西街道石堰塘</t>
  </si>
  <si>
    <t>①14组九支至刘连国屋门口580米道路扩宽硬化（其中70米浆砌石），原路2.2米，扩宽至3.5米，厚0.2米
②21组廖贻湘屋前至盛孝福屋前道路242米硬化扩宽，原路2.2米，扩宽至3.5米，厚0.2米
③21组盛孝福屋前至覃道寨屋前道路178米为新建硬化，宽3.5米，厚0.2米）</t>
  </si>
  <si>
    <t>7、8组通组路硬化</t>
  </si>
  <si>
    <t>7、8组通组路硬化从叶祥务家旁至朱继安家旁，全长250米，宽3米，厚0.2米。</t>
  </si>
  <si>
    <t>道路硬化及路基整修</t>
  </si>
  <si>
    <t>码头铺镇刻木山村8组，从马家湾至村部旁果园路道路硬化及路基整修；路基整修670m×4.5m，道路硬化670m×3m×0.2m</t>
  </si>
  <si>
    <t>路桥建设</t>
  </si>
  <si>
    <t>①龙峰公路3500m×7m路基整修,(肖家洞顶至长堰1100m、李源均屋旁-肖家洞口2400m)
②龙峰公路陈景云屋旁至肖家洞顶段2000米侧沟硬化：2000m×0.4m×0.3m及11处过水涵进水口护砌硬化；
③4组中屋桥重建9m×6m，桥墩6m×1.5m×4m×2个。</t>
  </si>
  <si>
    <t>码头铺镇桐子岗村8组--9组，杨启荣房前至汪博群屋边道路硬化及路基整修；路基整修130m×4m；道路硬化130m×3m×0.2m</t>
  </si>
  <si>
    <t>直接帮扶昌家村5组27户98人柑橘种植50亩，每亩三年生树苗65株</t>
  </si>
  <si>
    <t>下水道整修</t>
  </si>
  <si>
    <t>码头铺镇杨家坊村3组，杨兰栩家门口至杨尧军家屋后100m街道下水道整修，80#涵管埋设50m，护砌25m×1m×0.7m，挖机开挖40m×1.2m。</t>
  </si>
  <si>
    <t>堰塘清淤、堰堤新建</t>
  </si>
  <si>
    <t>码头铺镇回龙峪村9组方堰清淤1800方，堰堤新建3处60m×5m×14m,60m×5m×7m。</t>
  </si>
  <si>
    <t>码头铺镇码头社区</t>
  </si>
  <si>
    <t>码头铺镇码头社区7组，李润之门口主沟渠至泉水井，全长105米，60#涵管埋设50米，护砌55m×1.5m×0.5m</t>
  </si>
  <si>
    <t>码头铺镇陆家桥村</t>
  </si>
  <si>
    <t>码头铺镇陆家桥村3组刘红门口至郭先珍门口道路硬化及路基整修；路基整修165m×4m，道路硬化165m×3m×0.2m</t>
  </si>
  <si>
    <t>码头铺镇洞市村</t>
  </si>
  <si>
    <t>机耕道整修及便民桥建设</t>
  </si>
  <si>
    <t>码头铺镇洞市村8组甘码公路至高德清家机耕道整修300m×3.5m，铺碎石，便民桥建设2处（4m×3m，2m×3m）</t>
  </si>
  <si>
    <t>梦溪镇梦溪寺</t>
  </si>
  <si>
    <t>道路硬化、扩宽</t>
  </si>
  <si>
    <t>①梦溪镇梦溪寺社区4组（彭德兵屋旁至蒋谋文屋旁），道路窄改宽：全长730米，原公路宽2.8米，扩宽1米，厚0.2米；
②梦溪镇梦溪寺社区7组道路四支至刘清草屋旁公路硬化：长270米，宽3米0.2米。</t>
  </si>
  <si>
    <t>梦溪镇缸窑2组张家堰、缸窑6组友云大堰6.7亩塘清淤扩容，容量约17792立方米。</t>
  </si>
  <si>
    <t>如东镇裕农</t>
  </si>
  <si>
    <t>机埠农田灌溉基础设施</t>
  </si>
  <si>
    <t>裕农村26组，15组，机房一间长4米，宽3.5米，灌水设备离心泵一套(8寸的进水皮管4米，8寸的出水钢管4米）弯套一个，电机10KW一台。机埠进水管三方护坡（长3米，宽1.2米）。</t>
  </si>
  <si>
    <t>机耕道整修及产业基地改造</t>
  </si>
  <si>
    <t>杨家垱村2.3组李传春门口至示范基地机耕道整修铺道渣1500米，宽3.5米，厚0.03米。3组从李后连门口至示范地，开荒除杂120亩，旋耕机打田整垄120亩。</t>
  </si>
  <si>
    <t>王家厂镇南河</t>
  </si>
  <si>
    <t>南河村从古城5组王夕安屋前至古城4组王与香屋前道路硬化(长500ｍX宽3ｍX厚0.2ｍ)</t>
  </si>
  <si>
    <t>王家厂镇双庆</t>
  </si>
  <si>
    <t>低产田改造</t>
  </si>
  <si>
    <t>双庆村21、22组80亩低产田改造，转运土14400m³回填环沟，割除杂草，将田翻耕整平成形，杜绝参差不平。</t>
  </si>
  <si>
    <t>永丰村新桥至三元桥碎石路铺设1300米，宽3米，厚0.1米</t>
  </si>
  <si>
    <t>小渡口镇小渡口社区</t>
  </si>
  <si>
    <t>下水管道铺设</t>
  </si>
  <si>
    <t>社区纸厂小区下水道铺设直径60cm管道400米，包括开挖、回填、回填处进行水泥硬化。</t>
  </si>
  <si>
    <t>机埠维修</t>
  </si>
  <si>
    <t>原建新片十一组机埠维修、在原机房旁边新建一处小机房，塌方渠段硬化整修20米、更换10寸皮靠轮水泵、11kw电机等设施</t>
  </si>
  <si>
    <t>小渡口镇毛家岔</t>
  </si>
  <si>
    <t>南水沟至雷志刚全长150米,宽3米,厚0.2米</t>
  </si>
  <si>
    <t>小渡口镇东风</t>
  </si>
  <si>
    <t>东风村1、2组，刘连辉至王先华至李立志至田俊屋后区域内，长2800米，底宽3米，面宽8米，深1米。清淤量约15000立方米。</t>
  </si>
  <si>
    <t>许家铺村6组从谭远生屋旁至七斗渠道路硬化；长150米，宽3米，厚0.2米</t>
  </si>
  <si>
    <t>丁士海屋前堰塘10亩清淤扩容，内径60公分涵管铺设长32.5米</t>
  </si>
  <si>
    <t>岩桥村共计堰塘4口，清淤面积18亩：曾家堰，面积4.6亩；蔡家堰，面积4.5亩；湾堰，面积4.4亩；张家堰，面积4.5亩；护砌长50米，宽2.5米，厚0.18米</t>
  </si>
  <si>
    <t>洪杨村13组猪马垱清淤扩容1口堰塘，面积5亩，新建溢洪口13米长，3.5米宽，另洪杨村1组长堰清淤扩容3亩</t>
  </si>
  <si>
    <t>1、分水岭盐大路至温泉村环村公路2000米，路基平整、道渣垫底及碎石铺设，有效宽度4米，碎石厚度不少于0.06米。2、3组张运福至伍法兵屋后道路整修800米。铺设碎石，宽3.5米，厚0.08米</t>
  </si>
  <si>
    <t>从刘柏生门前至刘以元门前道路硬化，长310米，宽3米，厚0.2米</t>
  </si>
  <si>
    <t>李仁军屋旁至彭世言房前道路整修铺碎石长1500米，宽3.5米，厚0.07米</t>
  </si>
  <si>
    <t>乡村建设行动</t>
  </si>
  <si>
    <t>老药材公司至新码公路破碎修复600米</t>
  </si>
  <si>
    <t>老药材公司至新码公路破碎修复，破碎及外运600米×4米×0.2米，修复及硬化600米×4米×0.2米。</t>
  </si>
  <si>
    <t>澧委乡振组发[2021]9号</t>
  </si>
  <si>
    <t>码头铺镇球山村</t>
  </si>
  <si>
    <t>方石坪南大街至苦李湾公路破碎修复2770米</t>
  </si>
  <si>
    <t>方石坪南大街至苦李湾公路破碎修复，破碎及外运2770米×6米×0.2米，修复及硬化2770米×6米×0.2米</t>
  </si>
  <si>
    <t>码头铺镇桐子岗村</t>
  </si>
  <si>
    <t>苦李湾至老药材公公路破碎修复750米</t>
  </si>
  <si>
    <t>苦李湾至老药材公司公路破碎修复，破碎及外运750米×6米×0.2米，修复及硬化750米×6米×0.2米.</t>
  </si>
  <si>
    <t>大堰垱镇花圃村</t>
  </si>
  <si>
    <t>11支道路扩宽</t>
  </si>
  <si>
    <t>花圃11支花圃加油站往北沟渠旁道路扩宽长400米、宽1.4米、厚0.2米，填路基</t>
  </si>
  <si>
    <t>城头山镇翊武村</t>
  </si>
  <si>
    <t>三斗渠通组公路</t>
  </si>
  <si>
    <t>彭友军屋至三斗渠通组公路150米X3米X0.2米硬化</t>
  </si>
  <si>
    <t>通组公路硬化</t>
  </si>
  <si>
    <t>20组陈春华屋至一干排通组公路350米X3米X0.2米硬化</t>
  </si>
  <si>
    <t>16组通组公路硬化</t>
  </si>
  <si>
    <t>16组王祚斌屋至十支通组公路170米X3米X0.2米硬化</t>
  </si>
  <si>
    <t>16组周训松屋至一干排210米X3米X0.2米公路硬化</t>
  </si>
  <si>
    <t>17组朱家堰浆砌</t>
  </si>
  <si>
    <t>17组朱家堰浆砌93米X1.7米X0.9米</t>
  </si>
  <si>
    <t>如东镇永镇村</t>
  </si>
  <si>
    <t>10组公路硬化项目：（陈本华家至青梅主渠）长1011米，宽2.8米，厚0.2米；二支渠公路硬化项目：10组机埠至7组机埠，长670米、宽2.8米、厚0.2米</t>
  </si>
  <si>
    <t>乡村振兴致富带头人培训</t>
  </si>
  <si>
    <t>转移就业交通补助</t>
  </si>
  <si>
    <t>市级</t>
  </si>
  <si>
    <t>常振局发[2021]2号</t>
  </si>
  <si>
    <t>码头铺镇万家岗村</t>
  </si>
  <si>
    <t>产业扶持</t>
  </si>
  <si>
    <t>花椒种植</t>
  </si>
  <si>
    <t>直接帮扶全村200户656人，发放花椒苗14000株，种植200亩。</t>
  </si>
  <si>
    <t>沟渠整修护砌</t>
  </si>
  <si>
    <t>老村部至蒋仁香处沟渠整修护砌双面：
350米*0.3米*0.8米=84方*370元*2=6.216万元；
350米*0.5米*0.6米宽=315方*370元*2=23.31万元；
挖机清淤：400方*5元=0.2万元；
回填土方：870方*8元=6.96万元</t>
  </si>
  <si>
    <t>叶家坪新建机埠，7.5千瓦，扬程10米，流量200吨/小时；东方坪新建机埠，7.5千瓦，扬程10米，流量200吨/小时；狮子老新建机埠，7.5千瓦，扬程10米，流量200吨/小时（含9平米砖混机房3座、机电设备3套、电力线路、管道铺装、土方工程等）。</t>
  </si>
  <si>
    <t>大堰垱镇玉圃村</t>
  </si>
  <si>
    <t>8组路基整修</t>
  </si>
  <si>
    <t>玉圃村8组村道到张百桂门口路基整修620米，村道到严青东门口490米，共1100米，宽3.5米，铺碎石7公分厚</t>
  </si>
  <si>
    <t>三段道路硬化</t>
  </si>
  <si>
    <t>4组主公路至曹传松门口350*3.5*0.2，22组游从元至游先平屋80*2.5*02，38组王秋山至韩绍平门口330*2.5*0.2，共三段道路硬化</t>
  </si>
  <si>
    <t>2口堰塘清淤扩容</t>
  </si>
  <si>
    <t>7组张家大堰5亩、18组关堰6.5亩堰塘清淤扩容。</t>
  </si>
  <si>
    <t>9公里公路扫障</t>
  </si>
  <si>
    <t>北干渠与王家厂镇江西村交界处往中武桥方向3700米，主公路S009至中武敬老院2800米。，玉圃小学至石公桥交界处1200米，烈士墓1500米，全长共9200米公路两边扫障清理。</t>
  </si>
  <si>
    <t>梦溪镇彭家厂村</t>
  </si>
  <si>
    <t>新建蓄水池</t>
  </si>
  <si>
    <t>产业园内张运陆屋前，新建水泥蓄水池，水池高6米，长、宽4米,容积96立方米。</t>
  </si>
  <si>
    <t>新建桥梁</t>
  </si>
  <si>
    <t>北干渠王关大屋前，桥宽5米，桥跨度15米、桥拱高4米。</t>
  </si>
  <si>
    <t>公路整修铺设碎石</t>
  </si>
  <si>
    <t>从北干渠到熊自学屋旁约为1200米。从北干渠到张运陆屋旁约为800米。从北干渠到台台榜为约1000米，三条路共计3000米，路宽3米、碎石厚0.6米，挖机修整路基，拖拉机车运碎石，人工铺设。</t>
  </si>
  <si>
    <t>从王关元家屋旁至熊木平家屋旁道路硬化，长350米，宽3米，厚0.2米（含路基整修）</t>
  </si>
  <si>
    <t>常振局发[2021]3号</t>
  </si>
  <si>
    <t>大堰垱镇宋家台村</t>
  </si>
  <si>
    <t>3组公路硬化</t>
  </si>
  <si>
    <t>3组东南起点至陈道明田旁，西北到刘飞老屋，总长度140米，其中85米3米宽，厚0.2米，剩余55米，宽2.5米，厚0.2米。</t>
  </si>
  <si>
    <t>第三批</t>
  </si>
  <si>
    <t>常振局发[2021]4号</t>
  </si>
  <si>
    <t>大堰垱镇筒车村</t>
  </si>
  <si>
    <t>4组堰塘护砌</t>
  </si>
  <si>
    <t>4组家堰堰坡护砌，长120米，高2.5米，厚0.3米</t>
  </si>
  <si>
    <t>河道整修护砌</t>
  </si>
  <si>
    <t>万云青至万方耀处河道整修护砌140米*0.7米*0.7米*2,140米*1.5米*0.5米*2</t>
  </si>
  <si>
    <t>建设街社区从杨明华屋前至刘传秀屋前道路硬化，长270米，宽3米，厚0.2米</t>
  </si>
  <si>
    <t>李家村1组王典坤门前吃水堰（5.5亩）堰塘清淤扩容及塘坝护砌。清淤2500方（其中转运420方），塘坝护砌20米*1.5米共计30方。</t>
  </si>
  <si>
    <t>县级</t>
  </si>
  <si>
    <t>年初预算482号</t>
  </si>
  <si>
    <t>水利局</t>
  </si>
  <si>
    <t>农村安全饮水巩固提升</t>
  </si>
  <si>
    <t>甘溪太青水厂新建及赵家峪、天河、周家湾水处理构筑物新建、毛家岔、鲁家冲、澧南等水厂管网延伸、更新改造</t>
  </si>
  <si>
    <t>农村水库等水利设施修复</t>
  </si>
  <si>
    <t>码头铺、甘溪滩2个镇5座水库改造</t>
  </si>
  <si>
    <t>全县各镇街</t>
  </si>
  <si>
    <t>农村产业配套基础设施</t>
  </si>
  <si>
    <t>道路硬化护砌8.55公里，沟渠清淤硬化4.29公里，堰塘清淤21口，安装维修路灯8242盏，涉及澧西、澧阳、澧浦、澧澹、城头山等17个镇街</t>
  </si>
  <si>
    <t>农业农村局</t>
  </si>
  <si>
    <t>农村“厕所革命”</t>
  </si>
  <si>
    <t>改（新）建农村厕所5500个</t>
  </si>
  <si>
    <t>交通局</t>
  </si>
  <si>
    <t>农村危桥改造</t>
  </si>
  <si>
    <t>危桥改造3座，涉及到复兴镇、如东镇、王家厂镇，码头铺镇等</t>
  </si>
  <si>
    <t>小额信贷风险补偿金</t>
  </si>
  <si>
    <t>脱贫户、边缘户贷款5314户，风险补偿金</t>
  </si>
  <si>
    <t>，加宽1米</t>
  </si>
  <si>
    <t>忠600米</t>
  </si>
  <si>
    <t>渠250米</t>
  </si>
  <si>
    <t>一干唐西松屋旁至五斗渠尹化杰屋前道路硬化，道路硬化（长100米×宽3米×厚0.18米）路基整修加老旧涵管挖机处理后新建一处涵管需（28个X1米×1.2米)</t>
  </si>
  <si>
    <t>长100米</t>
  </si>
  <si>
    <t>长220米</t>
  </si>
  <si>
    <t>长210米</t>
  </si>
  <si>
    <t>度900米</t>
  </si>
  <si>
    <t>口150米</t>
  </si>
  <si>
    <t>长170米</t>
  </si>
  <si>
    <t>家560米</t>
  </si>
  <si>
    <t>，挖深1米</t>
  </si>
  <si>
    <t>化400米</t>
  </si>
  <si>
    <t>中斗渠2组-4组道路扩宽389米，其中渠道翻修353米（浆砌353米），另外堰塘阻脚33.5米</t>
  </si>
  <si>
    <t>宽389米</t>
  </si>
  <si>
    <t>26组春笋堰塘护砌长33米，宽4米，厚1.5米</t>
  </si>
  <si>
    <t>砌长33米</t>
  </si>
  <si>
    <t>15组至8组沟渠砖砌硬化，长270米，底宽0.8米，高0.8米，海底厚0.1米。</t>
  </si>
  <si>
    <t>长270米</t>
  </si>
  <si>
    <t>度727米</t>
  </si>
  <si>
    <t>长300米</t>
  </si>
  <si>
    <t>长350米</t>
  </si>
  <si>
    <t>9组南干渠-周乃福沟渠硬化262米梯型硬化沟（边坡加底长3.2米*厚0.08米*长262米）</t>
  </si>
  <si>
    <t>化262米</t>
  </si>
  <si>
    <t>，长20米</t>
  </si>
  <si>
    <t>牌楼村15组机耕路加宽，长240米、宽1.3米、高0.45米，路面填山卵石（240米*3.5米*0.2米）；铺碎石3米宽，0.1米；挡土墙80米（底宽0.5米，顶宽0.4米，高0.45米）；出水涵管（直径0.4米）30米；过路涵管（直径0.3米）16米</t>
  </si>
  <si>
    <t>长240米</t>
  </si>
  <si>
    <t>化332米</t>
  </si>
  <si>
    <t>支600米</t>
  </si>
  <si>
    <t>群乐村12组道路维修及硬化（翻修硬化150米，150米*3.5*0.2米；332米加宽硬化含路基，路基宽1.5米*332米，硬化宽1米*332米*0.2米）</t>
  </si>
  <si>
    <t>化150米</t>
  </si>
  <si>
    <t>四五组维生沟清淤挖机清淤泥（大挖）464米*5米*1米，5组私堰清淤1.5亩，抽泥泵抽淤泥1.5亩*667*0.7米</t>
  </si>
  <si>
    <t>）464米</t>
  </si>
  <si>
    <t>5组、6组西起肖海云屋、东至鲁礼政屋，铺设D100涵管60米，土方回填60米，检查井2座</t>
  </si>
  <si>
    <t>涵管60米</t>
  </si>
  <si>
    <t>16组三排干往北至配电室道路硬化路长235米，路宽2.5米，厚度0.18米</t>
  </si>
  <si>
    <t>长235米</t>
  </si>
  <si>
    <t>长140米</t>
  </si>
  <si>
    <t>长160米</t>
  </si>
  <si>
    <t>长135米</t>
  </si>
  <si>
    <t>长230米</t>
  </si>
  <si>
    <t>，120米</t>
  </si>
  <si>
    <t>管共15米</t>
  </si>
  <si>
    <t>屋500米</t>
  </si>
  <si>
    <t>长200米</t>
  </si>
  <si>
    <t>长130米</t>
  </si>
  <si>
    <t>长120米</t>
  </si>
  <si>
    <t>全长95米</t>
  </si>
  <si>
    <t>高1.8米</t>
  </si>
  <si>
    <t>砌150米</t>
  </si>
  <si>
    <t>温泉村16组谢朝菊屋后至陆波先屋旁，长280米，厚20c米，宽2.5米</t>
  </si>
  <si>
    <t>长280米</t>
  </si>
  <si>
    <t>：房屋8米</t>
  </si>
  <si>
    <t>共370米</t>
  </si>
  <si>
    <t>长500米</t>
  </si>
  <si>
    <t>护砌长5米</t>
  </si>
  <si>
    <t>(长25米</t>
  </si>
  <si>
    <t>里、宽2米</t>
  </si>
  <si>
    <t>古堰片游同朝屋旁至芝麻水库溢洪道排灌沟渠220米铺设70U型槽，两边铺设帽石30米米。</t>
  </si>
  <si>
    <t>渠220米</t>
  </si>
  <si>
    <t>药材50亩</t>
  </si>
  <si>
    <t>长430米</t>
  </si>
  <si>
    <t>长600米</t>
  </si>
  <si>
    <t>长800米</t>
  </si>
  <si>
    <t>油茶50亩</t>
  </si>
  <si>
    <t>，堤宽8米</t>
  </si>
  <si>
    <t>桐子60亩</t>
  </si>
  <si>
    <t>长250米</t>
  </si>
  <si>
    <t>1100米</t>
  </si>
  <si>
    <t>凤凰村乐府片支水管网改造长800米，开槽宽50c米,深70c米,埋50PE管</t>
  </si>
  <si>
    <t>官垸镇码头社区东街支水管网改造全长580米，挖沟宽40C米,深60C米,埋50PE管，混凝土恢复路面580米。</t>
  </si>
  <si>
    <t>长580米</t>
  </si>
  <si>
    <t>2500米</t>
  </si>
  <si>
    <t>长330米</t>
  </si>
  <si>
    <t>化170米</t>
  </si>
  <si>
    <t>堤加宽4米</t>
  </si>
  <si>
    <t>淤500米</t>
  </si>
  <si>
    <t>化180米</t>
  </si>
  <si>
    <t>约230米</t>
  </si>
  <si>
    <t>部300米</t>
  </si>
  <si>
    <t>丰报片12组颜春舫屋前至颜复金屋前机耕道建设长200米、宽3米、厚0.2米</t>
  </si>
  <si>
    <t>屋365米</t>
  </si>
  <si>
    <t>长450米</t>
  </si>
  <si>
    <t>长480米</t>
  </si>
  <si>
    <t>旁200米</t>
  </si>
  <si>
    <t>新泉村5组烂泥湾水库外堤凝体建造及外堤护坡，长25米*宽1.5米*高1.5米+57米³，外坡整形土石方100米³</t>
  </si>
  <si>
    <t>，长25米</t>
  </si>
  <si>
    <t>长320米</t>
  </si>
  <si>
    <t>长345米</t>
  </si>
  <si>
    <t>长254米</t>
  </si>
  <si>
    <t>桥，长5米</t>
  </si>
  <si>
    <t>种植40亩</t>
  </si>
  <si>
    <t>宽2.5米</t>
  </si>
  <si>
    <t>，400米</t>
  </si>
  <si>
    <t>长150米</t>
  </si>
  <si>
    <t>），长9米</t>
  </si>
  <si>
    <t>1900米</t>
  </si>
  <si>
    <t>长102米</t>
  </si>
  <si>
    <t>长260米</t>
  </si>
  <si>
    <t>1400米</t>
  </si>
  <si>
    <t>1200米</t>
  </si>
  <si>
    <t>17组乔道公路至张运培家，长328米，宽3.5米，厚0.2米</t>
  </si>
  <si>
    <t>长328米</t>
  </si>
  <si>
    <t>1403米</t>
  </si>
  <si>
    <t>长522米</t>
  </si>
  <si>
    <t>15.2亩</t>
  </si>
  <si>
    <t>1000米</t>
  </si>
  <si>
    <t>长400米</t>
  </si>
  <si>
    <t>淤深度1米</t>
  </si>
  <si>
    <t>长310米</t>
  </si>
  <si>
    <t>坝400米</t>
  </si>
  <si>
    <t>1720米</t>
  </si>
  <si>
    <t>碑180米</t>
  </si>
  <si>
    <t>度1.2米</t>
  </si>
  <si>
    <t>黄大金屋前沟渠改造，路面开挖及硬化15米*6米*0.2米，涵管安装6米*1.5米内径*3排；刘中华屋南到龚道朗屋东沟渠改造，路面硬化20米*6米*0.2米，涵管安装6米*1.5米内径*3排</t>
  </si>
  <si>
    <t>硬化15米</t>
  </si>
  <si>
    <t>十六支沟渠浆砌，从十回港机埠往北，长50米，沟底10米宽，斜坡6米*0.3米*2面</t>
  </si>
  <si>
    <t>，长50米</t>
  </si>
  <si>
    <t>长123米</t>
  </si>
  <si>
    <t>度1.5米</t>
  </si>
  <si>
    <t>前250米</t>
  </si>
  <si>
    <t>长125米</t>
  </si>
  <si>
    <t>*2.2米</t>
  </si>
  <si>
    <t>砌长50米</t>
  </si>
  <si>
    <t>长190米</t>
  </si>
  <si>
    <t>伸140米</t>
  </si>
  <si>
    <t>×0.2米</t>
  </si>
  <si>
    <t>种植25亩</t>
  </si>
  <si>
    <t>设长15米</t>
  </si>
  <si>
    <t>护砌60米</t>
  </si>
  <si>
    <t>长255米</t>
  </si>
  <si>
    <t>砌长25米</t>
  </si>
  <si>
    <t>团堰42米</t>
  </si>
  <si>
    <t>开发15亩</t>
  </si>
  <si>
    <t>垱长40米</t>
  </si>
  <si>
    <t>扫障85米</t>
  </si>
  <si>
    <t>,长20米</t>
  </si>
  <si>
    <t>1600米</t>
  </si>
  <si>
    <t>2户25亩</t>
  </si>
  <si>
    <t>，桥宽5米</t>
  </si>
  <si>
    <t>堤长61米</t>
  </si>
  <si>
    <t>凡家铺村19组中主渠到傅先锋家前面，沟渠清淤护砌全长80米，砌石底宽1.05米，面宽0.5米,高1.5米,两边。</t>
  </si>
  <si>
    <t>全长80米</t>
  </si>
  <si>
    <t>长335米</t>
  </si>
  <si>
    <t>1300米</t>
  </si>
  <si>
    <t>3000米</t>
  </si>
  <si>
    <t>2200米</t>
  </si>
  <si>
    <t>，3.5米</t>
  </si>
  <si>
    <t>庙225米</t>
  </si>
  <si>
    <t>沟开口7米</t>
  </si>
  <si>
    <t>3亩，3米</t>
  </si>
  <si>
    <t>长180米</t>
  </si>
  <si>
    <t>硬化41米</t>
  </si>
  <si>
    <t>洈水渠至刘德方61米*2.5米*0.18米；洈水渠至熊昌春68米*2.5米*0.18米；洈水渠至何平才42米*2.5米*0.18米；洈水渠至杨贞华31米*3米*0.18米；胡辉祖至严学庆57米*2.7米*0.18米；胡辉祖至胡长青85米*2.5米*0.18米；刘德武至刘迪106米*2.5米*0.18米；</t>
  </si>
  <si>
    <t>德方61米</t>
  </si>
  <si>
    <t>建，长5米</t>
  </si>
  <si>
    <t>长550米</t>
  </si>
  <si>
    <t>涵管10米</t>
  </si>
  <si>
    <t>00平方米</t>
  </si>
  <si>
    <t>南河村从岩门6组飞娥嘴水库至岩门7组潘义群屋旁沟渠新建：四周扫障200㎡、土方开挖280米³，浆砌192米³（长150米X宽0.8米X高0.8米X2），摊底12米³，回填100米³。</t>
  </si>
  <si>
    <t>挖280米</t>
  </si>
  <si>
    <t>化500米</t>
  </si>
  <si>
    <t>1760米</t>
  </si>
  <si>
    <t>1500米</t>
  </si>
  <si>
    <t>，182米</t>
  </si>
  <si>
    <t>石加宽1米</t>
  </si>
  <si>
    <t>共100米</t>
  </si>
  <si>
    <t>底长90米</t>
  </si>
  <si>
    <t>组320米</t>
  </si>
  <si>
    <t>长211米</t>
  </si>
  <si>
    <t>前800米</t>
  </si>
  <si>
    <t>陈启云屋旁至原宝塔7、9、8组交界点长2200米宽7米共15400㎡堤面清障、堤底清淤长2000米宽1米高0.165米共330米³</t>
  </si>
  <si>
    <t>蔡家坡村5组叶发美的门前河坝修建长100米，宽8米，高2.5米</t>
  </si>
  <si>
    <t>5240米</t>
  </si>
  <si>
    <t>长900米</t>
  </si>
  <si>
    <t>门口2千米</t>
  </si>
  <si>
    <t>石500米</t>
  </si>
  <si>
    <t>化220米</t>
  </si>
  <si>
    <t>造，长5米</t>
  </si>
  <si>
    <t>一、通组公路（李宽华屋前至万花村接壤）铺碎石1500米*3.5*0.1米(长*宽*厚)二、通组公路（黎张平房前至易先明门前)铺碎石1000米*3.5*0.1米(长*宽*厚)</t>
  </si>
  <si>
    <t>化200米</t>
  </si>
  <si>
    <t>长155米</t>
  </si>
  <si>
    <t>浆砌30米</t>
  </si>
  <si>
    <t>长215米</t>
  </si>
  <si>
    <t>00立方米</t>
  </si>
  <si>
    <t>长870米</t>
  </si>
  <si>
    <t>设100米</t>
  </si>
  <si>
    <t>2000米</t>
  </si>
  <si>
    <t>座桥长4米</t>
  </si>
  <si>
    <t>长295米</t>
  </si>
  <si>
    <t>宽2.7米</t>
  </si>
  <si>
    <t>1,15米</t>
  </si>
  <si>
    <t>长167米</t>
  </si>
  <si>
    <t>李家村新建机耕道12组傅金波屋前长200米、宽3.5米，26组王典兵屋前长180米、宽3.5米，两条共计380米。铺设昏管30米³18米，50米³18米，100米³10米。</t>
  </si>
  <si>
    <t>路2.5米</t>
  </si>
  <si>
    <t>吴家岗至12组老屋场道路硬化，长230米，宽2.5米，厚0.2米</t>
  </si>
  <si>
    <t>，长45米</t>
  </si>
  <si>
    <t>向上80米</t>
  </si>
  <si>
    <t>旁600米</t>
  </si>
  <si>
    <t>＃*30米</t>
  </si>
  <si>
    <t>长265米</t>
  </si>
  <si>
    <t>城头山镇大兴村15组尹辉旺屋前至阳丕玉屋前道路硬化，全长300米，宽3.5米，厚度20c米</t>
  </si>
  <si>
    <t>硬化50米</t>
  </si>
  <si>
    <t>长146米</t>
  </si>
  <si>
    <t>长585米</t>
  </si>
  <si>
    <t>四支半新建机耕路（北一斗至北二斗），长400米，宽3米，铺碎石10c米。</t>
  </si>
  <si>
    <t>长187米</t>
  </si>
  <si>
    <t>约100米</t>
  </si>
  <si>
    <t>总长38米</t>
  </si>
  <si>
    <t>各300米</t>
  </si>
  <si>
    <t>组150米</t>
  </si>
  <si>
    <t>2300米</t>
  </si>
  <si>
    <t>宽600米</t>
  </si>
  <si>
    <t>长340米</t>
  </si>
  <si>
    <t>旁150米</t>
  </si>
  <si>
    <t>约300米</t>
  </si>
  <si>
    <t>，长13米</t>
  </si>
  <si>
    <t>黄河村4组新建机耕路路基，新联小学至南一斗，路基255米*3米，扫障255米，路基整修，垫层0.4米山渣，0.08米碎石。</t>
  </si>
  <si>
    <t>基255米</t>
  </si>
  <si>
    <t>从丁加仁家往东165米沟渠，扫障165米、清淤4.5亩，沟渠浆砌165米（约160米³）</t>
  </si>
  <si>
    <t>东165米</t>
  </si>
  <si>
    <t>张公庙社区8组、9组葡萄集散场地新建道路回填土方496方；硬化长46米，宽4米，厚0.2米；浆砌22米*1.3米*0.8米</t>
  </si>
  <si>
    <t>化长46米</t>
  </si>
  <si>
    <t>共350米</t>
  </si>
  <si>
    <t>三支半至皮凤兰家，新建道路，路基整型134米*4米，硬化路面134米*宽3.5米*厚0.2米</t>
  </si>
  <si>
    <t>型134米</t>
  </si>
  <si>
    <t>家290米</t>
  </si>
  <si>
    <t>共280米</t>
  </si>
  <si>
    <t>段300米</t>
  </si>
  <si>
    <t>长245米</t>
  </si>
  <si>
    <t>基加宽2米</t>
  </si>
  <si>
    <t>①官垸镇常发村三合片四支路道路护肩2000米，
②官垸主沟渠清淤长2000米，清淤土方10500米³，扫障10000平方米；
③四支路桥梁维修，桥梁两端砼护坡35米³、加装钢管护栏64米。</t>
  </si>
  <si>
    <t>长110米</t>
  </si>
  <si>
    <t>路200米</t>
  </si>
  <si>
    <t>长420米</t>
  </si>
  <si>
    <t>，长10米</t>
  </si>
  <si>
    <t>：长70米</t>
  </si>
  <si>
    <t>1010米</t>
  </si>
  <si>
    <t>口580米</t>
  </si>
  <si>
    <t>码头铺镇刻木山村8组，从马家湾至村部旁果园路道路硬化及路基整修；路基整修670米×4.5米，道路硬化670米×3米×0.2米</t>
  </si>
  <si>
    <t>修670米</t>
  </si>
  <si>
    <t>①龙峰公路3500米×7米路基整修,(肖家洞顶至长堰1100米、李源均屋旁-肖家洞口2400米)
②龙峰公路陈景云屋旁至肖家洞顶段2000米侧沟硬化：2000米×0.4米×0.3米及11处过水涵进水口护砌硬化；
③4组中屋桥重建9米×6米，桥墩6米×1.5米×4米×2个。</t>
  </si>
  <si>
    <t>3500米</t>
  </si>
  <si>
    <t>码头铺镇桐子岗村8组--9组，杨启荣房前至汪博群屋边道路硬化及路基整修；路基整修130米×4米；道路硬化130米×3米×0.2米</t>
  </si>
  <si>
    <t>修130米</t>
  </si>
  <si>
    <t>种植50亩</t>
  </si>
  <si>
    <t>码头铺镇杨家坊村3组，杨兰栩家门口至杨尧军家屋后100米街道下水道整修，80#涵管埋设50米，护砌25米×1米×0.7米，挖机开挖40米×1.2米。</t>
  </si>
  <si>
    <t>后100米</t>
  </si>
  <si>
    <t>码头铺镇回龙峪村9组方堰清淤1800方，堰堤新建3处60米×5米×14米,60米×5米×7米。</t>
  </si>
  <si>
    <t>3处60米</t>
  </si>
  <si>
    <t>码头铺镇码头社区7组，李润之门口主沟渠至泉水井，全长105米，60#涵管埋设50米，护砌55米×1.5米×0.5米</t>
  </si>
  <si>
    <t>长105米</t>
  </si>
  <si>
    <t>码头铺镇陆家桥村3组刘红门口至郭先珍门口道路硬化及路基整修；路基整修165米×4米，道路硬化165米×3米×0.2米</t>
  </si>
  <si>
    <t>修165米</t>
  </si>
  <si>
    <t>码头铺镇洞市村8组甘码公路至高德清家机耕道整修300米×3.5米，铺碎石，便民桥建设2处（4米×3米，2米×3米）</t>
  </si>
  <si>
    <t>修300米</t>
  </si>
  <si>
    <t>长730米</t>
  </si>
  <si>
    <t>92立方米</t>
  </si>
  <si>
    <t>一间长4米</t>
  </si>
  <si>
    <t>南河村从古城5组王夕安屋前至古城4组王与香屋前道路硬化(长500米X宽3米X厚0.2米)</t>
  </si>
  <si>
    <t>双庆村21、22组80亩低产田改造，转运土14400米³回填环沟，割除杂草，将田翻耕整平成形，杜绝参差不平。</t>
  </si>
  <si>
    <t>4400米</t>
  </si>
  <si>
    <t>社区纸厂小区下水道铺设直径60c米管道400米，包括开挖、回填、回填处进行水泥硬化。</t>
  </si>
  <si>
    <t>径60c米</t>
  </si>
  <si>
    <t>整修20米</t>
  </si>
  <si>
    <t>2800米</t>
  </si>
  <si>
    <t>32.5米</t>
  </si>
  <si>
    <t>洪口13米</t>
  </si>
  <si>
    <t>运600米</t>
  </si>
  <si>
    <t>2770米</t>
  </si>
  <si>
    <t>运750米</t>
  </si>
  <si>
    <t>路150米</t>
  </si>
  <si>
    <t>路350米</t>
  </si>
  <si>
    <t>路170米</t>
  </si>
  <si>
    <t>排210米</t>
  </si>
  <si>
    <t>浆砌93米</t>
  </si>
  <si>
    <t>1011米</t>
  </si>
  <si>
    <t>植200亩</t>
  </si>
  <si>
    <t xml:space="preserve">
350米</t>
  </si>
  <si>
    <t>扬程10米</t>
  </si>
  <si>
    <t>修620米</t>
  </si>
  <si>
    <t>3700米</t>
  </si>
  <si>
    <t>水池高6米</t>
  </si>
  <si>
    <t>度140米</t>
  </si>
  <si>
    <t>砌140米</t>
  </si>
  <si>
    <t>护砌20米</t>
  </si>
  <si>
    <t xml:space="preserve">澧县2021年财政专项资金项目台帐     </t>
  </si>
  <si>
    <t>中央扶贫资金</t>
  </si>
  <si>
    <t>省级扶贫资金</t>
  </si>
  <si>
    <t>市级扶贫资金</t>
  </si>
  <si>
    <t>县级扶贫资金</t>
  </si>
  <si>
    <t>5组杉木老学校至朱发开门口，毛路整修150米×4.5米，公路硬化150米×3米×0.2米。</t>
  </si>
  <si>
    <t>凤凰村十三支道路维修，长110米，宽3.0米，厚0.2米</t>
  </si>
  <si>
    <t>码头铺镇码头铺社区</t>
  </si>
  <si>
    <t>码头铺镇
万家岗村</t>
  </si>
  <si>
    <t>甘溪滩镇
古北村</t>
  </si>
  <si>
    <t>大堰垱镇
玉圃村</t>
  </si>
  <si>
    <t>大堰垱镇
宋家台村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</si>
</sst>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b/>
      <sz val="10"/>
      <name val="微软雅黑"/>
      <charset val="134"/>
    </font>
    <font>
      <b/>
      <sz val="20"/>
      <name val="微软雅黑"/>
      <charset val="134"/>
    </font>
    <font>
      <sz val="10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9"/>
      <name val="黑体"/>
      <charset val="134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0"/>
      <name val="微软雅黑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0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30" borderId="12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32" fillId="8" borderId="10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14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14" applyFont="1" applyFill="1" applyBorder="1" applyAlignment="1">
      <alignment horizontal="left" vertical="top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9" fillId="4" borderId="1" xfId="14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58" applyFont="1" applyFill="1" applyBorder="1" applyAlignment="1">
      <alignment horizontal="center" vertical="center" wrapText="1"/>
    </xf>
    <xf numFmtId="0" fontId="9" fillId="0" borderId="1" xfId="58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4" borderId="1" xfId="5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14" applyFont="1" applyFill="1" applyBorder="1" applyAlignment="1">
      <alignment horizontal="center" vertical="center" wrapText="1" shrinkToFit="1"/>
    </xf>
    <xf numFmtId="0" fontId="13" fillId="0" borderId="1" xfId="14" applyFont="1" applyFill="1" applyBorder="1" applyAlignment="1">
      <alignment horizontal="left" vertical="center" wrapText="1" shrinkToFit="1"/>
    </xf>
    <xf numFmtId="0" fontId="13" fillId="0" borderId="1" xfId="59" applyFont="1" applyFill="1" applyBorder="1" applyAlignment="1">
      <alignment horizontal="center" vertical="center" wrapText="1"/>
    </xf>
    <xf numFmtId="0" fontId="13" fillId="0" borderId="1" xfId="14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14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left" vertical="top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1" xfId="14" applyFont="1" applyFill="1" applyBorder="1" applyAlignment="1">
      <alignment horizontal="center" vertical="center" wrapText="1" shrinkToFit="1"/>
    </xf>
    <xf numFmtId="0" fontId="5" fillId="0" borderId="1" xfId="14" applyFont="1" applyFill="1" applyBorder="1" applyAlignment="1">
      <alignment horizontal="left" vertical="top" wrapText="1" shrinkToFit="1"/>
    </xf>
    <xf numFmtId="0" fontId="5" fillId="0" borderId="1" xfId="45" applyFont="1" applyFill="1" applyBorder="1" applyAlignment="1">
      <alignment horizontal="center" vertical="center" wrapText="1"/>
    </xf>
    <xf numFmtId="0" fontId="5" fillId="0" borderId="1" xfId="45" applyFont="1" applyFill="1" applyBorder="1" applyAlignment="1">
      <alignment horizontal="left" vertical="top" wrapText="1"/>
    </xf>
    <xf numFmtId="0" fontId="5" fillId="0" borderId="1" xfId="14" applyFont="1" applyFill="1" applyBorder="1" applyAlignment="1" applyProtection="1">
      <alignment horizontal="left" vertical="top" wrapText="1" shrinkToFit="1"/>
    </xf>
    <xf numFmtId="0" fontId="5" fillId="0" borderId="1" xfId="16" applyNumberFormat="1" applyFont="1" applyFill="1" applyBorder="1" applyAlignment="1" applyProtection="1">
      <alignment horizontal="center" vertical="center" wrapText="1" shrinkToFit="1"/>
    </xf>
    <xf numFmtId="0" fontId="5" fillId="0" borderId="1" xfId="16" applyNumberFormat="1" applyFont="1" applyFill="1" applyBorder="1" applyAlignment="1" applyProtection="1">
      <alignment horizontal="left" vertical="top" wrapText="1" shrinkToFit="1"/>
    </xf>
    <xf numFmtId="0" fontId="5" fillId="0" borderId="1" xfId="16" applyNumberFormat="1" applyFont="1" applyFill="1" applyBorder="1" applyAlignment="1" applyProtection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55" applyFont="1" applyFill="1" applyBorder="1" applyAlignment="1">
      <alignment horizontal="center" vertical="center" wrapText="1"/>
    </xf>
    <xf numFmtId="0" fontId="15" fillId="0" borderId="1" xfId="56" applyFont="1" applyFill="1" applyBorder="1" applyAlignment="1">
      <alignment horizontal="center" vertical="center" wrapText="1"/>
    </xf>
    <xf numFmtId="0" fontId="15" fillId="0" borderId="1" xfId="56" applyFont="1" applyFill="1" applyBorder="1" applyAlignment="1">
      <alignment horizontal="left" vertical="top" wrapText="1"/>
    </xf>
    <xf numFmtId="0" fontId="15" fillId="0" borderId="1" xfId="56" applyNumberFormat="1" applyFont="1" applyFill="1" applyBorder="1" applyAlignment="1">
      <alignment horizontal="center" vertical="center" wrapText="1"/>
    </xf>
    <xf numFmtId="0" fontId="5" fillId="0" borderId="1" xfId="32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 wrapText="1"/>
    </xf>
    <xf numFmtId="0" fontId="0" fillId="0" borderId="1" xfId="57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17" fillId="0" borderId="1" xfId="57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4" borderId="1" xfId="5" applyFont="1" applyFill="1" applyBorder="1" applyAlignment="1">
      <alignment horizontal="center" vertical="center" wrapText="1"/>
    </xf>
    <xf numFmtId="0" fontId="6" fillId="4" borderId="1" xfId="5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top" wrapText="1"/>
    </xf>
    <xf numFmtId="0" fontId="5" fillId="4" borderId="1" xfId="0" applyNumberFormat="1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 wrapText="1"/>
    </xf>
    <xf numFmtId="0" fontId="15" fillId="0" borderId="1" xfId="54" applyFont="1" applyFill="1" applyBorder="1" applyAlignment="1">
      <alignment horizontal="center" vertical="center" wrapText="1"/>
    </xf>
    <xf numFmtId="0" fontId="15" fillId="0" borderId="1" xfId="57" applyFont="1" applyFill="1" applyBorder="1" applyAlignment="1">
      <alignment horizontal="center" vertical="center" wrapText="1"/>
    </xf>
    <xf numFmtId="0" fontId="5" fillId="4" borderId="1" xfId="14" applyFont="1" applyFill="1" applyBorder="1" applyAlignment="1">
      <alignment horizontal="center" vertical="center" wrapText="1" shrinkToFit="1"/>
    </xf>
    <xf numFmtId="0" fontId="5" fillId="0" borderId="1" xfId="57" applyFont="1" applyFill="1" applyBorder="1" applyAlignment="1">
      <alignment horizontal="center" vertical="center" wrapText="1"/>
    </xf>
    <xf numFmtId="0" fontId="5" fillId="4" borderId="1" xfId="5" applyFont="1" applyFill="1" applyBorder="1" applyAlignment="1">
      <alignment horizontal="center" vertical="center" wrapText="1"/>
    </xf>
    <xf numFmtId="0" fontId="5" fillId="4" borderId="1" xfId="5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 shrinkToFit="1"/>
    </xf>
    <xf numFmtId="0" fontId="6" fillId="3" borderId="1" xfId="14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5" fillId="0" borderId="1" xfId="14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14" applyNumberFormat="1" applyFont="1" applyFill="1" applyBorder="1" applyAlignment="1">
      <alignment horizontal="left" vertical="top" wrapText="1" shrinkToFit="1"/>
    </xf>
    <xf numFmtId="0" fontId="19" fillId="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5" fillId="0" borderId="1" xfId="14" applyNumberFormat="1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7" xfId="52"/>
    <cellStyle name="常规 2 14" xfId="53"/>
    <cellStyle name="常规 5" xfId="54"/>
    <cellStyle name="常规 19 4" xfId="55"/>
    <cellStyle name="常规 11 4" xfId="56"/>
    <cellStyle name="常规 19" xfId="57"/>
    <cellStyle name="常规 4" xfId="58"/>
    <cellStyle name="常规 9 4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255905</xdr:colOff>
      <xdr:row>368</xdr:row>
      <xdr:rowOff>0</xdr:rowOff>
    </xdr:from>
    <xdr:ext cx="311150" cy="439420"/>
    <xdr:sp>
      <xdr:nvSpPr>
        <xdr:cNvPr id="2" name="文本框 1"/>
        <xdr:cNvSpPr txBox="1"/>
      </xdr:nvSpPr>
      <xdr:spPr>
        <a:xfrm>
          <a:off x="1837055" y="2105374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368</xdr:row>
      <xdr:rowOff>0</xdr:rowOff>
    </xdr:from>
    <xdr:ext cx="311150" cy="439420"/>
    <xdr:sp>
      <xdr:nvSpPr>
        <xdr:cNvPr id="3" name="文本框 2"/>
        <xdr:cNvSpPr txBox="1"/>
      </xdr:nvSpPr>
      <xdr:spPr>
        <a:xfrm>
          <a:off x="1837055" y="2105374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367</xdr:row>
      <xdr:rowOff>0</xdr:rowOff>
    </xdr:from>
    <xdr:ext cx="311150" cy="439420"/>
    <xdr:sp>
      <xdr:nvSpPr>
        <xdr:cNvPr id="4" name="文本框 3"/>
        <xdr:cNvSpPr txBox="1"/>
      </xdr:nvSpPr>
      <xdr:spPr>
        <a:xfrm>
          <a:off x="2922905" y="2100802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367</xdr:row>
      <xdr:rowOff>0</xdr:rowOff>
    </xdr:from>
    <xdr:ext cx="311150" cy="439420"/>
    <xdr:sp>
      <xdr:nvSpPr>
        <xdr:cNvPr id="5" name="文本框 4"/>
        <xdr:cNvSpPr txBox="1"/>
      </xdr:nvSpPr>
      <xdr:spPr>
        <a:xfrm>
          <a:off x="1837055" y="2100802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381</xdr:row>
      <xdr:rowOff>31750</xdr:rowOff>
    </xdr:from>
    <xdr:ext cx="311150" cy="788670"/>
    <xdr:sp>
      <xdr:nvSpPr>
        <xdr:cNvPr id="6" name="文本框 2"/>
        <xdr:cNvSpPr txBox="1"/>
      </xdr:nvSpPr>
      <xdr:spPr>
        <a:xfrm>
          <a:off x="1837055" y="2165127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381</xdr:row>
      <xdr:rowOff>31750</xdr:rowOff>
    </xdr:from>
    <xdr:ext cx="311150" cy="788670"/>
    <xdr:sp>
      <xdr:nvSpPr>
        <xdr:cNvPr id="7" name="文本框 4"/>
        <xdr:cNvSpPr txBox="1"/>
      </xdr:nvSpPr>
      <xdr:spPr>
        <a:xfrm>
          <a:off x="1837055" y="2165127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380</xdr:row>
      <xdr:rowOff>31750</xdr:rowOff>
    </xdr:from>
    <xdr:ext cx="311150" cy="788670"/>
    <xdr:sp>
      <xdr:nvSpPr>
        <xdr:cNvPr id="8" name="文本框 6"/>
        <xdr:cNvSpPr txBox="1"/>
      </xdr:nvSpPr>
      <xdr:spPr>
        <a:xfrm>
          <a:off x="1837055" y="2160555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380</xdr:row>
      <xdr:rowOff>31750</xdr:rowOff>
    </xdr:from>
    <xdr:ext cx="311150" cy="883920"/>
    <xdr:sp>
      <xdr:nvSpPr>
        <xdr:cNvPr id="9" name="文本框 7"/>
        <xdr:cNvSpPr txBox="1"/>
      </xdr:nvSpPr>
      <xdr:spPr>
        <a:xfrm>
          <a:off x="1837055" y="216055575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380</xdr:row>
      <xdr:rowOff>31750</xdr:rowOff>
    </xdr:from>
    <xdr:ext cx="311150" cy="756920"/>
    <xdr:sp>
      <xdr:nvSpPr>
        <xdr:cNvPr id="10" name="文本框 9"/>
        <xdr:cNvSpPr txBox="1"/>
      </xdr:nvSpPr>
      <xdr:spPr>
        <a:xfrm>
          <a:off x="1837055" y="216055575"/>
          <a:ext cx="311150" cy="756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383</xdr:row>
      <xdr:rowOff>31750</xdr:rowOff>
    </xdr:from>
    <xdr:ext cx="311150" cy="788670"/>
    <xdr:sp>
      <xdr:nvSpPr>
        <xdr:cNvPr id="11" name="文本框 11"/>
        <xdr:cNvSpPr txBox="1"/>
      </xdr:nvSpPr>
      <xdr:spPr>
        <a:xfrm>
          <a:off x="1837055" y="2174271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383</xdr:row>
      <xdr:rowOff>31750</xdr:rowOff>
    </xdr:from>
    <xdr:ext cx="311150" cy="883920"/>
    <xdr:sp>
      <xdr:nvSpPr>
        <xdr:cNvPr id="12" name="文本框 12"/>
        <xdr:cNvSpPr txBox="1"/>
      </xdr:nvSpPr>
      <xdr:spPr>
        <a:xfrm>
          <a:off x="1837055" y="217427175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382</xdr:row>
      <xdr:rowOff>31750</xdr:rowOff>
    </xdr:from>
    <xdr:ext cx="311150" cy="788670"/>
    <xdr:sp>
      <xdr:nvSpPr>
        <xdr:cNvPr id="13" name="文本框 14"/>
        <xdr:cNvSpPr txBox="1"/>
      </xdr:nvSpPr>
      <xdr:spPr>
        <a:xfrm>
          <a:off x="1837055" y="2169699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384</xdr:row>
      <xdr:rowOff>31750</xdr:rowOff>
    </xdr:from>
    <xdr:ext cx="311150" cy="788670"/>
    <xdr:sp>
      <xdr:nvSpPr>
        <xdr:cNvPr id="14" name="文本框 16"/>
        <xdr:cNvSpPr txBox="1"/>
      </xdr:nvSpPr>
      <xdr:spPr>
        <a:xfrm>
          <a:off x="1837055" y="2178843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379</xdr:row>
      <xdr:rowOff>31750</xdr:rowOff>
    </xdr:from>
    <xdr:ext cx="311150" cy="820420"/>
    <xdr:sp>
      <xdr:nvSpPr>
        <xdr:cNvPr id="15" name="文本框 1545"/>
        <xdr:cNvSpPr txBox="1"/>
      </xdr:nvSpPr>
      <xdr:spPr>
        <a:xfrm>
          <a:off x="2922905" y="215598375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379</xdr:row>
      <xdr:rowOff>31750</xdr:rowOff>
    </xdr:from>
    <xdr:ext cx="311150" cy="820420"/>
    <xdr:sp>
      <xdr:nvSpPr>
        <xdr:cNvPr id="16" name="文本框 1546"/>
        <xdr:cNvSpPr txBox="1"/>
      </xdr:nvSpPr>
      <xdr:spPr>
        <a:xfrm>
          <a:off x="1837055" y="215598375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381</xdr:row>
      <xdr:rowOff>31750</xdr:rowOff>
    </xdr:from>
    <xdr:ext cx="311150" cy="788670"/>
    <xdr:sp>
      <xdr:nvSpPr>
        <xdr:cNvPr id="17" name="文本框 1551"/>
        <xdr:cNvSpPr txBox="1"/>
      </xdr:nvSpPr>
      <xdr:spPr>
        <a:xfrm>
          <a:off x="2922905" y="2165127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381</xdr:row>
      <xdr:rowOff>31750</xdr:rowOff>
    </xdr:from>
    <xdr:ext cx="311150" cy="788670"/>
    <xdr:sp>
      <xdr:nvSpPr>
        <xdr:cNvPr id="18" name="文本框 1552"/>
        <xdr:cNvSpPr txBox="1"/>
      </xdr:nvSpPr>
      <xdr:spPr>
        <a:xfrm>
          <a:off x="1837055" y="2165127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382</xdr:row>
      <xdr:rowOff>31750</xdr:rowOff>
    </xdr:from>
    <xdr:ext cx="311150" cy="788670"/>
    <xdr:sp>
      <xdr:nvSpPr>
        <xdr:cNvPr id="19" name="文本框 1553"/>
        <xdr:cNvSpPr txBox="1"/>
      </xdr:nvSpPr>
      <xdr:spPr>
        <a:xfrm>
          <a:off x="2922905" y="2169699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382</xdr:row>
      <xdr:rowOff>31750</xdr:rowOff>
    </xdr:from>
    <xdr:ext cx="311150" cy="788670"/>
    <xdr:sp>
      <xdr:nvSpPr>
        <xdr:cNvPr id="20" name="文本框 1554"/>
        <xdr:cNvSpPr txBox="1"/>
      </xdr:nvSpPr>
      <xdr:spPr>
        <a:xfrm>
          <a:off x="1837055" y="2169699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382</xdr:row>
      <xdr:rowOff>31750</xdr:rowOff>
    </xdr:from>
    <xdr:ext cx="311150" cy="788670"/>
    <xdr:sp>
      <xdr:nvSpPr>
        <xdr:cNvPr id="21" name="文本框 1559"/>
        <xdr:cNvSpPr txBox="1"/>
      </xdr:nvSpPr>
      <xdr:spPr>
        <a:xfrm>
          <a:off x="2922905" y="2169699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382</xdr:row>
      <xdr:rowOff>31750</xdr:rowOff>
    </xdr:from>
    <xdr:ext cx="311150" cy="788670"/>
    <xdr:sp>
      <xdr:nvSpPr>
        <xdr:cNvPr id="22" name="文本框 1560"/>
        <xdr:cNvSpPr txBox="1"/>
      </xdr:nvSpPr>
      <xdr:spPr>
        <a:xfrm>
          <a:off x="1837055" y="2169699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381</xdr:row>
      <xdr:rowOff>31750</xdr:rowOff>
    </xdr:from>
    <xdr:ext cx="311150" cy="788670"/>
    <xdr:sp>
      <xdr:nvSpPr>
        <xdr:cNvPr id="24" name="文本框 1630"/>
        <xdr:cNvSpPr txBox="1"/>
      </xdr:nvSpPr>
      <xdr:spPr>
        <a:xfrm>
          <a:off x="1837055" y="2165127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381</xdr:row>
      <xdr:rowOff>31750</xdr:rowOff>
    </xdr:from>
    <xdr:ext cx="311150" cy="788670"/>
    <xdr:sp>
      <xdr:nvSpPr>
        <xdr:cNvPr id="26" name="文本框 1632"/>
        <xdr:cNvSpPr txBox="1"/>
      </xdr:nvSpPr>
      <xdr:spPr>
        <a:xfrm>
          <a:off x="1837055" y="2165127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368</xdr:row>
      <xdr:rowOff>0</xdr:rowOff>
    </xdr:from>
    <xdr:ext cx="311150" cy="439420"/>
    <xdr:sp>
      <xdr:nvSpPr>
        <xdr:cNvPr id="27" name="文本框 26"/>
        <xdr:cNvSpPr txBox="1"/>
      </xdr:nvSpPr>
      <xdr:spPr>
        <a:xfrm>
          <a:off x="1837055" y="2105374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368</xdr:row>
      <xdr:rowOff>0</xdr:rowOff>
    </xdr:from>
    <xdr:ext cx="311150" cy="439420"/>
    <xdr:sp>
      <xdr:nvSpPr>
        <xdr:cNvPr id="28" name="文本框 27"/>
        <xdr:cNvSpPr txBox="1"/>
      </xdr:nvSpPr>
      <xdr:spPr>
        <a:xfrm>
          <a:off x="1837055" y="2105374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367</xdr:row>
      <xdr:rowOff>0</xdr:rowOff>
    </xdr:from>
    <xdr:ext cx="311150" cy="439420"/>
    <xdr:sp>
      <xdr:nvSpPr>
        <xdr:cNvPr id="30" name="文本框 29"/>
        <xdr:cNvSpPr txBox="1"/>
      </xdr:nvSpPr>
      <xdr:spPr>
        <a:xfrm>
          <a:off x="1837055" y="2100802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295</xdr:row>
      <xdr:rowOff>31750</xdr:rowOff>
    </xdr:from>
    <xdr:ext cx="311150" cy="693420"/>
    <xdr:sp>
      <xdr:nvSpPr>
        <xdr:cNvPr id="31" name="文本框 30"/>
        <xdr:cNvSpPr txBox="1"/>
      </xdr:nvSpPr>
      <xdr:spPr>
        <a:xfrm>
          <a:off x="2922905" y="172945425"/>
          <a:ext cx="311150" cy="693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33" name="文本框 32"/>
        <xdr:cNvSpPr txBox="1"/>
      </xdr:nvSpPr>
      <xdr:spPr>
        <a:xfrm>
          <a:off x="1837055" y="222881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34" name="文本框 33"/>
        <xdr:cNvSpPr txBox="1"/>
      </xdr:nvSpPr>
      <xdr:spPr>
        <a:xfrm>
          <a:off x="1837055" y="222881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395</xdr:row>
      <xdr:rowOff>0</xdr:rowOff>
    </xdr:from>
    <xdr:ext cx="311150" cy="439420"/>
    <xdr:sp>
      <xdr:nvSpPr>
        <xdr:cNvPr id="35" name="文本框 34"/>
        <xdr:cNvSpPr txBox="1"/>
      </xdr:nvSpPr>
      <xdr:spPr>
        <a:xfrm>
          <a:off x="2922905" y="222881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36" name="文本框 35"/>
        <xdr:cNvSpPr txBox="1"/>
      </xdr:nvSpPr>
      <xdr:spPr>
        <a:xfrm>
          <a:off x="1837055" y="222881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37" name="文本框 36"/>
        <xdr:cNvSpPr txBox="1"/>
      </xdr:nvSpPr>
      <xdr:spPr>
        <a:xfrm>
          <a:off x="1837055" y="222881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38" name="文本框 37"/>
        <xdr:cNvSpPr txBox="1"/>
      </xdr:nvSpPr>
      <xdr:spPr>
        <a:xfrm>
          <a:off x="1837055" y="222881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395</xdr:row>
      <xdr:rowOff>0</xdr:rowOff>
    </xdr:from>
    <xdr:ext cx="311150" cy="439420"/>
    <xdr:sp>
      <xdr:nvSpPr>
        <xdr:cNvPr id="39" name="文本框 38"/>
        <xdr:cNvSpPr txBox="1"/>
      </xdr:nvSpPr>
      <xdr:spPr>
        <a:xfrm>
          <a:off x="2922905" y="222881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40" name="文本框 39"/>
        <xdr:cNvSpPr txBox="1"/>
      </xdr:nvSpPr>
      <xdr:spPr>
        <a:xfrm>
          <a:off x="1837055" y="222881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41" name="文本框 40"/>
        <xdr:cNvSpPr txBox="1"/>
      </xdr:nvSpPr>
      <xdr:spPr>
        <a:xfrm>
          <a:off x="1837055" y="222881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42" name="文本框 41"/>
        <xdr:cNvSpPr txBox="1"/>
      </xdr:nvSpPr>
      <xdr:spPr>
        <a:xfrm>
          <a:off x="1837055" y="222881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395</xdr:row>
      <xdr:rowOff>0</xdr:rowOff>
    </xdr:from>
    <xdr:ext cx="311150" cy="439420"/>
    <xdr:sp>
      <xdr:nvSpPr>
        <xdr:cNvPr id="43" name="文本框 42"/>
        <xdr:cNvSpPr txBox="1"/>
      </xdr:nvSpPr>
      <xdr:spPr>
        <a:xfrm>
          <a:off x="2922905" y="222881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44" name="文本框 43"/>
        <xdr:cNvSpPr txBox="1"/>
      </xdr:nvSpPr>
      <xdr:spPr>
        <a:xfrm>
          <a:off x="1837055" y="222881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255905</xdr:colOff>
      <xdr:row>368</xdr:row>
      <xdr:rowOff>0</xdr:rowOff>
    </xdr:from>
    <xdr:ext cx="311150" cy="439420"/>
    <xdr:sp>
      <xdr:nvSpPr>
        <xdr:cNvPr id="2" name="文本框 1"/>
        <xdr:cNvSpPr txBox="1"/>
      </xdr:nvSpPr>
      <xdr:spPr>
        <a:xfrm>
          <a:off x="1837055" y="1774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368</xdr:row>
      <xdr:rowOff>0</xdr:rowOff>
    </xdr:from>
    <xdr:ext cx="311150" cy="439420"/>
    <xdr:sp>
      <xdr:nvSpPr>
        <xdr:cNvPr id="3" name="文本框 2"/>
        <xdr:cNvSpPr txBox="1"/>
      </xdr:nvSpPr>
      <xdr:spPr>
        <a:xfrm>
          <a:off x="1837055" y="1774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367</xdr:row>
      <xdr:rowOff>0</xdr:rowOff>
    </xdr:from>
    <xdr:ext cx="311150" cy="439420"/>
    <xdr:sp>
      <xdr:nvSpPr>
        <xdr:cNvPr id="5" name="文本框 4"/>
        <xdr:cNvSpPr txBox="1"/>
      </xdr:nvSpPr>
      <xdr:spPr>
        <a:xfrm>
          <a:off x="1837055" y="1774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381</xdr:row>
      <xdr:rowOff>31750</xdr:rowOff>
    </xdr:from>
    <xdr:ext cx="311150" cy="852170"/>
    <xdr:sp>
      <xdr:nvSpPr>
        <xdr:cNvPr id="6" name="文本框 2"/>
        <xdr:cNvSpPr txBox="1"/>
      </xdr:nvSpPr>
      <xdr:spPr>
        <a:xfrm>
          <a:off x="1837055" y="1774825"/>
          <a:ext cx="311150" cy="852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381</xdr:row>
      <xdr:rowOff>31750</xdr:rowOff>
    </xdr:from>
    <xdr:ext cx="311150" cy="852170"/>
    <xdr:sp>
      <xdr:nvSpPr>
        <xdr:cNvPr id="7" name="文本框 4"/>
        <xdr:cNvSpPr txBox="1"/>
      </xdr:nvSpPr>
      <xdr:spPr>
        <a:xfrm>
          <a:off x="1837055" y="1774825"/>
          <a:ext cx="311150" cy="852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380</xdr:row>
      <xdr:rowOff>31750</xdr:rowOff>
    </xdr:from>
    <xdr:ext cx="311150" cy="852170"/>
    <xdr:sp>
      <xdr:nvSpPr>
        <xdr:cNvPr id="8" name="文本框 6"/>
        <xdr:cNvSpPr txBox="1"/>
      </xdr:nvSpPr>
      <xdr:spPr>
        <a:xfrm>
          <a:off x="1837055" y="1774825"/>
          <a:ext cx="311150" cy="852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380</xdr:row>
      <xdr:rowOff>31750</xdr:rowOff>
    </xdr:from>
    <xdr:ext cx="311150" cy="947420"/>
    <xdr:sp>
      <xdr:nvSpPr>
        <xdr:cNvPr id="9" name="文本框 7"/>
        <xdr:cNvSpPr txBox="1"/>
      </xdr:nvSpPr>
      <xdr:spPr>
        <a:xfrm>
          <a:off x="1837055" y="1774825"/>
          <a:ext cx="311150" cy="947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380</xdr:row>
      <xdr:rowOff>31750</xdr:rowOff>
    </xdr:from>
    <xdr:ext cx="311150" cy="820420"/>
    <xdr:sp>
      <xdr:nvSpPr>
        <xdr:cNvPr id="10" name="文本框 9"/>
        <xdr:cNvSpPr txBox="1"/>
      </xdr:nvSpPr>
      <xdr:spPr>
        <a:xfrm>
          <a:off x="1837055" y="1774825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383</xdr:row>
      <xdr:rowOff>31750</xdr:rowOff>
    </xdr:from>
    <xdr:ext cx="311150" cy="852170"/>
    <xdr:sp>
      <xdr:nvSpPr>
        <xdr:cNvPr id="11" name="文本框 11"/>
        <xdr:cNvSpPr txBox="1"/>
      </xdr:nvSpPr>
      <xdr:spPr>
        <a:xfrm>
          <a:off x="1837055" y="1774825"/>
          <a:ext cx="311150" cy="852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383</xdr:row>
      <xdr:rowOff>31750</xdr:rowOff>
    </xdr:from>
    <xdr:ext cx="311150" cy="947420"/>
    <xdr:sp>
      <xdr:nvSpPr>
        <xdr:cNvPr id="12" name="文本框 12"/>
        <xdr:cNvSpPr txBox="1"/>
      </xdr:nvSpPr>
      <xdr:spPr>
        <a:xfrm>
          <a:off x="1837055" y="1774825"/>
          <a:ext cx="311150" cy="947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382</xdr:row>
      <xdr:rowOff>31750</xdr:rowOff>
    </xdr:from>
    <xdr:ext cx="311150" cy="852170"/>
    <xdr:sp>
      <xdr:nvSpPr>
        <xdr:cNvPr id="13" name="文本框 14"/>
        <xdr:cNvSpPr txBox="1"/>
      </xdr:nvSpPr>
      <xdr:spPr>
        <a:xfrm>
          <a:off x="1837055" y="1774825"/>
          <a:ext cx="311150" cy="852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384</xdr:row>
      <xdr:rowOff>31750</xdr:rowOff>
    </xdr:from>
    <xdr:ext cx="311150" cy="852170"/>
    <xdr:sp>
      <xdr:nvSpPr>
        <xdr:cNvPr id="14" name="文本框 16"/>
        <xdr:cNvSpPr txBox="1"/>
      </xdr:nvSpPr>
      <xdr:spPr>
        <a:xfrm>
          <a:off x="1837055" y="1774825"/>
          <a:ext cx="311150" cy="852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379</xdr:row>
      <xdr:rowOff>31750</xdr:rowOff>
    </xdr:from>
    <xdr:ext cx="311150" cy="883920"/>
    <xdr:sp>
      <xdr:nvSpPr>
        <xdr:cNvPr id="15" name="文本框 1545"/>
        <xdr:cNvSpPr txBox="1"/>
      </xdr:nvSpPr>
      <xdr:spPr>
        <a:xfrm>
          <a:off x="2922905" y="1774825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379</xdr:row>
      <xdr:rowOff>31750</xdr:rowOff>
    </xdr:from>
    <xdr:ext cx="311150" cy="883920"/>
    <xdr:sp>
      <xdr:nvSpPr>
        <xdr:cNvPr id="16" name="文本框 1546"/>
        <xdr:cNvSpPr txBox="1"/>
      </xdr:nvSpPr>
      <xdr:spPr>
        <a:xfrm>
          <a:off x="1837055" y="1774825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381</xdr:row>
      <xdr:rowOff>31750</xdr:rowOff>
    </xdr:from>
    <xdr:ext cx="311150" cy="852170"/>
    <xdr:sp>
      <xdr:nvSpPr>
        <xdr:cNvPr id="17" name="文本框 1551"/>
        <xdr:cNvSpPr txBox="1"/>
      </xdr:nvSpPr>
      <xdr:spPr>
        <a:xfrm>
          <a:off x="2922905" y="1774825"/>
          <a:ext cx="311150" cy="852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381</xdr:row>
      <xdr:rowOff>31750</xdr:rowOff>
    </xdr:from>
    <xdr:ext cx="311150" cy="852170"/>
    <xdr:sp>
      <xdr:nvSpPr>
        <xdr:cNvPr id="18" name="文本框 1552"/>
        <xdr:cNvSpPr txBox="1"/>
      </xdr:nvSpPr>
      <xdr:spPr>
        <a:xfrm>
          <a:off x="1837055" y="1774825"/>
          <a:ext cx="311150" cy="852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382</xdr:row>
      <xdr:rowOff>31750</xdr:rowOff>
    </xdr:from>
    <xdr:ext cx="311150" cy="852170"/>
    <xdr:sp>
      <xdr:nvSpPr>
        <xdr:cNvPr id="20" name="文本框 1554"/>
        <xdr:cNvSpPr txBox="1"/>
      </xdr:nvSpPr>
      <xdr:spPr>
        <a:xfrm>
          <a:off x="1837055" y="1774825"/>
          <a:ext cx="311150" cy="852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382</xdr:row>
      <xdr:rowOff>31750</xdr:rowOff>
    </xdr:from>
    <xdr:ext cx="311150" cy="852170"/>
    <xdr:sp>
      <xdr:nvSpPr>
        <xdr:cNvPr id="22" name="文本框 1560"/>
        <xdr:cNvSpPr txBox="1"/>
      </xdr:nvSpPr>
      <xdr:spPr>
        <a:xfrm>
          <a:off x="1837055" y="1774825"/>
          <a:ext cx="311150" cy="852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381</xdr:row>
      <xdr:rowOff>31750</xdr:rowOff>
    </xdr:from>
    <xdr:ext cx="311150" cy="852170"/>
    <xdr:sp>
      <xdr:nvSpPr>
        <xdr:cNvPr id="23" name="文本框 1630"/>
        <xdr:cNvSpPr txBox="1"/>
      </xdr:nvSpPr>
      <xdr:spPr>
        <a:xfrm>
          <a:off x="1837055" y="1774825"/>
          <a:ext cx="311150" cy="852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381</xdr:row>
      <xdr:rowOff>31750</xdr:rowOff>
    </xdr:from>
    <xdr:ext cx="311150" cy="852170"/>
    <xdr:sp>
      <xdr:nvSpPr>
        <xdr:cNvPr id="24" name="文本框 1632"/>
        <xdr:cNvSpPr txBox="1"/>
      </xdr:nvSpPr>
      <xdr:spPr>
        <a:xfrm>
          <a:off x="1837055" y="1774825"/>
          <a:ext cx="311150" cy="852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368</xdr:row>
      <xdr:rowOff>0</xdr:rowOff>
    </xdr:from>
    <xdr:ext cx="311150" cy="439420"/>
    <xdr:sp>
      <xdr:nvSpPr>
        <xdr:cNvPr id="25" name="文本框 24"/>
        <xdr:cNvSpPr txBox="1"/>
      </xdr:nvSpPr>
      <xdr:spPr>
        <a:xfrm>
          <a:off x="1837055" y="1774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368</xdr:row>
      <xdr:rowOff>0</xdr:rowOff>
    </xdr:from>
    <xdr:ext cx="311150" cy="439420"/>
    <xdr:sp>
      <xdr:nvSpPr>
        <xdr:cNvPr id="26" name="文本框 25"/>
        <xdr:cNvSpPr txBox="1"/>
      </xdr:nvSpPr>
      <xdr:spPr>
        <a:xfrm>
          <a:off x="1837055" y="1774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367</xdr:row>
      <xdr:rowOff>0</xdr:rowOff>
    </xdr:from>
    <xdr:ext cx="311150" cy="439420"/>
    <xdr:sp>
      <xdr:nvSpPr>
        <xdr:cNvPr id="27" name="文本框 26"/>
        <xdr:cNvSpPr txBox="1"/>
      </xdr:nvSpPr>
      <xdr:spPr>
        <a:xfrm>
          <a:off x="1837055" y="1774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29" name="文本框 28"/>
        <xdr:cNvSpPr txBox="1"/>
      </xdr:nvSpPr>
      <xdr:spPr>
        <a:xfrm>
          <a:off x="1837055" y="1774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30" name="文本框 29"/>
        <xdr:cNvSpPr txBox="1"/>
      </xdr:nvSpPr>
      <xdr:spPr>
        <a:xfrm>
          <a:off x="1837055" y="1774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32" name="文本框 31"/>
        <xdr:cNvSpPr txBox="1"/>
      </xdr:nvSpPr>
      <xdr:spPr>
        <a:xfrm>
          <a:off x="1837055" y="1774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33" name="文本框 32"/>
        <xdr:cNvSpPr txBox="1"/>
      </xdr:nvSpPr>
      <xdr:spPr>
        <a:xfrm>
          <a:off x="1837055" y="1774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34" name="文本框 33"/>
        <xdr:cNvSpPr txBox="1"/>
      </xdr:nvSpPr>
      <xdr:spPr>
        <a:xfrm>
          <a:off x="1837055" y="1774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36" name="文本框 35"/>
        <xdr:cNvSpPr txBox="1"/>
      </xdr:nvSpPr>
      <xdr:spPr>
        <a:xfrm>
          <a:off x="1837055" y="1774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37" name="文本框 36"/>
        <xdr:cNvSpPr txBox="1"/>
      </xdr:nvSpPr>
      <xdr:spPr>
        <a:xfrm>
          <a:off x="1837055" y="1774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38" name="文本框 37"/>
        <xdr:cNvSpPr txBox="1"/>
      </xdr:nvSpPr>
      <xdr:spPr>
        <a:xfrm>
          <a:off x="1837055" y="1774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395</xdr:row>
      <xdr:rowOff>0</xdr:rowOff>
    </xdr:from>
    <xdr:ext cx="311150" cy="439420"/>
    <xdr:sp>
      <xdr:nvSpPr>
        <xdr:cNvPr id="40" name="文本框 39"/>
        <xdr:cNvSpPr txBox="1"/>
      </xdr:nvSpPr>
      <xdr:spPr>
        <a:xfrm>
          <a:off x="1837055" y="17748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255905</xdr:colOff>
      <xdr:row>295</xdr:row>
      <xdr:rowOff>31750</xdr:rowOff>
    </xdr:from>
    <xdr:ext cx="311150" cy="693420"/>
    <xdr:sp>
      <xdr:nvSpPr>
        <xdr:cNvPr id="2" name="文本框 1"/>
        <xdr:cNvSpPr txBox="1"/>
      </xdr:nvSpPr>
      <xdr:spPr>
        <a:xfrm>
          <a:off x="2922905" y="134661275"/>
          <a:ext cx="311150" cy="693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296</xdr:row>
      <xdr:rowOff>31750</xdr:rowOff>
    </xdr:from>
    <xdr:ext cx="311150" cy="693420"/>
    <xdr:sp>
      <xdr:nvSpPr>
        <xdr:cNvPr id="3" name="文本框 2"/>
        <xdr:cNvSpPr txBox="1"/>
      </xdr:nvSpPr>
      <xdr:spPr>
        <a:xfrm>
          <a:off x="2922905" y="135118475"/>
          <a:ext cx="311150" cy="693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255905</xdr:colOff>
      <xdr:row>71</xdr:row>
      <xdr:rowOff>0</xdr:rowOff>
    </xdr:from>
    <xdr:ext cx="311150" cy="439420"/>
    <xdr:sp>
      <xdr:nvSpPr>
        <xdr:cNvPr id="31" name="文本框 30"/>
        <xdr:cNvSpPr txBox="1"/>
      </xdr:nvSpPr>
      <xdr:spPr>
        <a:xfrm>
          <a:off x="1837055" y="322167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71</xdr:row>
      <xdr:rowOff>0</xdr:rowOff>
    </xdr:from>
    <xdr:ext cx="311150" cy="439420"/>
    <xdr:sp>
      <xdr:nvSpPr>
        <xdr:cNvPr id="32" name="文本框 31"/>
        <xdr:cNvSpPr txBox="1"/>
      </xdr:nvSpPr>
      <xdr:spPr>
        <a:xfrm>
          <a:off x="1837055" y="322167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70</xdr:row>
      <xdr:rowOff>0</xdr:rowOff>
    </xdr:from>
    <xdr:ext cx="311150" cy="439420"/>
    <xdr:sp>
      <xdr:nvSpPr>
        <xdr:cNvPr id="33" name="文本框 32"/>
        <xdr:cNvSpPr txBox="1"/>
      </xdr:nvSpPr>
      <xdr:spPr>
        <a:xfrm>
          <a:off x="2922905" y="317595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70</xdr:row>
      <xdr:rowOff>0</xdr:rowOff>
    </xdr:from>
    <xdr:ext cx="311150" cy="439420"/>
    <xdr:sp>
      <xdr:nvSpPr>
        <xdr:cNvPr id="34" name="文本框 33"/>
        <xdr:cNvSpPr txBox="1"/>
      </xdr:nvSpPr>
      <xdr:spPr>
        <a:xfrm>
          <a:off x="1837055" y="317595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84</xdr:row>
      <xdr:rowOff>31750</xdr:rowOff>
    </xdr:from>
    <xdr:ext cx="311150" cy="788670"/>
    <xdr:sp>
      <xdr:nvSpPr>
        <xdr:cNvPr id="35" name="文本框 2"/>
        <xdr:cNvSpPr txBox="1"/>
      </xdr:nvSpPr>
      <xdr:spPr>
        <a:xfrm>
          <a:off x="1837055" y="381920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84</xdr:row>
      <xdr:rowOff>31750</xdr:rowOff>
    </xdr:from>
    <xdr:ext cx="311150" cy="788670"/>
    <xdr:sp>
      <xdr:nvSpPr>
        <xdr:cNvPr id="36" name="文本框 4"/>
        <xdr:cNvSpPr txBox="1"/>
      </xdr:nvSpPr>
      <xdr:spPr>
        <a:xfrm>
          <a:off x="1837055" y="381920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83</xdr:row>
      <xdr:rowOff>31750</xdr:rowOff>
    </xdr:from>
    <xdr:ext cx="311150" cy="788670"/>
    <xdr:sp>
      <xdr:nvSpPr>
        <xdr:cNvPr id="37" name="文本框 6"/>
        <xdr:cNvSpPr txBox="1"/>
      </xdr:nvSpPr>
      <xdr:spPr>
        <a:xfrm>
          <a:off x="1837055" y="377348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83</xdr:row>
      <xdr:rowOff>31750</xdr:rowOff>
    </xdr:from>
    <xdr:ext cx="311150" cy="883920"/>
    <xdr:sp>
      <xdr:nvSpPr>
        <xdr:cNvPr id="38" name="文本框 7"/>
        <xdr:cNvSpPr txBox="1"/>
      </xdr:nvSpPr>
      <xdr:spPr>
        <a:xfrm>
          <a:off x="1837055" y="37734875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83</xdr:row>
      <xdr:rowOff>31750</xdr:rowOff>
    </xdr:from>
    <xdr:ext cx="311150" cy="756920"/>
    <xdr:sp>
      <xdr:nvSpPr>
        <xdr:cNvPr id="39" name="文本框 38"/>
        <xdr:cNvSpPr txBox="1"/>
      </xdr:nvSpPr>
      <xdr:spPr>
        <a:xfrm>
          <a:off x="1837055" y="37734875"/>
          <a:ext cx="311150" cy="756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86</xdr:row>
      <xdr:rowOff>31750</xdr:rowOff>
    </xdr:from>
    <xdr:ext cx="311150" cy="788670"/>
    <xdr:sp>
      <xdr:nvSpPr>
        <xdr:cNvPr id="40" name="文本框 11"/>
        <xdr:cNvSpPr txBox="1"/>
      </xdr:nvSpPr>
      <xdr:spPr>
        <a:xfrm>
          <a:off x="1837055" y="391064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86</xdr:row>
      <xdr:rowOff>31750</xdr:rowOff>
    </xdr:from>
    <xdr:ext cx="311150" cy="883920"/>
    <xdr:sp>
      <xdr:nvSpPr>
        <xdr:cNvPr id="41" name="文本框 12"/>
        <xdr:cNvSpPr txBox="1"/>
      </xdr:nvSpPr>
      <xdr:spPr>
        <a:xfrm>
          <a:off x="1837055" y="39106475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85</xdr:row>
      <xdr:rowOff>31750</xdr:rowOff>
    </xdr:from>
    <xdr:ext cx="311150" cy="788670"/>
    <xdr:sp>
      <xdr:nvSpPr>
        <xdr:cNvPr id="42" name="文本框 14"/>
        <xdr:cNvSpPr txBox="1"/>
      </xdr:nvSpPr>
      <xdr:spPr>
        <a:xfrm>
          <a:off x="1837055" y="386492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87</xdr:row>
      <xdr:rowOff>31750</xdr:rowOff>
    </xdr:from>
    <xdr:ext cx="311150" cy="788670"/>
    <xdr:sp>
      <xdr:nvSpPr>
        <xdr:cNvPr id="43" name="文本框 16"/>
        <xdr:cNvSpPr txBox="1"/>
      </xdr:nvSpPr>
      <xdr:spPr>
        <a:xfrm>
          <a:off x="1837055" y="395636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82</xdr:row>
      <xdr:rowOff>31750</xdr:rowOff>
    </xdr:from>
    <xdr:ext cx="311150" cy="820420"/>
    <xdr:sp>
      <xdr:nvSpPr>
        <xdr:cNvPr id="44" name="文本框 1545"/>
        <xdr:cNvSpPr txBox="1"/>
      </xdr:nvSpPr>
      <xdr:spPr>
        <a:xfrm>
          <a:off x="2922905" y="37277675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82</xdr:row>
      <xdr:rowOff>31750</xdr:rowOff>
    </xdr:from>
    <xdr:ext cx="311150" cy="820420"/>
    <xdr:sp>
      <xdr:nvSpPr>
        <xdr:cNvPr id="45" name="文本框 1546"/>
        <xdr:cNvSpPr txBox="1"/>
      </xdr:nvSpPr>
      <xdr:spPr>
        <a:xfrm>
          <a:off x="1837055" y="37277675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84</xdr:row>
      <xdr:rowOff>31750</xdr:rowOff>
    </xdr:from>
    <xdr:ext cx="311150" cy="788670"/>
    <xdr:sp>
      <xdr:nvSpPr>
        <xdr:cNvPr id="46" name="文本框 1551"/>
        <xdr:cNvSpPr txBox="1"/>
      </xdr:nvSpPr>
      <xdr:spPr>
        <a:xfrm>
          <a:off x="2922905" y="381920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84</xdr:row>
      <xdr:rowOff>31750</xdr:rowOff>
    </xdr:from>
    <xdr:ext cx="311150" cy="788670"/>
    <xdr:sp>
      <xdr:nvSpPr>
        <xdr:cNvPr id="47" name="文本框 1552"/>
        <xdr:cNvSpPr txBox="1"/>
      </xdr:nvSpPr>
      <xdr:spPr>
        <a:xfrm>
          <a:off x="1837055" y="381920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85</xdr:row>
      <xdr:rowOff>31750</xdr:rowOff>
    </xdr:from>
    <xdr:ext cx="311150" cy="788670"/>
    <xdr:sp>
      <xdr:nvSpPr>
        <xdr:cNvPr id="48" name="文本框 1553"/>
        <xdr:cNvSpPr txBox="1"/>
      </xdr:nvSpPr>
      <xdr:spPr>
        <a:xfrm>
          <a:off x="2922905" y="386492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85</xdr:row>
      <xdr:rowOff>31750</xdr:rowOff>
    </xdr:from>
    <xdr:ext cx="311150" cy="788670"/>
    <xdr:sp>
      <xdr:nvSpPr>
        <xdr:cNvPr id="49" name="文本框 1554"/>
        <xdr:cNvSpPr txBox="1"/>
      </xdr:nvSpPr>
      <xdr:spPr>
        <a:xfrm>
          <a:off x="1837055" y="386492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85</xdr:row>
      <xdr:rowOff>31750</xdr:rowOff>
    </xdr:from>
    <xdr:ext cx="311150" cy="788670"/>
    <xdr:sp>
      <xdr:nvSpPr>
        <xdr:cNvPr id="50" name="文本框 1559"/>
        <xdr:cNvSpPr txBox="1"/>
      </xdr:nvSpPr>
      <xdr:spPr>
        <a:xfrm>
          <a:off x="2922905" y="386492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85</xdr:row>
      <xdr:rowOff>31750</xdr:rowOff>
    </xdr:from>
    <xdr:ext cx="311150" cy="788670"/>
    <xdr:sp>
      <xdr:nvSpPr>
        <xdr:cNvPr id="51" name="文本框 1560"/>
        <xdr:cNvSpPr txBox="1"/>
      </xdr:nvSpPr>
      <xdr:spPr>
        <a:xfrm>
          <a:off x="1837055" y="386492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84</xdr:row>
      <xdr:rowOff>31750</xdr:rowOff>
    </xdr:from>
    <xdr:ext cx="311150" cy="788670"/>
    <xdr:sp>
      <xdr:nvSpPr>
        <xdr:cNvPr id="52" name="文本框 1629"/>
        <xdr:cNvSpPr txBox="1"/>
      </xdr:nvSpPr>
      <xdr:spPr>
        <a:xfrm>
          <a:off x="2922905" y="381920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84</xdr:row>
      <xdr:rowOff>31750</xdr:rowOff>
    </xdr:from>
    <xdr:ext cx="311150" cy="788670"/>
    <xdr:sp>
      <xdr:nvSpPr>
        <xdr:cNvPr id="53" name="文本框 1630"/>
        <xdr:cNvSpPr txBox="1"/>
      </xdr:nvSpPr>
      <xdr:spPr>
        <a:xfrm>
          <a:off x="1837055" y="381920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84</xdr:row>
      <xdr:rowOff>31750</xdr:rowOff>
    </xdr:from>
    <xdr:ext cx="311150" cy="788670"/>
    <xdr:sp>
      <xdr:nvSpPr>
        <xdr:cNvPr id="54" name="文本框 1631"/>
        <xdr:cNvSpPr txBox="1"/>
      </xdr:nvSpPr>
      <xdr:spPr>
        <a:xfrm>
          <a:off x="2922905" y="381920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84</xdr:row>
      <xdr:rowOff>31750</xdr:rowOff>
    </xdr:from>
    <xdr:ext cx="311150" cy="788670"/>
    <xdr:sp>
      <xdr:nvSpPr>
        <xdr:cNvPr id="55" name="文本框 1632"/>
        <xdr:cNvSpPr txBox="1"/>
      </xdr:nvSpPr>
      <xdr:spPr>
        <a:xfrm>
          <a:off x="1837055" y="381920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71</xdr:row>
      <xdr:rowOff>0</xdr:rowOff>
    </xdr:from>
    <xdr:ext cx="311150" cy="439420"/>
    <xdr:sp>
      <xdr:nvSpPr>
        <xdr:cNvPr id="56" name="文本框 55"/>
        <xdr:cNvSpPr txBox="1"/>
      </xdr:nvSpPr>
      <xdr:spPr>
        <a:xfrm>
          <a:off x="1837055" y="322167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71</xdr:row>
      <xdr:rowOff>0</xdr:rowOff>
    </xdr:from>
    <xdr:ext cx="311150" cy="439420"/>
    <xdr:sp>
      <xdr:nvSpPr>
        <xdr:cNvPr id="57" name="文本框 56"/>
        <xdr:cNvSpPr txBox="1"/>
      </xdr:nvSpPr>
      <xdr:spPr>
        <a:xfrm>
          <a:off x="1837055" y="322167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255905</xdr:colOff>
      <xdr:row>70</xdr:row>
      <xdr:rowOff>0</xdr:rowOff>
    </xdr:from>
    <xdr:ext cx="311150" cy="439420"/>
    <xdr:sp>
      <xdr:nvSpPr>
        <xdr:cNvPr id="58" name="文本框 57"/>
        <xdr:cNvSpPr txBox="1"/>
      </xdr:nvSpPr>
      <xdr:spPr>
        <a:xfrm>
          <a:off x="2922905" y="317595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70</xdr:row>
      <xdr:rowOff>0</xdr:rowOff>
    </xdr:from>
    <xdr:ext cx="311150" cy="439420"/>
    <xdr:sp>
      <xdr:nvSpPr>
        <xdr:cNvPr id="59" name="文本框 58"/>
        <xdr:cNvSpPr txBox="1"/>
      </xdr:nvSpPr>
      <xdr:spPr>
        <a:xfrm>
          <a:off x="1837055" y="317595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3"/>
  <sheetViews>
    <sheetView tabSelected="1" workbookViewId="0">
      <selection activeCell="I7" sqref="I7"/>
    </sheetView>
  </sheetViews>
  <sheetFormatPr defaultColWidth="9" defaultRowHeight="36" customHeight="1"/>
  <cols>
    <col min="1" max="1" width="5.875" style="2" customWidth="1"/>
    <col min="2" max="2" width="7.5" style="2" customWidth="1"/>
    <col min="3" max="3" width="7.375" style="2" customWidth="1"/>
    <col min="4" max="4" width="14.25" style="2" customWidth="1"/>
    <col min="5" max="5" width="8.50833333333333" style="2" customWidth="1"/>
    <col min="6" max="6" width="10.375" style="2" customWidth="1"/>
    <col min="7" max="7" width="29.5" style="4" customWidth="1"/>
    <col min="8" max="8" width="10.375" style="4" customWidth="1"/>
    <col min="9" max="9" width="8.875" style="2" customWidth="1"/>
    <col min="10" max="10" width="6.625" style="2" customWidth="1"/>
    <col min="11" max="11" width="6.125" style="2" customWidth="1"/>
    <col min="12" max="12" width="17.375" style="2" customWidth="1"/>
    <col min="13" max="14" width="5.5" style="2" customWidth="1"/>
    <col min="15" max="15" width="7.25" style="2" customWidth="1"/>
    <col min="16" max="18" width="9" style="2"/>
    <col min="19" max="19" width="12.625" style="2"/>
    <col min="20" max="16384" width="9" style="2"/>
  </cols>
  <sheetData>
    <row r="1" s="1" customFormat="1" ht="27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4.25" customHeight="1" spans="1:8">
      <c r="A2" s="2" t="s">
        <v>1</v>
      </c>
      <c r="G2" s="4"/>
      <c r="H2" s="4"/>
    </row>
    <row r="3" s="3" customFormat="1" ht="16.5" spans="1:15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8" t="s">
        <v>7</v>
      </c>
      <c r="G3" s="9" t="s">
        <v>8</v>
      </c>
      <c r="H3" s="10" t="s">
        <v>9</v>
      </c>
      <c r="I3" s="28"/>
      <c r="J3" s="28"/>
      <c r="K3" s="29"/>
      <c r="L3" s="6" t="s">
        <v>10</v>
      </c>
      <c r="M3" s="134" t="s">
        <v>11</v>
      </c>
      <c r="N3" s="134" t="s">
        <v>12</v>
      </c>
      <c r="O3" s="6" t="s">
        <v>13</v>
      </c>
    </row>
    <row r="4" s="3" customFormat="1" ht="46" customHeight="1" spans="1:15">
      <c r="A4" s="6"/>
      <c r="B4" s="11"/>
      <c r="C4" s="11"/>
      <c r="D4" s="6"/>
      <c r="E4" s="6"/>
      <c r="F4" s="8"/>
      <c r="G4" s="9"/>
      <c r="H4" s="9" t="s">
        <v>14</v>
      </c>
      <c r="I4" s="9" t="s">
        <v>15</v>
      </c>
      <c r="J4" s="6" t="s">
        <v>16</v>
      </c>
      <c r="K4" s="6" t="s">
        <v>17</v>
      </c>
      <c r="L4" s="6"/>
      <c r="M4" s="135"/>
      <c r="N4" s="135"/>
      <c r="O4" s="6"/>
    </row>
    <row r="5" s="3" customFormat="1" customHeight="1" spans="1:15">
      <c r="A5" s="6" t="s">
        <v>18</v>
      </c>
      <c r="B5" s="6"/>
      <c r="C5" s="6"/>
      <c r="D5" s="6" t="s">
        <v>19</v>
      </c>
      <c r="E5" s="6"/>
      <c r="F5" s="6"/>
      <c r="G5" s="9">
        <f>H5+I5+J5+K5</f>
        <v>6151</v>
      </c>
      <c r="H5" s="9">
        <f>H6+H254+H295</f>
        <v>2523</v>
      </c>
      <c r="I5" s="6">
        <f>I303+I323</f>
        <v>1235</v>
      </c>
      <c r="J5" s="6">
        <f>J408+J420+J422</f>
        <v>193</v>
      </c>
      <c r="K5" s="6">
        <v>2200</v>
      </c>
      <c r="L5" s="6"/>
      <c r="M5" s="6"/>
      <c r="N5" s="6"/>
      <c r="O5" s="14"/>
    </row>
    <row r="6" s="3" customFormat="1" ht="25" customHeight="1" spans="1:15">
      <c r="A6" s="12"/>
      <c r="B6" s="12" t="s">
        <v>20</v>
      </c>
      <c r="C6" s="12" t="s">
        <v>21</v>
      </c>
      <c r="D6" s="12" t="s">
        <v>22</v>
      </c>
      <c r="E6" s="12"/>
      <c r="F6" s="12"/>
      <c r="G6" s="13"/>
      <c r="H6" s="12">
        <f>SUM(H7:H253)</f>
        <v>1956</v>
      </c>
      <c r="I6" s="12"/>
      <c r="J6" s="12"/>
      <c r="K6" s="12"/>
      <c r="L6" s="12" t="s">
        <v>23</v>
      </c>
      <c r="M6" s="12"/>
      <c r="N6" s="12"/>
      <c r="O6" s="30"/>
    </row>
    <row r="7" s="3" customFormat="1" ht="49.5" spans="1:15">
      <c r="A7" s="14">
        <v>1</v>
      </c>
      <c r="B7" s="14" t="s">
        <v>20</v>
      </c>
      <c r="C7" s="14" t="s">
        <v>21</v>
      </c>
      <c r="D7" s="14" t="s">
        <v>24</v>
      </c>
      <c r="E7" s="59" t="s">
        <v>25</v>
      </c>
      <c r="F7" s="14" t="s">
        <v>26</v>
      </c>
      <c r="G7" s="60" t="s">
        <v>27</v>
      </c>
      <c r="H7" s="14">
        <v>6</v>
      </c>
      <c r="I7" s="63"/>
      <c r="J7" s="14"/>
      <c r="K7" s="14"/>
      <c r="L7" s="14" t="s">
        <v>23</v>
      </c>
      <c r="M7" s="14" t="s">
        <v>28</v>
      </c>
      <c r="N7" s="14" t="s">
        <v>28</v>
      </c>
      <c r="O7" s="14"/>
    </row>
    <row r="8" s="3" customFormat="1" ht="49.5" spans="1:15">
      <c r="A8" s="14">
        <v>2</v>
      </c>
      <c r="B8" s="14" t="s">
        <v>20</v>
      </c>
      <c r="C8" s="14" t="s">
        <v>21</v>
      </c>
      <c r="D8" s="14" t="s">
        <v>29</v>
      </c>
      <c r="E8" s="59" t="s">
        <v>25</v>
      </c>
      <c r="F8" s="14" t="s">
        <v>30</v>
      </c>
      <c r="G8" s="60" t="s">
        <v>31</v>
      </c>
      <c r="H8" s="14">
        <v>10</v>
      </c>
      <c r="I8" s="63"/>
      <c r="J8" s="14"/>
      <c r="K8" s="14"/>
      <c r="L8" s="14" t="s">
        <v>23</v>
      </c>
      <c r="M8" s="14" t="s">
        <v>28</v>
      </c>
      <c r="N8" s="14" t="s">
        <v>28</v>
      </c>
      <c r="O8" s="14"/>
    </row>
    <row r="9" s="2" customFormat="1" ht="49.5" spans="1:15">
      <c r="A9" s="19">
        <v>3</v>
      </c>
      <c r="B9" s="14" t="s">
        <v>20</v>
      </c>
      <c r="C9" s="14" t="s">
        <v>21</v>
      </c>
      <c r="D9" s="14" t="s">
        <v>32</v>
      </c>
      <c r="E9" s="59" t="s">
        <v>25</v>
      </c>
      <c r="F9" s="14" t="s">
        <v>33</v>
      </c>
      <c r="G9" s="60" t="s">
        <v>34</v>
      </c>
      <c r="H9" s="14">
        <v>6</v>
      </c>
      <c r="I9" s="14"/>
      <c r="J9" s="14"/>
      <c r="K9" s="14"/>
      <c r="L9" s="14" t="s">
        <v>23</v>
      </c>
      <c r="M9" s="14" t="s">
        <v>28</v>
      </c>
      <c r="N9" s="14" t="s">
        <v>28</v>
      </c>
      <c r="O9" s="14"/>
    </row>
    <row r="10" s="2" customFormat="1" ht="82.5" spans="1:15">
      <c r="A10" s="14">
        <v>4</v>
      </c>
      <c r="B10" s="14" t="s">
        <v>20</v>
      </c>
      <c r="C10" s="14" t="s">
        <v>21</v>
      </c>
      <c r="D10" s="14" t="s">
        <v>35</v>
      </c>
      <c r="E10" s="59" t="s">
        <v>25</v>
      </c>
      <c r="F10" s="14" t="s">
        <v>36</v>
      </c>
      <c r="G10" s="60" t="s">
        <v>37</v>
      </c>
      <c r="H10" s="14">
        <v>5</v>
      </c>
      <c r="I10" s="14"/>
      <c r="J10" s="14"/>
      <c r="K10" s="14"/>
      <c r="L10" s="14" t="s">
        <v>23</v>
      </c>
      <c r="M10" s="14" t="s">
        <v>28</v>
      </c>
      <c r="N10" s="14" t="s">
        <v>28</v>
      </c>
      <c r="O10" s="14"/>
    </row>
    <row r="11" s="2" customFormat="1" ht="33" spans="1:15">
      <c r="A11" s="14">
        <v>5</v>
      </c>
      <c r="B11" s="14" t="s">
        <v>20</v>
      </c>
      <c r="C11" s="14" t="s">
        <v>21</v>
      </c>
      <c r="D11" s="14" t="s">
        <v>38</v>
      </c>
      <c r="E11" s="59" t="s">
        <v>25</v>
      </c>
      <c r="F11" s="14" t="s">
        <v>36</v>
      </c>
      <c r="G11" s="60" t="s">
        <v>39</v>
      </c>
      <c r="H11" s="14">
        <v>5</v>
      </c>
      <c r="I11" s="14"/>
      <c r="J11" s="14"/>
      <c r="K11" s="14"/>
      <c r="L11" s="14" t="s">
        <v>23</v>
      </c>
      <c r="M11" s="14" t="s">
        <v>28</v>
      </c>
      <c r="N11" s="14" t="s">
        <v>28</v>
      </c>
      <c r="O11" s="14"/>
    </row>
    <row r="12" s="2" customFormat="1" ht="49.5" spans="1:15">
      <c r="A12" s="19">
        <v>6</v>
      </c>
      <c r="B12" s="14" t="s">
        <v>20</v>
      </c>
      <c r="C12" s="14" t="s">
        <v>21</v>
      </c>
      <c r="D12" s="14" t="s">
        <v>40</v>
      </c>
      <c r="E12" s="59" t="s">
        <v>25</v>
      </c>
      <c r="F12" s="14" t="s">
        <v>36</v>
      </c>
      <c r="G12" s="60" t="s">
        <v>41</v>
      </c>
      <c r="H12" s="14">
        <v>5</v>
      </c>
      <c r="I12" s="14"/>
      <c r="J12" s="14"/>
      <c r="K12" s="14"/>
      <c r="L12" s="14" t="s">
        <v>23</v>
      </c>
      <c r="M12" s="14" t="s">
        <v>28</v>
      </c>
      <c r="N12" s="14" t="s">
        <v>28</v>
      </c>
      <c r="O12" s="14"/>
    </row>
    <row r="13" s="2" customFormat="1" ht="49.5" spans="1:15">
      <c r="A13" s="14">
        <v>7</v>
      </c>
      <c r="B13" s="14" t="s">
        <v>20</v>
      </c>
      <c r="C13" s="14" t="s">
        <v>21</v>
      </c>
      <c r="D13" s="14" t="s">
        <v>42</v>
      </c>
      <c r="E13" s="59" t="s">
        <v>25</v>
      </c>
      <c r="F13" s="14" t="s">
        <v>43</v>
      </c>
      <c r="G13" s="60" t="s">
        <v>44</v>
      </c>
      <c r="H13" s="14">
        <v>8</v>
      </c>
      <c r="I13" s="14"/>
      <c r="J13" s="14"/>
      <c r="K13" s="14"/>
      <c r="L13" s="14" t="s">
        <v>23</v>
      </c>
      <c r="M13" s="14" t="s">
        <v>28</v>
      </c>
      <c r="N13" s="14" t="s">
        <v>28</v>
      </c>
      <c r="O13" s="14"/>
    </row>
    <row r="14" s="2" customFormat="1" ht="33" spans="1:15">
      <c r="A14" s="14">
        <v>8</v>
      </c>
      <c r="B14" s="14" t="s">
        <v>20</v>
      </c>
      <c r="C14" s="14" t="s">
        <v>21</v>
      </c>
      <c r="D14" s="14" t="s">
        <v>45</v>
      </c>
      <c r="E14" s="59" t="s">
        <v>25</v>
      </c>
      <c r="F14" s="14" t="s">
        <v>36</v>
      </c>
      <c r="G14" s="60" t="s">
        <v>46</v>
      </c>
      <c r="H14" s="14">
        <v>5</v>
      </c>
      <c r="I14" s="14"/>
      <c r="J14" s="14"/>
      <c r="K14" s="14"/>
      <c r="L14" s="14" t="s">
        <v>23</v>
      </c>
      <c r="M14" s="14" t="s">
        <v>28</v>
      </c>
      <c r="N14" s="14" t="s">
        <v>28</v>
      </c>
      <c r="O14" s="14"/>
    </row>
    <row r="15" s="2" customFormat="1" ht="33" spans="1:15">
      <c r="A15" s="19">
        <v>9</v>
      </c>
      <c r="B15" s="14" t="s">
        <v>20</v>
      </c>
      <c r="C15" s="14" t="s">
        <v>21</v>
      </c>
      <c r="D15" s="14" t="s">
        <v>47</v>
      </c>
      <c r="E15" s="59" t="s">
        <v>25</v>
      </c>
      <c r="F15" s="14" t="s">
        <v>36</v>
      </c>
      <c r="G15" s="60" t="s">
        <v>48</v>
      </c>
      <c r="H15" s="14">
        <v>5</v>
      </c>
      <c r="I15" s="14"/>
      <c r="J15" s="14"/>
      <c r="K15" s="14"/>
      <c r="L15" s="14" t="s">
        <v>23</v>
      </c>
      <c r="M15" s="14" t="s">
        <v>28</v>
      </c>
      <c r="N15" s="14" t="s">
        <v>28</v>
      </c>
      <c r="O15" s="14"/>
    </row>
    <row r="16" s="2" customFormat="1" ht="99" spans="1:15">
      <c r="A16" s="14">
        <v>10</v>
      </c>
      <c r="B16" s="14" t="s">
        <v>20</v>
      </c>
      <c r="C16" s="14" t="s">
        <v>21</v>
      </c>
      <c r="D16" s="14" t="s">
        <v>49</v>
      </c>
      <c r="E16" s="59" t="s">
        <v>25</v>
      </c>
      <c r="F16" s="14" t="s">
        <v>36</v>
      </c>
      <c r="G16" s="60" t="s">
        <v>50</v>
      </c>
      <c r="H16" s="14">
        <v>10</v>
      </c>
      <c r="I16" s="14"/>
      <c r="J16" s="14"/>
      <c r="K16" s="14"/>
      <c r="L16" s="14" t="s">
        <v>23</v>
      </c>
      <c r="M16" s="14" t="s">
        <v>28</v>
      </c>
      <c r="N16" s="14" t="s">
        <v>28</v>
      </c>
      <c r="O16" s="14"/>
    </row>
    <row r="17" s="2" customFormat="1" ht="16.5" spans="1:15">
      <c r="A17" s="14">
        <v>11</v>
      </c>
      <c r="B17" s="14" t="s">
        <v>20</v>
      </c>
      <c r="C17" s="14" t="s">
        <v>21</v>
      </c>
      <c r="D17" s="14" t="s">
        <v>51</v>
      </c>
      <c r="E17" s="59" t="s">
        <v>25</v>
      </c>
      <c r="F17" s="14" t="s">
        <v>52</v>
      </c>
      <c r="G17" s="60" t="s">
        <v>53</v>
      </c>
      <c r="H17" s="14">
        <v>6</v>
      </c>
      <c r="I17" s="14"/>
      <c r="J17" s="14"/>
      <c r="K17" s="14"/>
      <c r="L17" s="14" t="s">
        <v>23</v>
      </c>
      <c r="M17" s="14" t="s">
        <v>28</v>
      </c>
      <c r="N17" s="14" t="s">
        <v>28</v>
      </c>
      <c r="O17" s="14"/>
    </row>
    <row r="18" s="2" customFormat="1" ht="33" spans="1:15">
      <c r="A18" s="19">
        <v>12</v>
      </c>
      <c r="B18" s="14" t="s">
        <v>20</v>
      </c>
      <c r="C18" s="14" t="s">
        <v>21</v>
      </c>
      <c r="D18" s="14" t="s">
        <v>54</v>
      </c>
      <c r="E18" s="59" t="s">
        <v>25</v>
      </c>
      <c r="F18" s="14" t="s">
        <v>36</v>
      </c>
      <c r="G18" s="60" t="s">
        <v>55</v>
      </c>
      <c r="H18" s="14">
        <v>5</v>
      </c>
      <c r="I18" s="14"/>
      <c r="J18" s="14"/>
      <c r="K18" s="14"/>
      <c r="L18" s="14" t="s">
        <v>23</v>
      </c>
      <c r="M18" s="14" t="s">
        <v>28</v>
      </c>
      <c r="N18" s="14" t="s">
        <v>28</v>
      </c>
      <c r="O18" s="14"/>
    </row>
    <row r="19" s="2" customFormat="1" ht="49.5" spans="1:15">
      <c r="A19" s="14">
        <v>13</v>
      </c>
      <c r="B19" s="14" t="s">
        <v>20</v>
      </c>
      <c r="C19" s="14" t="s">
        <v>21</v>
      </c>
      <c r="D19" s="14" t="s">
        <v>56</v>
      </c>
      <c r="E19" s="59" t="s">
        <v>25</v>
      </c>
      <c r="F19" s="14" t="s">
        <v>57</v>
      </c>
      <c r="G19" s="60" t="s">
        <v>58</v>
      </c>
      <c r="H19" s="14">
        <v>5</v>
      </c>
      <c r="I19" s="14"/>
      <c r="J19" s="14"/>
      <c r="K19" s="14"/>
      <c r="L19" s="14" t="s">
        <v>23</v>
      </c>
      <c r="M19" s="14" t="s">
        <v>28</v>
      </c>
      <c r="N19" s="14" t="s">
        <v>28</v>
      </c>
      <c r="O19" s="14"/>
    </row>
    <row r="20" s="2" customFormat="1" ht="33" spans="1:15">
      <c r="A20" s="14">
        <v>14</v>
      </c>
      <c r="B20" s="14" t="s">
        <v>20</v>
      </c>
      <c r="C20" s="14" t="s">
        <v>21</v>
      </c>
      <c r="D20" s="14" t="s">
        <v>59</v>
      </c>
      <c r="E20" s="59" t="s">
        <v>25</v>
      </c>
      <c r="F20" s="14" t="s">
        <v>60</v>
      </c>
      <c r="G20" s="60" t="s">
        <v>61</v>
      </c>
      <c r="H20" s="14">
        <v>5</v>
      </c>
      <c r="I20" s="14"/>
      <c r="J20" s="14"/>
      <c r="K20" s="14"/>
      <c r="L20" s="14" t="s">
        <v>23</v>
      </c>
      <c r="M20" s="14" t="s">
        <v>28</v>
      </c>
      <c r="N20" s="14" t="s">
        <v>28</v>
      </c>
      <c r="O20" s="14"/>
    </row>
    <row r="21" s="2" customFormat="1" ht="33" spans="1:15">
      <c r="A21" s="19">
        <v>15</v>
      </c>
      <c r="B21" s="14" t="s">
        <v>20</v>
      </c>
      <c r="C21" s="14" t="s">
        <v>21</v>
      </c>
      <c r="D21" s="14" t="s">
        <v>62</v>
      </c>
      <c r="E21" s="59" t="s">
        <v>25</v>
      </c>
      <c r="F21" s="14" t="s">
        <v>63</v>
      </c>
      <c r="G21" s="60" t="s">
        <v>64</v>
      </c>
      <c r="H21" s="14">
        <v>5</v>
      </c>
      <c r="I21" s="14"/>
      <c r="J21" s="14"/>
      <c r="K21" s="14"/>
      <c r="L21" s="14" t="s">
        <v>23</v>
      </c>
      <c r="M21" s="14" t="s">
        <v>28</v>
      </c>
      <c r="N21" s="14" t="s">
        <v>28</v>
      </c>
      <c r="O21" s="14"/>
    </row>
    <row r="22" s="2" customFormat="1" ht="49.5" spans="1:15">
      <c r="A22" s="14">
        <v>16</v>
      </c>
      <c r="B22" s="14" t="s">
        <v>20</v>
      </c>
      <c r="C22" s="14" t="s">
        <v>21</v>
      </c>
      <c r="D22" s="14" t="s">
        <v>65</v>
      </c>
      <c r="E22" s="59" t="s">
        <v>25</v>
      </c>
      <c r="F22" s="14" t="s">
        <v>66</v>
      </c>
      <c r="G22" s="60" t="s">
        <v>67</v>
      </c>
      <c r="H22" s="14">
        <v>15</v>
      </c>
      <c r="I22" s="14"/>
      <c r="J22" s="14"/>
      <c r="K22" s="14"/>
      <c r="L22" s="14" t="s">
        <v>23</v>
      </c>
      <c r="M22" s="14" t="s">
        <v>28</v>
      </c>
      <c r="N22" s="14" t="s">
        <v>28</v>
      </c>
      <c r="O22" s="14"/>
    </row>
    <row r="23" s="2" customFormat="1" ht="33" spans="1:15">
      <c r="A23" s="14">
        <v>17</v>
      </c>
      <c r="B23" s="14" t="s">
        <v>20</v>
      </c>
      <c r="C23" s="14" t="s">
        <v>21</v>
      </c>
      <c r="D23" s="14" t="s">
        <v>68</v>
      </c>
      <c r="E23" s="59" t="s">
        <v>25</v>
      </c>
      <c r="F23" s="14" t="s">
        <v>69</v>
      </c>
      <c r="G23" s="60" t="s">
        <v>70</v>
      </c>
      <c r="H23" s="14">
        <v>5</v>
      </c>
      <c r="I23" s="14"/>
      <c r="J23" s="14"/>
      <c r="K23" s="14"/>
      <c r="L23" s="14" t="s">
        <v>23</v>
      </c>
      <c r="M23" s="14" t="s">
        <v>28</v>
      </c>
      <c r="N23" s="14" t="s">
        <v>28</v>
      </c>
      <c r="O23" s="14"/>
    </row>
    <row r="24" s="2" customFormat="1" ht="33" spans="1:15">
      <c r="A24" s="19">
        <v>18</v>
      </c>
      <c r="B24" s="14" t="s">
        <v>20</v>
      </c>
      <c r="C24" s="14" t="s">
        <v>21</v>
      </c>
      <c r="D24" s="14" t="s">
        <v>71</v>
      </c>
      <c r="E24" s="59" t="s">
        <v>25</v>
      </c>
      <c r="F24" s="14" t="s">
        <v>72</v>
      </c>
      <c r="G24" s="60" t="s">
        <v>73</v>
      </c>
      <c r="H24" s="14">
        <v>5</v>
      </c>
      <c r="I24" s="14"/>
      <c r="J24" s="14"/>
      <c r="K24" s="14"/>
      <c r="L24" s="14" t="s">
        <v>23</v>
      </c>
      <c r="M24" s="14" t="s">
        <v>28</v>
      </c>
      <c r="N24" s="14" t="s">
        <v>28</v>
      </c>
      <c r="O24" s="14"/>
    </row>
    <row r="25" s="2" customFormat="1" ht="49.5" spans="1:15">
      <c r="A25" s="14">
        <v>19</v>
      </c>
      <c r="B25" s="14" t="s">
        <v>20</v>
      </c>
      <c r="C25" s="14" t="s">
        <v>21</v>
      </c>
      <c r="D25" s="14" t="s">
        <v>74</v>
      </c>
      <c r="E25" s="59" t="s">
        <v>25</v>
      </c>
      <c r="F25" s="14" t="s">
        <v>75</v>
      </c>
      <c r="G25" s="60" t="s">
        <v>76</v>
      </c>
      <c r="H25" s="14">
        <v>5</v>
      </c>
      <c r="I25" s="14"/>
      <c r="J25" s="14"/>
      <c r="K25" s="14"/>
      <c r="L25" s="14" t="s">
        <v>23</v>
      </c>
      <c r="M25" s="14" t="s">
        <v>28</v>
      </c>
      <c r="N25" s="14" t="s">
        <v>28</v>
      </c>
      <c r="O25" s="14"/>
    </row>
    <row r="26" s="2" customFormat="1" ht="16.5" spans="1:15">
      <c r="A26" s="14">
        <v>20</v>
      </c>
      <c r="B26" s="14" t="s">
        <v>20</v>
      </c>
      <c r="C26" s="14" t="s">
        <v>21</v>
      </c>
      <c r="D26" s="14" t="s">
        <v>77</v>
      </c>
      <c r="E26" s="59" t="s">
        <v>25</v>
      </c>
      <c r="F26" s="14" t="s">
        <v>78</v>
      </c>
      <c r="G26" s="60" t="s">
        <v>79</v>
      </c>
      <c r="H26" s="14">
        <v>8</v>
      </c>
      <c r="I26" s="14"/>
      <c r="J26" s="14"/>
      <c r="K26" s="14"/>
      <c r="L26" s="14" t="s">
        <v>23</v>
      </c>
      <c r="M26" s="14" t="s">
        <v>28</v>
      </c>
      <c r="N26" s="14" t="s">
        <v>28</v>
      </c>
      <c r="O26" s="14"/>
    </row>
    <row r="27" s="2" customFormat="1" ht="115.5" spans="1:15">
      <c r="A27" s="19">
        <v>21</v>
      </c>
      <c r="B27" s="14" t="s">
        <v>20</v>
      </c>
      <c r="C27" s="14" t="s">
        <v>21</v>
      </c>
      <c r="D27" s="14" t="s">
        <v>80</v>
      </c>
      <c r="E27" s="59" t="s">
        <v>25</v>
      </c>
      <c r="F27" s="14" t="s">
        <v>81</v>
      </c>
      <c r="G27" s="60" t="s">
        <v>82</v>
      </c>
      <c r="H27" s="14">
        <v>5</v>
      </c>
      <c r="I27" s="14"/>
      <c r="J27" s="14"/>
      <c r="K27" s="14"/>
      <c r="L27" s="14" t="s">
        <v>23</v>
      </c>
      <c r="M27" s="14" t="s">
        <v>28</v>
      </c>
      <c r="N27" s="14" t="s">
        <v>28</v>
      </c>
      <c r="O27" s="14"/>
    </row>
    <row r="28" s="2" customFormat="1" ht="33" spans="1:15">
      <c r="A28" s="14">
        <v>22</v>
      </c>
      <c r="B28" s="14" t="s">
        <v>20</v>
      </c>
      <c r="C28" s="14" t="s">
        <v>21</v>
      </c>
      <c r="D28" s="14" t="s">
        <v>83</v>
      </c>
      <c r="E28" s="59" t="s">
        <v>25</v>
      </c>
      <c r="F28" s="14" t="s">
        <v>84</v>
      </c>
      <c r="G28" s="60" t="s">
        <v>85</v>
      </c>
      <c r="H28" s="14">
        <v>8</v>
      </c>
      <c r="I28" s="14"/>
      <c r="J28" s="14"/>
      <c r="K28" s="14"/>
      <c r="L28" s="14" t="s">
        <v>23</v>
      </c>
      <c r="M28" s="14" t="s">
        <v>28</v>
      </c>
      <c r="N28" s="14" t="s">
        <v>28</v>
      </c>
      <c r="O28" s="14"/>
    </row>
    <row r="29" s="2" customFormat="1" ht="49.5" spans="1:15">
      <c r="A29" s="14">
        <v>23</v>
      </c>
      <c r="B29" s="14" t="s">
        <v>20</v>
      </c>
      <c r="C29" s="14" t="s">
        <v>21</v>
      </c>
      <c r="D29" s="14" t="s">
        <v>86</v>
      </c>
      <c r="E29" s="59" t="s">
        <v>25</v>
      </c>
      <c r="F29" s="14" t="s">
        <v>87</v>
      </c>
      <c r="G29" s="60" t="s">
        <v>88</v>
      </c>
      <c r="H29" s="14">
        <v>5</v>
      </c>
      <c r="I29" s="14"/>
      <c r="J29" s="14"/>
      <c r="K29" s="14"/>
      <c r="L29" s="14" t="s">
        <v>23</v>
      </c>
      <c r="M29" s="14" t="s">
        <v>28</v>
      </c>
      <c r="N29" s="14" t="s">
        <v>28</v>
      </c>
      <c r="O29" s="14"/>
    </row>
    <row r="30" s="2" customFormat="1" ht="66" spans="1:15">
      <c r="A30" s="19">
        <v>24</v>
      </c>
      <c r="B30" s="14" t="s">
        <v>20</v>
      </c>
      <c r="C30" s="14" t="s">
        <v>21</v>
      </c>
      <c r="D30" s="14" t="s">
        <v>89</v>
      </c>
      <c r="E30" s="59" t="s">
        <v>25</v>
      </c>
      <c r="F30" s="14" t="s">
        <v>90</v>
      </c>
      <c r="G30" s="60" t="s">
        <v>91</v>
      </c>
      <c r="H30" s="14">
        <v>6</v>
      </c>
      <c r="I30" s="14"/>
      <c r="J30" s="14"/>
      <c r="K30" s="14"/>
      <c r="L30" s="14" t="s">
        <v>23</v>
      </c>
      <c r="M30" s="14" t="s">
        <v>28</v>
      </c>
      <c r="N30" s="14" t="s">
        <v>28</v>
      </c>
      <c r="O30" s="14"/>
    </row>
    <row r="31" s="2" customFormat="1" ht="33" spans="1:15">
      <c r="A31" s="14">
        <v>25</v>
      </c>
      <c r="B31" s="14" t="s">
        <v>20</v>
      </c>
      <c r="C31" s="14" t="s">
        <v>21</v>
      </c>
      <c r="D31" s="14" t="s">
        <v>92</v>
      </c>
      <c r="E31" s="59" t="s">
        <v>25</v>
      </c>
      <c r="F31" s="14" t="s">
        <v>36</v>
      </c>
      <c r="G31" s="60" t="s">
        <v>93</v>
      </c>
      <c r="H31" s="14">
        <v>5</v>
      </c>
      <c r="I31" s="14"/>
      <c r="J31" s="14"/>
      <c r="K31" s="14"/>
      <c r="L31" s="14" t="s">
        <v>23</v>
      </c>
      <c r="M31" s="14" t="s">
        <v>28</v>
      </c>
      <c r="N31" s="14" t="s">
        <v>28</v>
      </c>
      <c r="O31" s="14"/>
    </row>
    <row r="32" s="2" customFormat="1" ht="49.5" spans="1:15">
      <c r="A32" s="14">
        <v>26</v>
      </c>
      <c r="B32" s="14" t="s">
        <v>20</v>
      </c>
      <c r="C32" s="14" t="s">
        <v>21</v>
      </c>
      <c r="D32" s="14" t="s">
        <v>94</v>
      </c>
      <c r="E32" s="59" t="s">
        <v>25</v>
      </c>
      <c r="F32" s="14" t="s">
        <v>95</v>
      </c>
      <c r="G32" s="60" t="s">
        <v>96</v>
      </c>
      <c r="H32" s="14">
        <v>7</v>
      </c>
      <c r="I32" s="14"/>
      <c r="J32" s="14"/>
      <c r="K32" s="14"/>
      <c r="L32" s="14" t="s">
        <v>23</v>
      </c>
      <c r="M32" s="14" t="s">
        <v>28</v>
      </c>
      <c r="N32" s="14" t="s">
        <v>28</v>
      </c>
      <c r="O32" s="14"/>
    </row>
    <row r="33" s="2" customFormat="1" ht="66" spans="1:15">
      <c r="A33" s="19">
        <v>27</v>
      </c>
      <c r="B33" s="14" t="s">
        <v>20</v>
      </c>
      <c r="C33" s="14" t="s">
        <v>21</v>
      </c>
      <c r="D33" s="14" t="s">
        <v>97</v>
      </c>
      <c r="E33" s="59" t="s">
        <v>25</v>
      </c>
      <c r="F33" s="14" t="s">
        <v>98</v>
      </c>
      <c r="G33" s="60" t="s">
        <v>99</v>
      </c>
      <c r="H33" s="14">
        <v>8</v>
      </c>
      <c r="I33" s="14"/>
      <c r="J33" s="14"/>
      <c r="K33" s="14"/>
      <c r="L33" s="14" t="s">
        <v>23</v>
      </c>
      <c r="M33" s="14" t="s">
        <v>28</v>
      </c>
      <c r="N33" s="14" t="s">
        <v>28</v>
      </c>
      <c r="O33" s="14"/>
    </row>
    <row r="34" s="2" customFormat="1" ht="49.5" spans="1:15">
      <c r="A34" s="14">
        <v>28</v>
      </c>
      <c r="B34" s="14" t="s">
        <v>20</v>
      </c>
      <c r="C34" s="14" t="s">
        <v>21</v>
      </c>
      <c r="D34" s="14" t="s">
        <v>100</v>
      </c>
      <c r="E34" s="59" t="s">
        <v>25</v>
      </c>
      <c r="F34" s="14" t="s">
        <v>101</v>
      </c>
      <c r="G34" s="60" t="s">
        <v>102</v>
      </c>
      <c r="H34" s="14">
        <v>6</v>
      </c>
      <c r="I34" s="14"/>
      <c r="J34" s="14"/>
      <c r="K34" s="14"/>
      <c r="L34" s="14" t="s">
        <v>23</v>
      </c>
      <c r="M34" s="14" t="s">
        <v>28</v>
      </c>
      <c r="N34" s="14" t="s">
        <v>28</v>
      </c>
      <c r="O34" s="14"/>
    </row>
    <row r="35" s="2" customFormat="1" ht="33" spans="1:15">
      <c r="A35" s="14">
        <v>29</v>
      </c>
      <c r="B35" s="14" t="s">
        <v>20</v>
      </c>
      <c r="C35" s="14" t="s">
        <v>21</v>
      </c>
      <c r="D35" s="14" t="s">
        <v>103</v>
      </c>
      <c r="E35" s="59" t="s">
        <v>25</v>
      </c>
      <c r="F35" s="14" t="s">
        <v>36</v>
      </c>
      <c r="G35" s="60" t="s">
        <v>104</v>
      </c>
      <c r="H35" s="14">
        <v>5</v>
      </c>
      <c r="I35" s="14"/>
      <c r="J35" s="14"/>
      <c r="K35" s="14"/>
      <c r="L35" s="14" t="s">
        <v>23</v>
      </c>
      <c r="M35" s="14" t="s">
        <v>28</v>
      </c>
      <c r="N35" s="14" t="s">
        <v>28</v>
      </c>
      <c r="O35" s="14"/>
    </row>
    <row r="36" s="2" customFormat="1" ht="33" spans="1:15">
      <c r="A36" s="19">
        <v>30</v>
      </c>
      <c r="B36" s="14" t="s">
        <v>20</v>
      </c>
      <c r="C36" s="14" t="s">
        <v>21</v>
      </c>
      <c r="D36" s="14" t="s">
        <v>105</v>
      </c>
      <c r="E36" s="59" t="s">
        <v>25</v>
      </c>
      <c r="F36" s="14" t="s">
        <v>36</v>
      </c>
      <c r="G36" s="60" t="s">
        <v>106</v>
      </c>
      <c r="H36" s="14">
        <v>5</v>
      </c>
      <c r="I36" s="14"/>
      <c r="J36" s="14"/>
      <c r="K36" s="14"/>
      <c r="L36" s="14" t="s">
        <v>23</v>
      </c>
      <c r="M36" s="14" t="s">
        <v>28</v>
      </c>
      <c r="N36" s="14" t="s">
        <v>28</v>
      </c>
      <c r="O36" s="14"/>
    </row>
    <row r="37" s="2" customFormat="1" ht="33" spans="1:15">
      <c r="A37" s="14">
        <v>31</v>
      </c>
      <c r="B37" s="14" t="s">
        <v>20</v>
      </c>
      <c r="C37" s="14" t="s">
        <v>21</v>
      </c>
      <c r="D37" s="14" t="s">
        <v>107</v>
      </c>
      <c r="E37" s="59" t="s">
        <v>25</v>
      </c>
      <c r="F37" s="14" t="s">
        <v>108</v>
      </c>
      <c r="G37" s="60" t="s">
        <v>109</v>
      </c>
      <c r="H37" s="14">
        <v>5</v>
      </c>
      <c r="I37" s="14"/>
      <c r="J37" s="14"/>
      <c r="K37" s="14"/>
      <c r="L37" s="14" t="s">
        <v>23</v>
      </c>
      <c r="M37" s="14" t="s">
        <v>28</v>
      </c>
      <c r="N37" s="14" t="s">
        <v>28</v>
      </c>
      <c r="O37" s="14"/>
    </row>
    <row r="38" s="2" customFormat="1" ht="66" spans="1:15">
      <c r="A38" s="14">
        <v>32</v>
      </c>
      <c r="B38" s="14" t="s">
        <v>20</v>
      </c>
      <c r="C38" s="14" t="s">
        <v>21</v>
      </c>
      <c r="D38" s="14" t="s">
        <v>110</v>
      </c>
      <c r="E38" s="59" t="s">
        <v>25</v>
      </c>
      <c r="F38" s="14" t="s">
        <v>111</v>
      </c>
      <c r="G38" s="60" t="s">
        <v>112</v>
      </c>
      <c r="H38" s="14">
        <v>7</v>
      </c>
      <c r="I38" s="14"/>
      <c r="J38" s="14"/>
      <c r="K38" s="14"/>
      <c r="L38" s="14" t="s">
        <v>23</v>
      </c>
      <c r="M38" s="14" t="s">
        <v>28</v>
      </c>
      <c r="N38" s="14" t="s">
        <v>28</v>
      </c>
      <c r="O38" s="14"/>
    </row>
    <row r="39" s="2" customFormat="1" ht="66" spans="1:15">
      <c r="A39" s="19">
        <v>33</v>
      </c>
      <c r="B39" s="14" t="s">
        <v>20</v>
      </c>
      <c r="C39" s="14" t="s">
        <v>21</v>
      </c>
      <c r="D39" s="14" t="s">
        <v>113</v>
      </c>
      <c r="E39" s="59" t="s">
        <v>25</v>
      </c>
      <c r="F39" s="14" t="s">
        <v>114</v>
      </c>
      <c r="G39" s="60" t="s">
        <v>115</v>
      </c>
      <c r="H39" s="14">
        <v>10</v>
      </c>
      <c r="I39" s="14"/>
      <c r="J39" s="14"/>
      <c r="K39" s="14"/>
      <c r="L39" s="14" t="s">
        <v>23</v>
      </c>
      <c r="M39" s="14" t="s">
        <v>28</v>
      </c>
      <c r="N39" s="14" t="s">
        <v>28</v>
      </c>
      <c r="O39" s="14"/>
    </row>
    <row r="40" s="2" customFormat="1" ht="33" spans="1:15">
      <c r="A40" s="14">
        <v>34</v>
      </c>
      <c r="B40" s="14" t="s">
        <v>20</v>
      </c>
      <c r="C40" s="14" t="s">
        <v>21</v>
      </c>
      <c r="D40" s="14" t="s">
        <v>116</v>
      </c>
      <c r="E40" s="59" t="s">
        <v>25</v>
      </c>
      <c r="F40" s="14" t="s">
        <v>117</v>
      </c>
      <c r="G40" s="60" t="s">
        <v>118</v>
      </c>
      <c r="H40" s="14">
        <v>6</v>
      </c>
      <c r="I40" s="14"/>
      <c r="J40" s="14"/>
      <c r="K40" s="14"/>
      <c r="L40" s="14" t="s">
        <v>23</v>
      </c>
      <c r="M40" s="14" t="s">
        <v>28</v>
      </c>
      <c r="N40" s="14" t="s">
        <v>28</v>
      </c>
      <c r="O40" s="14"/>
    </row>
    <row r="41" s="2" customFormat="1" ht="49.5" spans="1:15">
      <c r="A41" s="14">
        <v>35</v>
      </c>
      <c r="B41" s="14" t="s">
        <v>20</v>
      </c>
      <c r="C41" s="14" t="s">
        <v>21</v>
      </c>
      <c r="D41" s="14" t="s">
        <v>119</v>
      </c>
      <c r="E41" s="59" t="s">
        <v>25</v>
      </c>
      <c r="F41" s="14" t="s">
        <v>120</v>
      </c>
      <c r="G41" s="60" t="s">
        <v>121</v>
      </c>
      <c r="H41" s="14">
        <v>6</v>
      </c>
      <c r="I41" s="14"/>
      <c r="J41" s="14"/>
      <c r="K41" s="14"/>
      <c r="L41" s="14" t="s">
        <v>23</v>
      </c>
      <c r="M41" s="14" t="s">
        <v>28</v>
      </c>
      <c r="N41" s="14" t="s">
        <v>28</v>
      </c>
      <c r="O41" s="14"/>
    </row>
    <row r="42" s="2" customFormat="1" ht="33" spans="1:15">
      <c r="A42" s="19">
        <v>36</v>
      </c>
      <c r="B42" s="14" t="s">
        <v>20</v>
      </c>
      <c r="C42" s="14" t="s">
        <v>21</v>
      </c>
      <c r="D42" s="14" t="s">
        <v>122</v>
      </c>
      <c r="E42" s="59" t="s">
        <v>25</v>
      </c>
      <c r="F42" s="14" t="s">
        <v>36</v>
      </c>
      <c r="G42" s="60" t="s">
        <v>123</v>
      </c>
      <c r="H42" s="14">
        <v>5</v>
      </c>
      <c r="I42" s="14"/>
      <c r="J42" s="14"/>
      <c r="K42" s="14"/>
      <c r="L42" s="14" t="s">
        <v>23</v>
      </c>
      <c r="M42" s="14" t="s">
        <v>28</v>
      </c>
      <c r="N42" s="14" t="s">
        <v>28</v>
      </c>
      <c r="O42" s="14"/>
    </row>
    <row r="43" s="2" customFormat="1" ht="49.5" spans="1:15">
      <c r="A43" s="14">
        <v>37</v>
      </c>
      <c r="B43" s="14" t="s">
        <v>20</v>
      </c>
      <c r="C43" s="14" t="s">
        <v>21</v>
      </c>
      <c r="D43" s="14" t="s">
        <v>124</v>
      </c>
      <c r="E43" s="59" t="s">
        <v>25</v>
      </c>
      <c r="F43" s="14" t="s">
        <v>125</v>
      </c>
      <c r="G43" s="60" t="s">
        <v>126</v>
      </c>
      <c r="H43" s="14">
        <v>5</v>
      </c>
      <c r="I43" s="14"/>
      <c r="J43" s="14"/>
      <c r="K43" s="14"/>
      <c r="L43" s="14" t="s">
        <v>23</v>
      </c>
      <c r="M43" s="14" t="s">
        <v>28</v>
      </c>
      <c r="N43" s="14" t="s">
        <v>28</v>
      </c>
      <c r="O43" s="14"/>
    </row>
    <row r="44" s="2" customFormat="1" ht="49.5" spans="1:15">
      <c r="A44" s="14">
        <v>38</v>
      </c>
      <c r="B44" s="14" t="s">
        <v>20</v>
      </c>
      <c r="C44" s="14" t="s">
        <v>21</v>
      </c>
      <c r="D44" s="14" t="s">
        <v>127</v>
      </c>
      <c r="E44" s="59" t="s">
        <v>25</v>
      </c>
      <c r="F44" s="14" t="s">
        <v>128</v>
      </c>
      <c r="G44" s="60" t="s">
        <v>129</v>
      </c>
      <c r="H44" s="14">
        <v>6</v>
      </c>
      <c r="I44" s="14"/>
      <c r="J44" s="14"/>
      <c r="K44" s="14"/>
      <c r="L44" s="14" t="s">
        <v>23</v>
      </c>
      <c r="M44" s="14" t="s">
        <v>28</v>
      </c>
      <c r="N44" s="14" t="s">
        <v>28</v>
      </c>
      <c r="O44" s="14"/>
    </row>
    <row r="45" s="2" customFormat="1" ht="33" spans="1:15">
      <c r="A45" s="19">
        <v>39</v>
      </c>
      <c r="B45" s="14" t="s">
        <v>20</v>
      </c>
      <c r="C45" s="14" t="s">
        <v>21</v>
      </c>
      <c r="D45" s="14" t="s">
        <v>130</v>
      </c>
      <c r="E45" s="59" t="s">
        <v>25</v>
      </c>
      <c r="F45" s="14" t="s">
        <v>131</v>
      </c>
      <c r="G45" s="60" t="s">
        <v>132</v>
      </c>
      <c r="H45" s="14">
        <v>6</v>
      </c>
      <c r="I45" s="14"/>
      <c r="J45" s="14"/>
      <c r="K45" s="14"/>
      <c r="L45" s="14" t="s">
        <v>23</v>
      </c>
      <c r="M45" s="14" t="s">
        <v>28</v>
      </c>
      <c r="N45" s="14" t="s">
        <v>28</v>
      </c>
      <c r="O45" s="14"/>
    </row>
    <row r="46" s="2" customFormat="1" ht="49.5" spans="1:15">
      <c r="A46" s="14">
        <v>40</v>
      </c>
      <c r="B46" s="14" t="s">
        <v>20</v>
      </c>
      <c r="C46" s="14" t="s">
        <v>21</v>
      </c>
      <c r="D46" s="14" t="s">
        <v>133</v>
      </c>
      <c r="E46" s="59" t="s">
        <v>25</v>
      </c>
      <c r="F46" s="14" t="s">
        <v>134</v>
      </c>
      <c r="G46" s="60" t="s">
        <v>135</v>
      </c>
      <c r="H46" s="14">
        <v>5</v>
      </c>
      <c r="I46" s="14"/>
      <c r="J46" s="14"/>
      <c r="K46" s="14"/>
      <c r="L46" s="14" t="s">
        <v>23</v>
      </c>
      <c r="M46" s="14" t="s">
        <v>28</v>
      </c>
      <c r="N46" s="14" t="s">
        <v>28</v>
      </c>
      <c r="O46" s="14"/>
    </row>
    <row r="47" s="2" customFormat="1" ht="99" spans="1:15">
      <c r="A47" s="14">
        <v>41</v>
      </c>
      <c r="B47" s="14" t="s">
        <v>20</v>
      </c>
      <c r="C47" s="14" t="s">
        <v>21</v>
      </c>
      <c r="D47" s="14" t="s">
        <v>136</v>
      </c>
      <c r="E47" s="14" t="s">
        <v>25</v>
      </c>
      <c r="F47" s="14" t="s">
        <v>137</v>
      </c>
      <c r="G47" s="60" t="s">
        <v>138</v>
      </c>
      <c r="H47" s="14">
        <v>6</v>
      </c>
      <c r="I47" s="14"/>
      <c r="J47" s="14"/>
      <c r="K47" s="14"/>
      <c r="L47" s="14" t="s">
        <v>23</v>
      </c>
      <c r="M47" s="14" t="s">
        <v>28</v>
      </c>
      <c r="N47" s="14" t="s">
        <v>28</v>
      </c>
      <c r="O47" s="14"/>
    </row>
    <row r="48" s="2" customFormat="1" ht="33" spans="1:15">
      <c r="A48" s="19">
        <v>42</v>
      </c>
      <c r="B48" s="14" t="s">
        <v>20</v>
      </c>
      <c r="C48" s="14" t="s">
        <v>21</v>
      </c>
      <c r="D48" s="14" t="s">
        <v>139</v>
      </c>
      <c r="E48" s="59" t="s">
        <v>25</v>
      </c>
      <c r="F48" s="14" t="s">
        <v>131</v>
      </c>
      <c r="G48" s="60" t="s">
        <v>140</v>
      </c>
      <c r="H48" s="14">
        <v>6</v>
      </c>
      <c r="I48" s="14"/>
      <c r="J48" s="14"/>
      <c r="K48" s="14"/>
      <c r="L48" s="14" t="s">
        <v>23</v>
      </c>
      <c r="M48" s="14" t="s">
        <v>28</v>
      </c>
      <c r="N48" s="14" t="s">
        <v>28</v>
      </c>
      <c r="O48" s="14"/>
    </row>
    <row r="49" s="2" customFormat="1" ht="66" spans="1:15">
      <c r="A49" s="14">
        <v>43</v>
      </c>
      <c r="B49" s="14" t="s">
        <v>20</v>
      </c>
      <c r="C49" s="14" t="s">
        <v>21</v>
      </c>
      <c r="D49" s="14" t="s">
        <v>141</v>
      </c>
      <c r="E49" s="59" t="s">
        <v>25</v>
      </c>
      <c r="F49" s="14" t="s">
        <v>142</v>
      </c>
      <c r="G49" s="60" t="s">
        <v>143</v>
      </c>
      <c r="H49" s="14">
        <v>7</v>
      </c>
      <c r="I49" s="14"/>
      <c r="J49" s="14"/>
      <c r="K49" s="14"/>
      <c r="L49" s="14" t="s">
        <v>23</v>
      </c>
      <c r="M49" s="14" t="s">
        <v>28</v>
      </c>
      <c r="N49" s="14" t="s">
        <v>28</v>
      </c>
      <c r="O49" s="14"/>
    </row>
    <row r="50" s="2" customFormat="1" ht="49.5" spans="1:15">
      <c r="A50" s="14">
        <v>44</v>
      </c>
      <c r="B50" s="14" t="s">
        <v>20</v>
      </c>
      <c r="C50" s="14" t="s">
        <v>21</v>
      </c>
      <c r="D50" s="14" t="s">
        <v>144</v>
      </c>
      <c r="E50" s="59" t="s">
        <v>25</v>
      </c>
      <c r="F50" s="14" t="s">
        <v>145</v>
      </c>
      <c r="G50" s="60" t="s">
        <v>146</v>
      </c>
      <c r="H50" s="14">
        <v>5</v>
      </c>
      <c r="I50" s="14"/>
      <c r="J50" s="14"/>
      <c r="K50" s="14"/>
      <c r="L50" s="14" t="s">
        <v>23</v>
      </c>
      <c r="M50" s="14" t="s">
        <v>28</v>
      </c>
      <c r="N50" s="14" t="s">
        <v>28</v>
      </c>
      <c r="O50" s="14"/>
    </row>
    <row r="51" s="2" customFormat="1" ht="33" spans="1:15">
      <c r="A51" s="19">
        <v>45</v>
      </c>
      <c r="B51" s="14" t="s">
        <v>20</v>
      </c>
      <c r="C51" s="14" t="s">
        <v>21</v>
      </c>
      <c r="D51" s="14" t="s">
        <v>147</v>
      </c>
      <c r="E51" s="59" t="s">
        <v>25</v>
      </c>
      <c r="F51" s="14" t="s">
        <v>148</v>
      </c>
      <c r="G51" s="60" t="s">
        <v>149</v>
      </c>
      <c r="H51" s="14">
        <v>6</v>
      </c>
      <c r="I51" s="14"/>
      <c r="J51" s="14"/>
      <c r="K51" s="14"/>
      <c r="L51" s="14" t="s">
        <v>23</v>
      </c>
      <c r="M51" s="14" t="s">
        <v>28</v>
      </c>
      <c r="N51" s="14" t="s">
        <v>28</v>
      </c>
      <c r="O51" s="14"/>
    </row>
    <row r="52" s="2" customFormat="1" ht="33" spans="1:15">
      <c r="A52" s="14">
        <v>46</v>
      </c>
      <c r="B52" s="14" t="s">
        <v>20</v>
      </c>
      <c r="C52" s="14" t="s">
        <v>21</v>
      </c>
      <c r="D52" s="14" t="s">
        <v>150</v>
      </c>
      <c r="E52" s="59" t="s">
        <v>25</v>
      </c>
      <c r="F52" s="14" t="s">
        <v>151</v>
      </c>
      <c r="G52" s="60" t="s">
        <v>152</v>
      </c>
      <c r="H52" s="14">
        <v>7</v>
      </c>
      <c r="I52" s="14"/>
      <c r="J52" s="14"/>
      <c r="K52" s="14"/>
      <c r="L52" s="14" t="s">
        <v>23</v>
      </c>
      <c r="M52" s="14" t="s">
        <v>28</v>
      </c>
      <c r="N52" s="14" t="s">
        <v>28</v>
      </c>
      <c r="O52" s="14"/>
    </row>
    <row r="53" s="2" customFormat="1" ht="33" spans="1:15">
      <c r="A53" s="14">
        <v>47</v>
      </c>
      <c r="B53" s="14" t="s">
        <v>20</v>
      </c>
      <c r="C53" s="14" t="s">
        <v>21</v>
      </c>
      <c r="D53" s="14" t="s">
        <v>153</v>
      </c>
      <c r="E53" s="59" t="s">
        <v>25</v>
      </c>
      <c r="F53" s="14" t="s">
        <v>52</v>
      </c>
      <c r="G53" s="60" t="s">
        <v>154</v>
      </c>
      <c r="H53" s="61">
        <v>6</v>
      </c>
      <c r="I53" s="14"/>
      <c r="J53" s="14"/>
      <c r="K53" s="14"/>
      <c r="L53" s="14" t="s">
        <v>23</v>
      </c>
      <c r="M53" s="14" t="s">
        <v>28</v>
      </c>
      <c r="N53" s="14" t="s">
        <v>28</v>
      </c>
      <c r="O53" s="14"/>
    </row>
    <row r="54" s="2" customFormat="1" ht="33" spans="1:15">
      <c r="A54" s="19">
        <v>48</v>
      </c>
      <c r="B54" s="14" t="s">
        <v>20</v>
      </c>
      <c r="C54" s="14" t="s">
        <v>21</v>
      </c>
      <c r="D54" s="14" t="s">
        <v>155</v>
      </c>
      <c r="E54" s="59" t="s">
        <v>25</v>
      </c>
      <c r="F54" s="14" t="s">
        <v>156</v>
      </c>
      <c r="G54" s="60" t="s">
        <v>157</v>
      </c>
      <c r="H54" s="14">
        <v>8</v>
      </c>
      <c r="I54" s="14"/>
      <c r="J54" s="14"/>
      <c r="K54" s="14"/>
      <c r="L54" s="14" t="s">
        <v>23</v>
      </c>
      <c r="M54" s="14" t="s">
        <v>28</v>
      </c>
      <c r="N54" s="14" t="s">
        <v>28</v>
      </c>
      <c r="O54" s="14"/>
    </row>
    <row r="55" s="2" customFormat="1" ht="49.5" spans="1:15">
      <c r="A55" s="14">
        <v>49</v>
      </c>
      <c r="B55" s="14" t="s">
        <v>20</v>
      </c>
      <c r="C55" s="14" t="s">
        <v>21</v>
      </c>
      <c r="D55" s="14" t="s">
        <v>158</v>
      </c>
      <c r="E55" s="59" t="s">
        <v>25</v>
      </c>
      <c r="F55" s="14" t="s">
        <v>52</v>
      </c>
      <c r="G55" s="60" t="s">
        <v>159</v>
      </c>
      <c r="H55" s="14">
        <v>10</v>
      </c>
      <c r="I55" s="14"/>
      <c r="J55" s="14"/>
      <c r="K55" s="14"/>
      <c r="L55" s="14" t="s">
        <v>23</v>
      </c>
      <c r="M55" s="14" t="s">
        <v>28</v>
      </c>
      <c r="N55" s="14" t="s">
        <v>28</v>
      </c>
      <c r="O55" s="14"/>
    </row>
    <row r="56" s="2" customFormat="1" ht="33" spans="1:15">
      <c r="A56" s="14">
        <v>50</v>
      </c>
      <c r="B56" s="14" t="s">
        <v>20</v>
      </c>
      <c r="C56" s="14" t="s">
        <v>21</v>
      </c>
      <c r="D56" s="14" t="s">
        <v>160</v>
      </c>
      <c r="E56" s="59" t="s">
        <v>25</v>
      </c>
      <c r="F56" s="14" t="s">
        <v>161</v>
      </c>
      <c r="G56" s="60" t="s">
        <v>162</v>
      </c>
      <c r="H56" s="14">
        <v>7</v>
      </c>
      <c r="I56" s="14"/>
      <c r="J56" s="14"/>
      <c r="K56" s="14"/>
      <c r="L56" s="14" t="s">
        <v>23</v>
      </c>
      <c r="M56" s="14" t="s">
        <v>28</v>
      </c>
      <c r="N56" s="14" t="s">
        <v>28</v>
      </c>
      <c r="O56" s="14"/>
    </row>
    <row r="57" s="2" customFormat="1" ht="49.5" spans="1:15">
      <c r="A57" s="19">
        <v>51</v>
      </c>
      <c r="B57" s="14" t="s">
        <v>20</v>
      </c>
      <c r="C57" s="14" t="s">
        <v>21</v>
      </c>
      <c r="D57" s="14" t="s">
        <v>163</v>
      </c>
      <c r="E57" s="59" t="s">
        <v>25</v>
      </c>
      <c r="F57" s="14" t="s">
        <v>52</v>
      </c>
      <c r="G57" s="62" t="s">
        <v>164</v>
      </c>
      <c r="H57" s="14">
        <v>7</v>
      </c>
      <c r="I57" s="14"/>
      <c r="J57" s="14"/>
      <c r="K57" s="14"/>
      <c r="L57" s="14" t="s">
        <v>23</v>
      </c>
      <c r="M57" s="14" t="s">
        <v>28</v>
      </c>
      <c r="N57" s="14" t="s">
        <v>28</v>
      </c>
      <c r="O57" s="14"/>
    </row>
    <row r="58" s="2" customFormat="1" ht="33" spans="1:15">
      <c r="A58" s="14">
        <v>52</v>
      </c>
      <c r="B58" s="14" t="s">
        <v>20</v>
      </c>
      <c r="C58" s="14" t="s">
        <v>21</v>
      </c>
      <c r="D58" s="14" t="s">
        <v>165</v>
      </c>
      <c r="E58" s="59" t="s">
        <v>25</v>
      </c>
      <c r="F58" s="14" t="s">
        <v>161</v>
      </c>
      <c r="G58" s="60" t="s">
        <v>166</v>
      </c>
      <c r="H58" s="14">
        <v>5</v>
      </c>
      <c r="I58" s="14"/>
      <c r="J58" s="14"/>
      <c r="K58" s="14"/>
      <c r="L58" s="14" t="s">
        <v>23</v>
      </c>
      <c r="M58" s="14" t="s">
        <v>28</v>
      </c>
      <c r="N58" s="14" t="s">
        <v>28</v>
      </c>
      <c r="O58" s="14"/>
    </row>
    <row r="59" s="2" customFormat="1" ht="66" spans="1:15">
      <c r="A59" s="14">
        <v>53</v>
      </c>
      <c r="B59" s="14" t="s">
        <v>20</v>
      </c>
      <c r="C59" s="14" t="s">
        <v>21</v>
      </c>
      <c r="D59" s="14" t="s">
        <v>167</v>
      </c>
      <c r="E59" s="59" t="s">
        <v>25</v>
      </c>
      <c r="F59" s="14" t="s">
        <v>161</v>
      </c>
      <c r="G59" s="60" t="s">
        <v>168</v>
      </c>
      <c r="H59" s="61">
        <v>7</v>
      </c>
      <c r="I59" s="14"/>
      <c r="J59" s="14"/>
      <c r="K59" s="14"/>
      <c r="L59" s="14" t="s">
        <v>23</v>
      </c>
      <c r="M59" s="14" t="s">
        <v>28</v>
      </c>
      <c r="N59" s="14" t="s">
        <v>28</v>
      </c>
      <c r="O59" s="14"/>
    </row>
    <row r="60" s="2" customFormat="1" ht="49.5" spans="1:15">
      <c r="A60" s="19">
        <v>54</v>
      </c>
      <c r="B60" s="14" t="s">
        <v>20</v>
      </c>
      <c r="C60" s="14" t="s">
        <v>21</v>
      </c>
      <c r="D60" s="14" t="s">
        <v>169</v>
      </c>
      <c r="E60" s="59" t="s">
        <v>25</v>
      </c>
      <c r="F60" s="14" t="s">
        <v>170</v>
      </c>
      <c r="G60" s="60" t="s">
        <v>171</v>
      </c>
      <c r="H60" s="14">
        <v>10</v>
      </c>
      <c r="I60" s="14"/>
      <c r="J60" s="14"/>
      <c r="K60" s="14"/>
      <c r="L60" s="14" t="s">
        <v>23</v>
      </c>
      <c r="M60" s="14" t="s">
        <v>28</v>
      </c>
      <c r="N60" s="14" t="s">
        <v>28</v>
      </c>
      <c r="O60" s="14"/>
    </row>
    <row r="61" s="2" customFormat="1" ht="115.5" spans="1:15">
      <c r="A61" s="14">
        <v>55</v>
      </c>
      <c r="B61" s="14" t="s">
        <v>20</v>
      </c>
      <c r="C61" s="14" t="s">
        <v>21</v>
      </c>
      <c r="D61" s="14" t="s">
        <v>172</v>
      </c>
      <c r="E61" s="59" t="s">
        <v>25</v>
      </c>
      <c r="F61" s="14" t="s">
        <v>173</v>
      </c>
      <c r="G61" s="60" t="s">
        <v>174</v>
      </c>
      <c r="H61" s="14">
        <v>20</v>
      </c>
      <c r="I61" s="14"/>
      <c r="J61" s="14"/>
      <c r="K61" s="14"/>
      <c r="L61" s="14" t="s">
        <v>23</v>
      </c>
      <c r="M61" s="14" t="s">
        <v>28</v>
      </c>
      <c r="N61" s="14" t="s">
        <v>28</v>
      </c>
      <c r="O61" s="14"/>
    </row>
    <row r="62" s="2" customFormat="1" ht="49.5" spans="1:15">
      <c r="A62" s="14">
        <v>56</v>
      </c>
      <c r="B62" s="14" t="s">
        <v>20</v>
      </c>
      <c r="C62" s="14" t="s">
        <v>21</v>
      </c>
      <c r="D62" s="14" t="s">
        <v>175</v>
      </c>
      <c r="E62" s="59" t="s">
        <v>25</v>
      </c>
      <c r="F62" s="14" t="s">
        <v>52</v>
      </c>
      <c r="G62" s="60" t="s">
        <v>176</v>
      </c>
      <c r="H62" s="61">
        <v>8</v>
      </c>
      <c r="I62" s="14"/>
      <c r="J62" s="14"/>
      <c r="K62" s="14"/>
      <c r="L62" s="14" t="s">
        <v>23</v>
      </c>
      <c r="M62" s="14" t="s">
        <v>28</v>
      </c>
      <c r="N62" s="14" t="s">
        <v>28</v>
      </c>
      <c r="O62" s="14"/>
    </row>
    <row r="63" s="2" customFormat="1" ht="49.5" spans="1:15">
      <c r="A63" s="19">
        <v>57</v>
      </c>
      <c r="B63" s="14" t="s">
        <v>20</v>
      </c>
      <c r="C63" s="14" t="s">
        <v>21</v>
      </c>
      <c r="D63" s="14" t="s">
        <v>177</v>
      </c>
      <c r="E63" s="59" t="s">
        <v>25</v>
      </c>
      <c r="F63" s="14" t="s">
        <v>178</v>
      </c>
      <c r="G63" s="60" t="s">
        <v>179</v>
      </c>
      <c r="H63" s="61">
        <v>7</v>
      </c>
      <c r="I63" s="14"/>
      <c r="J63" s="14"/>
      <c r="K63" s="14"/>
      <c r="L63" s="14" t="s">
        <v>23</v>
      </c>
      <c r="M63" s="14" t="s">
        <v>28</v>
      </c>
      <c r="N63" s="14" t="s">
        <v>28</v>
      </c>
      <c r="O63" s="14"/>
    </row>
    <row r="64" s="2" customFormat="1" ht="33" spans="1:15">
      <c r="A64" s="14">
        <v>58</v>
      </c>
      <c r="B64" s="14" t="s">
        <v>20</v>
      </c>
      <c r="C64" s="14" t="s">
        <v>21</v>
      </c>
      <c r="D64" s="14" t="s">
        <v>180</v>
      </c>
      <c r="E64" s="59" t="s">
        <v>25</v>
      </c>
      <c r="F64" s="14" t="s">
        <v>181</v>
      </c>
      <c r="G64" s="60" t="s">
        <v>182</v>
      </c>
      <c r="H64" s="14">
        <v>5</v>
      </c>
      <c r="I64" s="14"/>
      <c r="J64" s="14"/>
      <c r="K64" s="14"/>
      <c r="L64" s="14" t="s">
        <v>23</v>
      </c>
      <c r="M64" s="14" t="s">
        <v>28</v>
      </c>
      <c r="N64" s="14" t="s">
        <v>28</v>
      </c>
      <c r="O64" s="14"/>
    </row>
    <row r="65" s="2" customFormat="1" ht="66" spans="1:15">
      <c r="A65" s="14">
        <v>59</v>
      </c>
      <c r="B65" s="14" t="s">
        <v>20</v>
      </c>
      <c r="C65" s="14" t="s">
        <v>21</v>
      </c>
      <c r="D65" s="14" t="s">
        <v>183</v>
      </c>
      <c r="E65" s="59" t="s">
        <v>25</v>
      </c>
      <c r="F65" s="14" t="s">
        <v>184</v>
      </c>
      <c r="G65" s="60" t="s">
        <v>185</v>
      </c>
      <c r="H65" s="14">
        <v>5</v>
      </c>
      <c r="I65" s="14"/>
      <c r="J65" s="14"/>
      <c r="K65" s="14"/>
      <c r="L65" s="14" t="s">
        <v>23</v>
      </c>
      <c r="M65" s="14" t="s">
        <v>28</v>
      </c>
      <c r="N65" s="14" t="s">
        <v>28</v>
      </c>
      <c r="O65" s="14"/>
    </row>
    <row r="66" s="2" customFormat="1" ht="33" spans="1:15">
      <c r="A66" s="19">
        <v>60</v>
      </c>
      <c r="B66" s="14" t="s">
        <v>20</v>
      </c>
      <c r="C66" s="14" t="s">
        <v>21</v>
      </c>
      <c r="D66" s="14" t="s">
        <v>186</v>
      </c>
      <c r="E66" s="59" t="s">
        <v>25</v>
      </c>
      <c r="F66" s="14" t="s">
        <v>187</v>
      </c>
      <c r="G66" s="60" t="s">
        <v>188</v>
      </c>
      <c r="H66" s="14">
        <v>8</v>
      </c>
      <c r="I66" s="14"/>
      <c r="J66" s="14"/>
      <c r="K66" s="14"/>
      <c r="L66" s="14" t="s">
        <v>23</v>
      </c>
      <c r="M66" s="14" t="s">
        <v>28</v>
      </c>
      <c r="N66" s="14" t="s">
        <v>28</v>
      </c>
      <c r="O66" s="14"/>
    </row>
    <row r="67" s="2" customFormat="1" ht="49.5" spans="1:15">
      <c r="A67" s="14">
        <v>61</v>
      </c>
      <c r="B67" s="14" t="s">
        <v>20</v>
      </c>
      <c r="C67" s="14" t="s">
        <v>21</v>
      </c>
      <c r="D67" s="14" t="s">
        <v>189</v>
      </c>
      <c r="E67" s="59" t="s">
        <v>25</v>
      </c>
      <c r="F67" s="14" t="s">
        <v>184</v>
      </c>
      <c r="G67" s="60" t="s">
        <v>190</v>
      </c>
      <c r="H67" s="14">
        <v>8</v>
      </c>
      <c r="I67" s="14"/>
      <c r="J67" s="14"/>
      <c r="K67" s="14"/>
      <c r="L67" s="14" t="s">
        <v>23</v>
      </c>
      <c r="M67" s="14" t="s">
        <v>28</v>
      </c>
      <c r="N67" s="14" t="s">
        <v>28</v>
      </c>
      <c r="O67" s="14"/>
    </row>
    <row r="68" s="2" customFormat="1" ht="49.5" spans="1:15">
      <c r="A68" s="14">
        <v>62</v>
      </c>
      <c r="B68" s="14" t="s">
        <v>20</v>
      </c>
      <c r="C68" s="14" t="s">
        <v>21</v>
      </c>
      <c r="D68" s="14" t="s">
        <v>191</v>
      </c>
      <c r="E68" s="59" t="s">
        <v>25</v>
      </c>
      <c r="F68" s="14" t="s">
        <v>192</v>
      </c>
      <c r="G68" s="60" t="s">
        <v>193</v>
      </c>
      <c r="H68" s="14">
        <v>10</v>
      </c>
      <c r="I68" s="14"/>
      <c r="J68" s="14"/>
      <c r="K68" s="14"/>
      <c r="L68" s="14" t="s">
        <v>23</v>
      </c>
      <c r="M68" s="14" t="s">
        <v>28</v>
      </c>
      <c r="N68" s="14" t="s">
        <v>28</v>
      </c>
      <c r="O68" s="14"/>
    </row>
    <row r="69" s="2" customFormat="1" ht="33" spans="1:15">
      <c r="A69" s="19">
        <v>63</v>
      </c>
      <c r="B69" s="14" t="s">
        <v>20</v>
      </c>
      <c r="C69" s="14" t="s">
        <v>21</v>
      </c>
      <c r="D69" s="14" t="s">
        <v>194</v>
      </c>
      <c r="E69" s="59" t="s">
        <v>25</v>
      </c>
      <c r="F69" s="14" t="s">
        <v>195</v>
      </c>
      <c r="G69" s="60" t="s">
        <v>196</v>
      </c>
      <c r="H69" s="14">
        <v>5</v>
      </c>
      <c r="I69" s="14"/>
      <c r="J69" s="14"/>
      <c r="K69" s="14"/>
      <c r="L69" s="14" t="s">
        <v>23</v>
      </c>
      <c r="M69" s="14" t="s">
        <v>28</v>
      </c>
      <c r="N69" s="14" t="s">
        <v>28</v>
      </c>
      <c r="O69" s="14"/>
    </row>
    <row r="70" s="2" customFormat="1" ht="49.5" spans="1:15">
      <c r="A70" s="14">
        <v>64</v>
      </c>
      <c r="B70" s="14" t="s">
        <v>20</v>
      </c>
      <c r="C70" s="14" t="s">
        <v>21</v>
      </c>
      <c r="D70" s="14" t="s">
        <v>197</v>
      </c>
      <c r="E70" s="14" t="s">
        <v>198</v>
      </c>
      <c r="F70" s="14" t="s">
        <v>199</v>
      </c>
      <c r="G70" s="60" t="s">
        <v>200</v>
      </c>
      <c r="H70" s="14">
        <v>10</v>
      </c>
      <c r="I70" s="14"/>
      <c r="J70" s="14"/>
      <c r="K70" s="14"/>
      <c r="L70" s="14" t="s">
        <v>23</v>
      </c>
      <c r="M70" s="14" t="s">
        <v>28</v>
      </c>
      <c r="N70" s="14" t="s">
        <v>28</v>
      </c>
      <c r="O70" s="14"/>
    </row>
    <row r="71" s="2" customFormat="1" ht="49.5" spans="1:15">
      <c r="A71" s="14">
        <v>65</v>
      </c>
      <c r="B71" s="14" t="s">
        <v>20</v>
      </c>
      <c r="C71" s="14" t="s">
        <v>21</v>
      </c>
      <c r="D71" s="14" t="s">
        <v>201</v>
      </c>
      <c r="E71" s="59" t="s">
        <v>25</v>
      </c>
      <c r="F71" s="14" t="s">
        <v>36</v>
      </c>
      <c r="G71" s="60" t="s">
        <v>202</v>
      </c>
      <c r="H71" s="14">
        <v>10</v>
      </c>
      <c r="I71" s="14"/>
      <c r="J71" s="14"/>
      <c r="K71" s="14"/>
      <c r="L71" s="14" t="s">
        <v>23</v>
      </c>
      <c r="M71" s="14" t="s">
        <v>28</v>
      </c>
      <c r="N71" s="14" t="s">
        <v>28</v>
      </c>
      <c r="O71" s="14"/>
    </row>
    <row r="72" s="2" customFormat="1" ht="33" spans="1:15">
      <c r="A72" s="19">
        <v>66</v>
      </c>
      <c r="B72" s="14" t="s">
        <v>20</v>
      </c>
      <c r="C72" s="14" t="s">
        <v>21</v>
      </c>
      <c r="D72" s="14" t="s">
        <v>203</v>
      </c>
      <c r="E72" s="59" t="s">
        <v>25</v>
      </c>
      <c r="F72" s="14" t="s">
        <v>204</v>
      </c>
      <c r="G72" s="60" t="s">
        <v>205</v>
      </c>
      <c r="H72" s="14">
        <v>5</v>
      </c>
      <c r="I72" s="14"/>
      <c r="J72" s="14"/>
      <c r="K72" s="14"/>
      <c r="L72" s="14" t="s">
        <v>23</v>
      </c>
      <c r="M72" s="14" t="s">
        <v>28</v>
      </c>
      <c r="N72" s="14" t="s">
        <v>28</v>
      </c>
      <c r="O72" s="14"/>
    </row>
    <row r="73" s="2" customFormat="1" ht="33" spans="1:15">
      <c r="A73" s="14">
        <v>67</v>
      </c>
      <c r="B73" s="14" t="s">
        <v>20</v>
      </c>
      <c r="C73" s="14" t="s">
        <v>21</v>
      </c>
      <c r="D73" s="14" t="s">
        <v>206</v>
      </c>
      <c r="E73" s="59" t="s">
        <v>25</v>
      </c>
      <c r="F73" s="14" t="s">
        <v>207</v>
      </c>
      <c r="G73" s="60" t="s">
        <v>208</v>
      </c>
      <c r="H73" s="14">
        <v>5</v>
      </c>
      <c r="I73" s="14"/>
      <c r="J73" s="14"/>
      <c r="K73" s="14"/>
      <c r="L73" s="14" t="s">
        <v>23</v>
      </c>
      <c r="M73" s="14" t="s">
        <v>28</v>
      </c>
      <c r="N73" s="14" t="s">
        <v>28</v>
      </c>
      <c r="O73" s="14"/>
    </row>
    <row r="74" s="2" customFormat="1" ht="49.5" spans="1:15">
      <c r="A74" s="14">
        <v>68</v>
      </c>
      <c r="B74" s="14" t="s">
        <v>20</v>
      </c>
      <c r="C74" s="14" t="s">
        <v>21</v>
      </c>
      <c r="D74" s="14" t="s">
        <v>209</v>
      </c>
      <c r="E74" s="59" t="s">
        <v>25</v>
      </c>
      <c r="F74" s="14" t="s">
        <v>187</v>
      </c>
      <c r="G74" s="60" t="s">
        <v>210</v>
      </c>
      <c r="H74" s="14">
        <v>5</v>
      </c>
      <c r="I74" s="14"/>
      <c r="J74" s="14"/>
      <c r="K74" s="14"/>
      <c r="L74" s="14" t="s">
        <v>23</v>
      </c>
      <c r="M74" s="14" t="s">
        <v>28</v>
      </c>
      <c r="N74" s="14" t="s">
        <v>28</v>
      </c>
      <c r="O74" s="14"/>
    </row>
    <row r="75" s="2" customFormat="1" ht="33" spans="1:15">
      <c r="A75" s="19">
        <v>69</v>
      </c>
      <c r="B75" s="14" t="s">
        <v>20</v>
      </c>
      <c r="C75" s="14" t="s">
        <v>21</v>
      </c>
      <c r="D75" s="14" t="s">
        <v>211</v>
      </c>
      <c r="E75" s="14" t="s">
        <v>198</v>
      </c>
      <c r="F75" s="14" t="s">
        <v>212</v>
      </c>
      <c r="G75" s="60" t="s">
        <v>213</v>
      </c>
      <c r="H75" s="14">
        <v>5</v>
      </c>
      <c r="I75" s="14"/>
      <c r="J75" s="14"/>
      <c r="K75" s="14"/>
      <c r="L75" s="14" t="s">
        <v>23</v>
      </c>
      <c r="M75" s="14" t="s">
        <v>28</v>
      </c>
      <c r="N75" s="14" t="s">
        <v>28</v>
      </c>
      <c r="O75" s="14"/>
    </row>
    <row r="76" s="2" customFormat="1" ht="49.5" spans="1:15">
      <c r="A76" s="14">
        <v>70</v>
      </c>
      <c r="B76" s="14" t="s">
        <v>20</v>
      </c>
      <c r="C76" s="14" t="s">
        <v>21</v>
      </c>
      <c r="D76" s="14" t="s">
        <v>214</v>
      </c>
      <c r="E76" s="59" t="s">
        <v>25</v>
      </c>
      <c r="F76" s="14" t="s">
        <v>215</v>
      </c>
      <c r="G76" s="60" t="s">
        <v>216</v>
      </c>
      <c r="H76" s="14">
        <v>8</v>
      </c>
      <c r="I76" s="14"/>
      <c r="J76" s="14"/>
      <c r="K76" s="14"/>
      <c r="L76" s="14" t="s">
        <v>23</v>
      </c>
      <c r="M76" s="14" t="s">
        <v>28</v>
      </c>
      <c r="N76" s="14" t="s">
        <v>28</v>
      </c>
      <c r="O76" s="14"/>
    </row>
    <row r="77" s="2" customFormat="1" ht="33" spans="1:15">
      <c r="A77" s="14">
        <v>71</v>
      </c>
      <c r="B77" s="14" t="s">
        <v>20</v>
      </c>
      <c r="C77" s="14" t="s">
        <v>21</v>
      </c>
      <c r="D77" s="14" t="s">
        <v>217</v>
      </c>
      <c r="E77" s="14" t="s">
        <v>198</v>
      </c>
      <c r="F77" s="14" t="s">
        <v>218</v>
      </c>
      <c r="G77" s="60" t="s">
        <v>219</v>
      </c>
      <c r="H77" s="14">
        <v>7</v>
      </c>
      <c r="I77" s="14"/>
      <c r="J77" s="14"/>
      <c r="K77" s="14"/>
      <c r="L77" s="14" t="s">
        <v>23</v>
      </c>
      <c r="M77" s="14" t="s">
        <v>28</v>
      </c>
      <c r="N77" s="14" t="s">
        <v>28</v>
      </c>
      <c r="O77" s="14"/>
    </row>
    <row r="78" s="2" customFormat="1" ht="33" spans="1:15">
      <c r="A78" s="19">
        <v>72</v>
      </c>
      <c r="B78" s="14" t="s">
        <v>20</v>
      </c>
      <c r="C78" s="14" t="s">
        <v>21</v>
      </c>
      <c r="D78" s="14" t="s">
        <v>220</v>
      </c>
      <c r="E78" s="59" t="s">
        <v>25</v>
      </c>
      <c r="F78" s="14" t="s">
        <v>161</v>
      </c>
      <c r="G78" s="60" t="s">
        <v>221</v>
      </c>
      <c r="H78" s="14">
        <v>8</v>
      </c>
      <c r="I78" s="14"/>
      <c r="J78" s="14"/>
      <c r="K78" s="14"/>
      <c r="L78" s="14" t="s">
        <v>23</v>
      </c>
      <c r="M78" s="14" t="s">
        <v>28</v>
      </c>
      <c r="N78" s="14" t="s">
        <v>28</v>
      </c>
      <c r="O78" s="14"/>
    </row>
    <row r="79" s="2" customFormat="1" ht="33" spans="1:15">
      <c r="A79" s="14">
        <v>73</v>
      </c>
      <c r="B79" s="14" t="s">
        <v>20</v>
      </c>
      <c r="C79" s="14" t="s">
        <v>21</v>
      </c>
      <c r="D79" s="14" t="s">
        <v>222</v>
      </c>
      <c r="E79" s="59" t="s">
        <v>25</v>
      </c>
      <c r="F79" s="14" t="s">
        <v>161</v>
      </c>
      <c r="G79" s="60" t="s">
        <v>223</v>
      </c>
      <c r="H79" s="14">
        <v>6</v>
      </c>
      <c r="I79" s="14"/>
      <c r="J79" s="14"/>
      <c r="K79" s="14"/>
      <c r="L79" s="14" t="s">
        <v>23</v>
      </c>
      <c r="M79" s="14" t="s">
        <v>28</v>
      </c>
      <c r="N79" s="14" t="s">
        <v>28</v>
      </c>
      <c r="O79" s="14"/>
    </row>
    <row r="80" s="2" customFormat="1" ht="33" spans="1:15">
      <c r="A80" s="14">
        <v>74</v>
      </c>
      <c r="B80" s="14" t="s">
        <v>20</v>
      </c>
      <c r="C80" s="14" t="s">
        <v>21</v>
      </c>
      <c r="D80" s="14" t="s">
        <v>224</v>
      </c>
      <c r="E80" s="59" t="s">
        <v>25</v>
      </c>
      <c r="F80" s="14" t="s">
        <v>36</v>
      </c>
      <c r="G80" s="60" t="s">
        <v>225</v>
      </c>
      <c r="H80" s="14">
        <v>8</v>
      </c>
      <c r="I80" s="14"/>
      <c r="J80" s="14"/>
      <c r="K80" s="14"/>
      <c r="L80" s="14" t="s">
        <v>23</v>
      </c>
      <c r="M80" s="14" t="s">
        <v>28</v>
      </c>
      <c r="N80" s="14" t="s">
        <v>28</v>
      </c>
      <c r="O80" s="14"/>
    </row>
    <row r="81" s="2" customFormat="1" ht="33" spans="1:15">
      <c r="A81" s="19">
        <v>75</v>
      </c>
      <c r="B81" s="14" t="s">
        <v>20</v>
      </c>
      <c r="C81" s="14" t="s">
        <v>21</v>
      </c>
      <c r="D81" s="14" t="s">
        <v>226</v>
      </c>
      <c r="E81" s="59" t="s">
        <v>25</v>
      </c>
      <c r="F81" s="14" t="s">
        <v>227</v>
      </c>
      <c r="G81" s="60" t="s">
        <v>228</v>
      </c>
      <c r="H81" s="14">
        <v>5</v>
      </c>
      <c r="I81" s="14"/>
      <c r="J81" s="14"/>
      <c r="K81" s="14"/>
      <c r="L81" s="14" t="s">
        <v>23</v>
      </c>
      <c r="M81" s="14" t="s">
        <v>28</v>
      </c>
      <c r="N81" s="14" t="s">
        <v>28</v>
      </c>
      <c r="O81" s="14"/>
    </row>
    <row r="82" s="2" customFormat="1" ht="49.5" spans="1:15">
      <c r="A82" s="14">
        <v>76</v>
      </c>
      <c r="B82" s="14" t="s">
        <v>20</v>
      </c>
      <c r="C82" s="14" t="s">
        <v>21</v>
      </c>
      <c r="D82" s="14" t="s">
        <v>229</v>
      </c>
      <c r="E82" s="59" t="s">
        <v>25</v>
      </c>
      <c r="F82" s="14" t="s">
        <v>227</v>
      </c>
      <c r="G82" s="60" t="s">
        <v>230</v>
      </c>
      <c r="H82" s="14">
        <v>7</v>
      </c>
      <c r="I82" s="14"/>
      <c r="J82" s="14"/>
      <c r="K82" s="14"/>
      <c r="L82" s="14" t="s">
        <v>23</v>
      </c>
      <c r="M82" s="14" t="s">
        <v>28</v>
      </c>
      <c r="N82" s="14" t="s">
        <v>28</v>
      </c>
      <c r="O82" s="14"/>
    </row>
    <row r="83" s="2" customFormat="1" ht="49.5" spans="1:15">
      <c r="A83" s="14">
        <v>77</v>
      </c>
      <c r="B83" s="14" t="s">
        <v>20</v>
      </c>
      <c r="C83" s="14" t="s">
        <v>21</v>
      </c>
      <c r="D83" s="14" t="s">
        <v>231</v>
      </c>
      <c r="E83" s="59" t="s">
        <v>25</v>
      </c>
      <c r="F83" s="14" t="s">
        <v>232</v>
      </c>
      <c r="G83" s="60" t="s">
        <v>233</v>
      </c>
      <c r="H83" s="14">
        <v>8</v>
      </c>
      <c r="I83" s="14"/>
      <c r="J83" s="14"/>
      <c r="K83" s="14"/>
      <c r="L83" s="14" t="s">
        <v>23</v>
      </c>
      <c r="M83" s="14" t="s">
        <v>28</v>
      </c>
      <c r="N83" s="14" t="s">
        <v>28</v>
      </c>
      <c r="O83" s="14"/>
    </row>
    <row r="84" s="2" customFormat="1" ht="33" spans="1:15">
      <c r="A84" s="19">
        <v>78</v>
      </c>
      <c r="B84" s="14" t="s">
        <v>20</v>
      </c>
      <c r="C84" s="14" t="s">
        <v>21</v>
      </c>
      <c r="D84" s="14" t="s">
        <v>234</v>
      </c>
      <c r="E84" s="59" t="s">
        <v>25</v>
      </c>
      <c r="F84" s="14" t="s">
        <v>43</v>
      </c>
      <c r="G84" s="60" t="s">
        <v>235</v>
      </c>
      <c r="H84" s="14">
        <v>8</v>
      </c>
      <c r="I84" s="14"/>
      <c r="J84" s="14"/>
      <c r="K84" s="14"/>
      <c r="L84" s="14" t="s">
        <v>23</v>
      </c>
      <c r="M84" s="14" t="s">
        <v>28</v>
      </c>
      <c r="N84" s="14" t="s">
        <v>28</v>
      </c>
      <c r="O84" s="14"/>
    </row>
    <row r="85" s="2" customFormat="1" ht="33" spans="1:15">
      <c r="A85" s="14">
        <v>79</v>
      </c>
      <c r="B85" s="14" t="s">
        <v>20</v>
      </c>
      <c r="C85" s="14" t="s">
        <v>21</v>
      </c>
      <c r="D85" s="14" t="s">
        <v>236</v>
      </c>
      <c r="E85" s="59" t="s">
        <v>25</v>
      </c>
      <c r="F85" s="14" t="s">
        <v>237</v>
      </c>
      <c r="G85" s="60" t="s">
        <v>238</v>
      </c>
      <c r="H85" s="14">
        <v>5</v>
      </c>
      <c r="I85" s="14"/>
      <c r="J85" s="14"/>
      <c r="K85" s="14"/>
      <c r="L85" s="14" t="s">
        <v>23</v>
      </c>
      <c r="M85" s="14" t="s">
        <v>28</v>
      </c>
      <c r="N85" s="14" t="s">
        <v>28</v>
      </c>
      <c r="O85" s="14"/>
    </row>
    <row r="86" s="2" customFormat="1" ht="33" spans="1:15">
      <c r="A86" s="14">
        <v>80</v>
      </c>
      <c r="B86" s="14" t="s">
        <v>20</v>
      </c>
      <c r="C86" s="14" t="s">
        <v>21</v>
      </c>
      <c r="D86" s="14" t="s">
        <v>239</v>
      </c>
      <c r="E86" s="59" t="s">
        <v>25</v>
      </c>
      <c r="F86" s="14" t="s">
        <v>181</v>
      </c>
      <c r="G86" s="60" t="s">
        <v>240</v>
      </c>
      <c r="H86" s="14">
        <v>6</v>
      </c>
      <c r="I86" s="14"/>
      <c r="J86" s="14"/>
      <c r="K86" s="14"/>
      <c r="L86" s="14" t="s">
        <v>23</v>
      </c>
      <c r="M86" s="14" t="s">
        <v>28</v>
      </c>
      <c r="N86" s="14" t="s">
        <v>28</v>
      </c>
      <c r="O86" s="14"/>
    </row>
    <row r="87" s="2" customFormat="1" ht="49.5" spans="1:15">
      <c r="A87" s="19">
        <v>81</v>
      </c>
      <c r="B87" s="14" t="s">
        <v>20</v>
      </c>
      <c r="C87" s="14" t="s">
        <v>21</v>
      </c>
      <c r="D87" s="14" t="s">
        <v>241</v>
      </c>
      <c r="E87" s="14" t="s">
        <v>198</v>
      </c>
      <c r="F87" s="14" t="s">
        <v>242</v>
      </c>
      <c r="G87" s="60" t="s">
        <v>243</v>
      </c>
      <c r="H87" s="14">
        <v>15</v>
      </c>
      <c r="I87" s="14"/>
      <c r="J87" s="14"/>
      <c r="K87" s="14"/>
      <c r="L87" s="14" t="s">
        <v>23</v>
      </c>
      <c r="M87" s="14" t="s">
        <v>28</v>
      </c>
      <c r="N87" s="14" t="s">
        <v>28</v>
      </c>
      <c r="O87" s="14"/>
    </row>
    <row r="88" s="2" customFormat="1" ht="66" spans="1:15">
      <c r="A88" s="14">
        <v>82</v>
      </c>
      <c r="B88" s="14" t="s">
        <v>20</v>
      </c>
      <c r="C88" s="14" t="s">
        <v>21</v>
      </c>
      <c r="D88" s="14" t="s">
        <v>244</v>
      </c>
      <c r="E88" s="14" t="s">
        <v>25</v>
      </c>
      <c r="F88" s="14" t="s">
        <v>245</v>
      </c>
      <c r="G88" s="60" t="s">
        <v>246</v>
      </c>
      <c r="H88" s="14">
        <v>7</v>
      </c>
      <c r="I88" s="14"/>
      <c r="J88" s="14"/>
      <c r="K88" s="14"/>
      <c r="L88" s="14" t="s">
        <v>23</v>
      </c>
      <c r="M88" s="14" t="s">
        <v>28</v>
      </c>
      <c r="N88" s="14" t="s">
        <v>28</v>
      </c>
      <c r="O88" s="14"/>
    </row>
    <row r="89" s="2" customFormat="1" ht="33" spans="1:15">
      <c r="A89" s="14">
        <v>83</v>
      </c>
      <c r="B89" s="14" t="s">
        <v>20</v>
      </c>
      <c r="C89" s="14" t="s">
        <v>21</v>
      </c>
      <c r="D89" s="14" t="s">
        <v>247</v>
      </c>
      <c r="E89" s="59" t="s">
        <v>25</v>
      </c>
      <c r="F89" s="14" t="s">
        <v>161</v>
      </c>
      <c r="G89" s="60" t="s">
        <v>248</v>
      </c>
      <c r="H89" s="14">
        <v>6</v>
      </c>
      <c r="I89" s="14"/>
      <c r="J89" s="14"/>
      <c r="K89" s="14"/>
      <c r="L89" s="14" t="s">
        <v>23</v>
      </c>
      <c r="M89" s="14" t="s">
        <v>28</v>
      </c>
      <c r="N89" s="14" t="s">
        <v>28</v>
      </c>
      <c r="O89" s="14"/>
    </row>
    <row r="90" s="2" customFormat="1" ht="49.5" spans="1:15">
      <c r="A90" s="19">
        <v>84</v>
      </c>
      <c r="B90" s="14" t="s">
        <v>20</v>
      </c>
      <c r="C90" s="14" t="s">
        <v>21</v>
      </c>
      <c r="D90" s="14" t="s">
        <v>249</v>
      </c>
      <c r="E90" s="59" t="s">
        <v>25</v>
      </c>
      <c r="F90" s="14" t="s">
        <v>36</v>
      </c>
      <c r="G90" s="60" t="s">
        <v>250</v>
      </c>
      <c r="H90" s="14">
        <v>8</v>
      </c>
      <c r="I90" s="14"/>
      <c r="J90" s="14"/>
      <c r="K90" s="14"/>
      <c r="L90" s="14" t="s">
        <v>23</v>
      </c>
      <c r="M90" s="14" t="s">
        <v>28</v>
      </c>
      <c r="N90" s="14" t="s">
        <v>28</v>
      </c>
      <c r="O90" s="14"/>
    </row>
    <row r="91" s="2" customFormat="1" ht="66" spans="1:15">
      <c r="A91" s="14">
        <v>85</v>
      </c>
      <c r="B91" s="14" t="s">
        <v>20</v>
      </c>
      <c r="C91" s="14" t="s">
        <v>21</v>
      </c>
      <c r="D91" s="14" t="s">
        <v>251</v>
      </c>
      <c r="E91" s="14" t="s">
        <v>25</v>
      </c>
      <c r="F91" s="14" t="s">
        <v>252</v>
      </c>
      <c r="G91" s="60" t="s">
        <v>253</v>
      </c>
      <c r="H91" s="14">
        <v>8</v>
      </c>
      <c r="I91" s="14"/>
      <c r="J91" s="14"/>
      <c r="K91" s="14"/>
      <c r="L91" s="14" t="s">
        <v>23</v>
      </c>
      <c r="M91" s="14" t="s">
        <v>28</v>
      </c>
      <c r="N91" s="14" t="s">
        <v>28</v>
      </c>
      <c r="O91" s="14"/>
    </row>
    <row r="92" s="2" customFormat="1" ht="33" spans="1:15">
      <c r="A92" s="14">
        <v>86</v>
      </c>
      <c r="B92" s="14" t="s">
        <v>20</v>
      </c>
      <c r="C92" s="14" t="s">
        <v>21</v>
      </c>
      <c r="D92" s="14" t="s">
        <v>254</v>
      </c>
      <c r="E92" s="14" t="s">
        <v>198</v>
      </c>
      <c r="F92" s="14" t="s">
        <v>255</v>
      </c>
      <c r="G92" s="60" t="s">
        <v>256</v>
      </c>
      <c r="H92" s="14">
        <v>8</v>
      </c>
      <c r="I92" s="14"/>
      <c r="J92" s="14"/>
      <c r="K92" s="14"/>
      <c r="L92" s="14" t="s">
        <v>23</v>
      </c>
      <c r="M92" s="14" t="s">
        <v>28</v>
      </c>
      <c r="N92" s="14" t="s">
        <v>28</v>
      </c>
      <c r="O92" s="14"/>
    </row>
    <row r="93" s="2" customFormat="1" ht="33" spans="1:15">
      <c r="A93" s="19">
        <v>87</v>
      </c>
      <c r="B93" s="14" t="s">
        <v>20</v>
      </c>
      <c r="C93" s="14" t="s">
        <v>21</v>
      </c>
      <c r="D93" s="14" t="s">
        <v>257</v>
      </c>
      <c r="E93" s="14" t="s">
        <v>198</v>
      </c>
      <c r="F93" s="14" t="s">
        <v>245</v>
      </c>
      <c r="G93" s="60" t="s">
        <v>258</v>
      </c>
      <c r="H93" s="14">
        <v>5</v>
      </c>
      <c r="I93" s="14"/>
      <c r="J93" s="14"/>
      <c r="K93" s="14"/>
      <c r="L93" s="14" t="s">
        <v>23</v>
      </c>
      <c r="M93" s="14" t="s">
        <v>28</v>
      </c>
      <c r="N93" s="14" t="s">
        <v>28</v>
      </c>
      <c r="O93" s="14"/>
    </row>
    <row r="94" s="2" customFormat="1" ht="33" spans="1:15">
      <c r="A94" s="14">
        <v>88</v>
      </c>
      <c r="B94" s="14" t="s">
        <v>20</v>
      </c>
      <c r="C94" s="14" t="s">
        <v>21</v>
      </c>
      <c r="D94" s="14" t="s">
        <v>259</v>
      </c>
      <c r="E94" s="59" t="s">
        <v>25</v>
      </c>
      <c r="F94" s="14" t="s">
        <v>161</v>
      </c>
      <c r="G94" s="60" t="s">
        <v>260</v>
      </c>
      <c r="H94" s="14">
        <v>5</v>
      </c>
      <c r="I94" s="14"/>
      <c r="J94" s="14"/>
      <c r="K94" s="14"/>
      <c r="L94" s="14" t="s">
        <v>23</v>
      </c>
      <c r="M94" s="14" t="s">
        <v>28</v>
      </c>
      <c r="N94" s="14" t="s">
        <v>28</v>
      </c>
      <c r="O94" s="14"/>
    </row>
    <row r="95" s="2" customFormat="1" ht="66" spans="1:15">
      <c r="A95" s="14">
        <v>89</v>
      </c>
      <c r="B95" s="14" t="s">
        <v>20</v>
      </c>
      <c r="C95" s="14" t="s">
        <v>21</v>
      </c>
      <c r="D95" s="14" t="s">
        <v>261</v>
      </c>
      <c r="E95" s="14" t="s">
        <v>198</v>
      </c>
      <c r="F95" s="14" t="s">
        <v>262</v>
      </c>
      <c r="G95" s="60" t="s">
        <v>263</v>
      </c>
      <c r="H95" s="14">
        <v>6</v>
      </c>
      <c r="I95" s="14"/>
      <c r="J95" s="14"/>
      <c r="K95" s="14"/>
      <c r="L95" s="14" t="s">
        <v>23</v>
      </c>
      <c r="M95" s="14" t="s">
        <v>28</v>
      </c>
      <c r="N95" s="14" t="s">
        <v>28</v>
      </c>
      <c r="O95" s="14"/>
    </row>
    <row r="96" s="2" customFormat="1" ht="33" spans="1:15">
      <c r="A96" s="19">
        <v>90</v>
      </c>
      <c r="B96" s="14" t="s">
        <v>20</v>
      </c>
      <c r="C96" s="14" t="s">
        <v>21</v>
      </c>
      <c r="D96" s="14" t="s">
        <v>264</v>
      </c>
      <c r="E96" s="14" t="s">
        <v>25</v>
      </c>
      <c r="F96" s="14" t="s">
        <v>265</v>
      </c>
      <c r="G96" s="60" t="s">
        <v>266</v>
      </c>
      <c r="H96" s="14">
        <v>5</v>
      </c>
      <c r="I96" s="14"/>
      <c r="J96" s="14"/>
      <c r="K96" s="14"/>
      <c r="L96" s="14" t="s">
        <v>23</v>
      </c>
      <c r="M96" s="14" t="s">
        <v>28</v>
      </c>
      <c r="N96" s="14" t="s">
        <v>28</v>
      </c>
      <c r="O96" s="14"/>
    </row>
    <row r="97" s="2" customFormat="1" ht="33" spans="1:15">
      <c r="A97" s="14">
        <v>91</v>
      </c>
      <c r="B97" s="14" t="s">
        <v>20</v>
      </c>
      <c r="C97" s="14" t="s">
        <v>21</v>
      </c>
      <c r="D97" s="14" t="s">
        <v>267</v>
      </c>
      <c r="E97" s="59" t="s">
        <v>25</v>
      </c>
      <c r="F97" s="14" t="s">
        <v>52</v>
      </c>
      <c r="G97" s="60" t="s">
        <v>268</v>
      </c>
      <c r="H97" s="14">
        <v>6</v>
      </c>
      <c r="I97" s="14"/>
      <c r="J97" s="14"/>
      <c r="K97" s="14"/>
      <c r="L97" s="14" t="s">
        <v>23</v>
      </c>
      <c r="M97" s="14" t="s">
        <v>28</v>
      </c>
      <c r="N97" s="14" t="s">
        <v>28</v>
      </c>
      <c r="O97" s="14"/>
    </row>
    <row r="98" s="2" customFormat="1" ht="33" spans="1:15">
      <c r="A98" s="14">
        <v>92</v>
      </c>
      <c r="B98" s="14" t="s">
        <v>20</v>
      </c>
      <c r="C98" s="14" t="s">
        <v>21</v>
      </c>
      <c r="D98" s="14" t="s">
        <v>269</v>
      </c>
      <c r="E98" s="59" t="s">
        <v>25</v>
      </c>
      <c r="F98" s="14" t="s">
        <v>161</v>
      </c>
      <c r="G98" s="60" t="s">
        <v>270</v>
      </c>
      <c r="H98" s="14">
        <v>15</v>
      </c>
      <c r="I98" s="14"/>
      <c r="J98" s="14"/>
      <c r="K98" s="14"/>
      <c r="L98" s="14" t="s">
        <v>23</v>
      </c>
      <c r="M98" s="14" t="s">
        <v>28</v>
      </c>
      <c r="N98" s="14" t="s">
        <v>28</v>
      </c>
      <c r="O98" s="14"/>
    </row>
    <row r="99" s="2" customFormat="1" ht="49.5" spans="1:15">
      <c r="A99" s="19">
        <v>93</v>
      </c>
      <c r="B99" s="14" t="s">
        <v>20</v>
      </c>
      <c r="C99" s="14" t="s">
        <v>21</v>
      </c>
      <c r="D99" s="14" t="s">
        <v>271</v>
      </c>
      <c r="E99" s="59" t="s">
        <v>25</v>
      </c>
      <c r="F99" s="14" t="s">
        <v>272</v>
      </c>
      <c r="G99" s="60" t="s">
        <v>273</v>
      </c>
      <c r="H99" s="14">
        <v>7</v>
      </c>
      <c r="I99" s="14"/>
      <c r="J99" s="14"/>
      <c r="K99" s="14"/>
      <c r="L99" s="14" t="s">
        <v>23</v>
      </c>
      <c r="M99" s="14" t="s">
        <v>28</v>
      </c>
      <c r="N99" s="14" t="s">
        <v>28</v>
      </c>
      <c r="O99" s="14"/>
    </row>
    <row r="100" s="2" customFormat="1" ht="66" spans="1:15">
      <c r="A100" s="14">
        <v>94</v>
      </c>
      <c r="B100" s="14" t="s">
        <v>20</v>
      </c>
      <c r="C100" s="14" t="s">
        <v>21</v>
      </c>
      <c r="D100" s="14" t="s">
        <v>274</v>
      </c>
      <c r="E100" s="59" t="s">
        <v>25</v>
      </c>
      <c r="F100" s="14" t="s">
        <v>275</v>
      </c>
      <c r="G100" s="60" t="s">
        <v>276</v>
      </c>
      <c r="H100" s="14">
        <v>8</v>
      </c>
      <c r="I100" s="14"/>
      <c r="J100" s="14"/>
      <c r="K100" s="14"/>
      <c r="L100" s="14" t="s">
        <v>23</v>
      </c>
      <c r="M100" s="14" t="s">
        <v>28</v>
      </c>
      <c r="N100" s="14" t="s">
        <v>28</v>
      </c>
      <c r="O100" s="14"/>
    </row>
    <row r="101" s="2" customFormat="1" ht="49.5" spans="1:15">
      <c r="A101" s="14">
        <v>95</v>
      </c>
      <c r="B101" s="14" t="s">
        <v>20</v>
      </c>
      <c r="C101" s="14" t="s">
        <v>21</v>
      </c>
      <c r="D101" s="14" t="s">
        <v>277</v>
      </c>
      <c r="E101" s="59" t="s">
        <v>25</v>
      </c>
      <c r="F101" s="14" t="s">
        <v>278</v>
      </c>
      <c r="G101" s="60" t="s">
        <v>279</v>
      </c>
      <c r="H101" s="14">
        <v>5</v>
      </c>
      <c r="I101" s="14"/>
      <c r="J101" s="14"/>
      <c r="K101" s="14"/>
      <c r="L101" s="14" t="s">
        <v>23</v>
      </c>
      <c r="M101" s="14" t="s">
        <v>28</v>
      </c>
      <c r="N101" s="14" t="s">
        <v>28</v>
      </c>
      <c r="O101" s="14"/>
    </row>
    <row r="102" s="2" customFormat="1" ht="33" spans="1:15">
      <c r="A102" s="19">
        <v>96</v>
      </c>
      <c r="B102" s="14" t="s">
        <v>20</v>
      </c>
      <c r="C102" s="14" t="s">
        <v>21</v>
      </c>
      <c r="D102" s="14" t="s">
        <v>280</v>
      </c>
      <c r="E102" s="59" t="s">
        <v>25</v>
      </c>
      <c r="F102" s="14" t="s">
        <v>161</v>
      </c>
      <c r="G102" s="60" t="s">
        <v>281</v>
      </c>
      <c r="H102" s="14">
        <v>8</v>
      </c>
      <c r="I102" s="14"/>
      <c r="J102" s="14"/>
      <c r="K102" s="14"/>
      <c r="L102" s="14" t="s">
        <v>23</v>
      </c>
      <c r="M102" s="14" t="s">
        <v>28</v>
      </c>
      <c r="N102" s="14" t="s">
        <v>28</v>
      </c>
      <c r="O102" s="14"/>
    </row>
    <row r="103" s="2" customFormat="1" ht="49.5" spans="1:15">
      <c r="A103" s="14">
        <v>97</v>
      </c>
      <c r="B103" s="14" t="s">
        <v>20</v>
      </c>
      <c r="C103" s="14" t="s">
        <v>21</v>
      </c>
      <c r="D103" s="14" t="s">
        <v>282</v>
      </c>
      <c r="E103" s="59" t="s">
        <v>25</v>
      </c>
      <c r="F103" s="14" t="s">
        <v>161</v>
      </c>
      <c r="G103" s="60" t="s">
        <v>283</v>
      </c>
      <c r="H103" s="14">
        <v>8</v>
      </c>
      <c r="I103" s="14"/>
      <c r="J103" s="14"/>
      <c r="K103" s="14"/>
      <c r="L103" s="14" t="s">
        <v>23</v>
      </c>
      <c r="M103" s="14" t="s">
        <v>28</v>
      </c>
      <c r="N103" s="14" t="s">
        <v>28</v>
      </c>
      <c r="O103" s="14"/>
    </row>
    <row r="104" s="2" customFormat="1" ht="33" spans="1:15">
      <c r="A104" s="14">
        <v>98</v>
      </c>
      <c r="B104" s="14" t="s">
        <v>20</v>
      </c>
      <c r="C104" s="14" t="s">
        <v>21</v>
      </c>
      <c r="D104" s="14" t="s">
        <v>284</v>
      </c>
      <c r="E104" s="59" t="s">
        <v>25</v>
      </c>
      <c r="F104" s="14" t="s">
        <v>36</v>
      </c>
      <c r="G104" s="60" t="s">
        <v>285</v>
      </c>
      <c r="H104" s="14">
        <v>8</v>
      </c>
      <c r="I104" s="14"/>
      <c r="J104" s="14"/>
      <c r="K104" s="14"/>
      <c r="L104" s="14" t="s">
        <v>23</v>
      </c>
      <c r="M104" s="14" t="s">
        <v>28</v>
      </c>
      <c r="N104" s="14" t="s">
        <v>28</v>
      </c>
      <c r="O104" s="14"/>
    </row>
    <row r="105" s="2" customFormat="1" ht="33" spans="1:15">
      <c r="A105" s="19">
        <v>99</v>
      </c>
      <c r="B105" s="14" t="s">
        <v>20</v>
      </c>
      <c r="C105" s="14" t="s">
        <v>21</v>
      </c>
      <c r="D105" s="14" t="s">
        <v>286</v>
      </c>
      <c r="E105" s="59" t="s">
        <v>25</v>
      </c>
      <c r="F105" s="14" t="s">
        <v>36</v>
      </c>
      <c r="G105" s="60" t="s">
        <v>287</v>
      </c>
      <c r="H105" s="14">
        <v>8</v>
      </c>
      <c r="I105" s="14"/>
      <c r="J105" s="14"/>
      <c r="K105" s="14"/>
      <c r="L105" s="14" t="s">
        <v>23</v>
      </c>
      <c r="M105" s="14" t="s">
        <v>28</v>
      </c>
      <c r="N105" s="14" t="s">
        <v>28</v>
      </c>
      <c r="O105" s="14"/>
    </row>
    <row r="106" s="2" customFormat="1" ht="33" spans="1:15">
      <c r="A106" s="14">
        <v>100</v>
      </c>
      <c r="B106" s="14" t="s">
        <v>20</v>
      </c>
      <c r="C106" s="14" t="s">
        <v>21</v>
      </c>
      <c r="D106" s="14" t="s">
        <v>288</v>
      </c>
      <c r="E106" s="59" t="s">
        <v>25</v>
      </c>
      <c r="F106" s="14" t="s">
        <v>36</v>
      </c>
      <c r="G106" s="60" t="s">
        <v>289</v>
      </c>
      <c r="H106" s="14">
        <v>5</v>
      </c>
      <c r="I106" s="14"/>
      <c r="J106" s="14"/>
      <c r="K106" s="14"/>
      <c r="L106" s="14" t="s">
        <v>23</v>
      </c>
      <c r="M106" s="14" t="s">
        <v>28</v>
      </c>
      <c r="N106" s="14" t="s">
        <v>28</v>
      </c>
      <c r="O106" s="14"/>
    </row>
    <row r="107" s="2" customFormat="1" ht="16.5" spans="1:15">
      <c r="A107" s="14">
        <v>101</v>
      </c>
      <c r="B107" s="14" t="s">
        <v>20</v>
      </c>
      <c r="C107" s="14" t="s">
        <v>21</v>
      </c>
      <c r="D107" s="14" t="s">
        <v>290</v>
      </c>
      <c r="E107" s="59" t="s">
        <v>25</v>
      </c>
      <c r="F107" s="14" t="s">
        <v>291</v>
      </c>
      <c r="G107" s="60" t="s">
        <v>292</v>
      </c>
      <c r="H107" s="14">
        <v>6</v>
      </c>
      <c r="I107" s="14"/>
      <c r="J107" s="14"/>
      <c r="K107" s="14"/>
      <c r="L107" s="14" t="s">
        <v>23</v>
      </c>
      <c r="M107" s="14" t="s">
        <v>28</v>
      </c>
      <c r="N107" s="14" t="s">
        <v>28</v>
      </c>
      <c r="O107" s="14"/>
    </row>
    <row r="108" s="2" customFormat="1" ht="66" spans="1:15">
      <c r="A108" s="19">
        <v>102</v>
      </c>
      <c r="B108" s="14" t="s">
        <v>20</v>
      </c>
      <c r="C108" s="14" t="s">
        <v>21</v>
      </c>
      <c r="D108" s="14" t="s">
        <v>293</v>
      </c>
      <c r="E108" s="14" t="s">
        <v>198</v>
      </c>
      <c r="F108" s="14" t="s">
        <v>294</v>
      </c>
      <c r="G108" s="60" t="s">
        <v>295</v>
      </c>
      <c r="H108" s="14">
        <v>8</v>
      </c>
      <c r="I108" s="14"/>
      <c r="J108" s="14"/>
      <c r="K108" s="14"/>
      <c r="L108" s="14" t="s">
        <v>23</v>
      </c>
      <c r="M108" s="14" t="s">
        <v>28</v>
      </c>
      <c r="N108" s="14" t="s">
        <v>28</v>
      </c>
      <c r="O108" s="14"/>
    </row>
    <row r="109" s="2" customFormat="1" ht="49.5" spans="1:15">
      <c r="A109" s="14">
        <v>103</v>
      </c>
      <c r="B109" s="14" t="s">
        <v>20</v>
      </c>
      <c r="C109" s="14" t="s">
        <v>21</v>
      </c>
      <c r="D109" s="14" t="s">
        <v>296</v>
      </c>
      <c r="E109" s="59" t="s">
        <v>25</v>
      </c>
      <c r="F109" s="14" t="s">
        <v>297</v>
      </c>
      <c r="G109" s="60" t="s">
        <v>298</v>
      </c>
      <c r="H109" s="14">
        <v>7</v>
      </c>
      <c r="I109" s="14"/>
      <c r="J109" s="14"/>
      <c r="K109" s="14"/>
      <c r="L109" s="14" t="s">
        <v>23</v>
      </c>
      <c r="M109" s="14" t="s">
        <v>28</v>
      </c>
      <c r="N109" s="14" t="s">
        <v>28</v>
      </c>
      <c r="O109" s="14"/>
    </row>
    <row r="110" s="2" customFormat="1" ht="33" spans="1:15">
      <c r="A110" s="14">
        <v>104</v>
      </c>
      <c r="B110" s="14" t="s">
        <v>20</v>
      </c>
      <c r="C110" s="14" t="s">
        <v>21</v>
      </c>
      <c r="D110" s="14" t="s">
        <v>299</v>
      </c>
      <c r="E110" s="59" t="s">
        <v>25</v>
      </c>
      <c r="F110" s="14" t="s">
        <v>36</v>
      </c>
      <c r="G110" s="60" t="s">
        <v>300</v>
      </c>
      <c r="H110" s="14">
        <v>6</v>
      </c>
      <c r="I110" s="14"/>
      <c r="J110" s="14"/>
      <c r="K110" s="14"/>
      <c r="L110" s="14" t="s">
        <v>23</v>
      </c>
      <c r="M110" s="14" t="s">
        <v>28</v>
      </c>
      <c r="N110" s="14" t="s">
        <v>28</v>
      </c>
      <c r="O110" s="14"/>
    </row>
    <row r="111" s="2" customFormat="1" ht="33" spans="1:15">
      <c r="A111" s="19">
        <v>105</v>
      </c>
      <c r="B111" s="14" t="s">
        <v>20</v>
      </c>
      <c r="C111" s="14" t="s">
        <v>21</v>
      </c>
      <c r="D111" s="14" t="s">
        <v>301</v>
      </c>
      <c r="E111" s="59" t="s">
        <v>25</v>
      </c>
      <c r="F111" s="14" t="s">
        <v>161</v>
      </c>
      <c r="G111" s="60" t="s">
        <v>302</v>
      </c>
      <c r="H111" s="14">
        <v>6</v>
      </c>
      <c r="I111" s="14"/>
      <c r="J111" s="14"/>
      <c r="K111" s="14"/>
      <c r="L111" s="14" t="s">
        <v>23</v>
      </c>
      <c r="M111" s="14" t="s">
        <v>28</v>
      </c>
      <c r="N111" s="14" t="s">
        <v>28</v>
      </c>
      <c r="O111" s="14"/>
    </row>
    <row r="112" s="2" customFormat="1" ht="33" spans="1:15">
      <c r="A112" s="14">
        <v>106</v>
      </c>
      <c r="B112" s="14" t="s">
        <v>20</v>
      </c>
      <c r="C112" s="14" t="s">
        <v>21</v>
      </c>
      <c r="D112" s="14" t="s">
        <v>303</v>
      </c>
      <c r="E112" s="59" t="s">
        <v>25</v>
      </c>
      <c r="F112" s="14" t="s">
        <v>36</v>
      </c>
      <c r="G112" s="60" t="s">
        <v>304</v>
      </c>
      <c r="H112" s="14">
        <v>6</v>
      </c>
      <c r="I112" s="14"/>
      <c r="J112" s="14"/>
      <c r="K112" s="14"/>
      <c r="L112" s="14" t="s">
        <v>23</v>
      </c>
      <c r="M112" s="14" t="s">
        <v>28</v>
      </c>
      <c r="N112" s="14" t="s">
        <v>28</v>
      </c>
      <c r="O112" s="14"/>
    </row>
    <row r="113" s="2" customFormat="1" ht="33" spans="1:15">
      <c r="A113" s="14">
        <v>107</v>
      </c>
      <c r="B113" s="14" t="s">
        <v>20</v>
      </c>
      <c r="C113" s="14" t="s">
        <v>21</v>
      </c>
      <c r="D113" s="14" t="s">
        <v>305</v>
      </c>
      <c r="E113" s="59" t="s">
        <v>25</v>
      </c>
      <c r="F113" s="14" t="s">
        <v>36</v>
      </c>
      <c r="G113" s="60" t="s">
        <v>306</v>
      </c>
      <c r="H113" s="14">
        <v>5</v>
      </c>
      <c r="I113" s="14"/>
      <c r="J113" s="14"/>
      <c r="K113" s="14"/>
      <c r="L113" s="14" t="s">
        <v>23</v>
      </c>
      <c r="M113" s="14" t="s">
        <v>28</v>
      </c>
      <c r="N113" s="14" t="s">
        <v>28</v>
      </c>
      <c r="O113" s="14"/>
    </row>
    <row r="114" s="2" customFormat="1" ht="33" spans="1:15">
      <c r="A114" s="19">
        <v>108</v>
      </c>
      <c r="B114" s="14" t="s">
        <v>20</v>
      </c>
      <c r="C114" s="14" t="s">
        <v>21</v>
      </c>
      <c r="D114" s="14" t="s">
        <v>307</v>
      </c>
      <c r="E114" s="59" t="s">
        <v>25</v>
      </c>
      <c r="F114" s="14" t="s">
        <v>36</v>
      </c>
      <c r="G114" s="60" t="s">
        <v>308</v>
      </c>
      <c r="H114" s="14">
        <v>5</v>
      </c>
      <c r="I114" s="14"/>
      <c r="J114" s="14"/>
      <c r="K114" s="14"/>
      <c r="L114" s="14" t="s">
        <v>23</v>
      </c>
      <c r="M114" s="14" t="s">
        <v>28</v>
      </c>
      <c r="N114" s="14" t="s">
        <v>28</v>
      </c>
      <c r="O114" s="14"/>
    </row>
    <row r="115" s="2" customFormat="1" ht="33" spans="1:15">
      <c r="A115" s="14">
        <v>109</v>
      </c>
      <c r="B115" s="14" t="s">
        <v>20</v>
      </c>
      <c r="C115" s="14" t="s">
        <v>21</v>
      </c>
      <c r="D115" s="14" t="s">
        <v>309</v>
      </c>
      <c r="E115" s="59" t="s">
        <v>25</v>
      </c>
      <c r="F115" s="14" t="s">
        <v>310</v>
      </c>
      <c r="G115" s="60" t="s">
        <v>311</v>
      </c>
      <c r="H115" s="14">
        <v>6</v>
      </c>
      <c r="I115" s="14"/>
      <c r="J115" s="14"/>
      <c r="K115" s="14"/>
      <c r="L115" s="14" t="s">
        <v>23</v>
      </c>
      <c r="M115" s="14" t="s">
        <v>28</v>
      </c>
      <c r="N115" s="14" t="s">
        <v>28</v>
      </c>
      <c r="O115" s="14"/>
    </row>
    <row r="116" s="2" customFormat="1" ht="33" spans="1:15">
      <c r="A116" s="14">
        <v>110</v>
      </c>
      <c r="B116" s="14" t="s">
        <v>20</v>
      </c>
      <c r="C116" s="14" t="s">
        <v>21</v>
      </c>
      <c r="D116" s="14" t="s">
        <v>312</v>
      </c>
      <c r="E116" s="59" t="s">
        <v>25</v>
      </c>
      <c r="F116" s="14" t="s">
        <v>36</v>
      </c>
      <c r="G116" s="60" t="s">
        <v>313</v>
      </c>
      <c r="H116" s="14">
        <v>5</v>
      </c>
      <c r="I116" s="14"/>
      <c r="J116" s="14"/>
      <c r="K116" s="14"/>
      <c r="L116" s="14" t="s">
        <v>23</v>
      </c>
      <c r="M116" s="14" t="s">
        <v>28</v>
      </c>
      <c r="N116" s="14" t="s">
        <v>28</v>
      </c>
      <c r="O116" s="14"/>
    </row>
    <row r="117" s="2" customFormat="1" ht="49.5" spans="1:15">
      <c r="A117" s="19">
        <v>111</v>
      </c>
      <c r="B117" s="14" t="s">
        <v>20</v>
      </c>
      <c r="C117" s="14" t="s">
        <v>21</v>
      </c>
      <c r="D117" s="14" t="s">
        <v>314</v>
      </c>
      <c r="E117" s="59" t="s">
        <v>25</v>
      </c>
      <c r="F117" s="14" t="s">
        <v>315</v>
      </c>
      <c r="G117" s="60" t="s">
        <v>316</v>
      </c>
      <c r="H117" s="14">
        <v>6</v>
      </c>
      <c r="I117" s="14"/>
      <c r="J117" s="14"/>
      <c r="K117" s="14"/>
      <c r="L117" s="14" t="s">
        <v>23</v>
      </c>
      <c r="M117" s="14" t="s">
        <v>28</v>
      </c>
      <c r="N117" s="14" t="s">
        <v>28</v>
      </c>
      <c r="O117" s="14"/>
    </row>
    <row r="118" s="2" customFormat="1" ht="49.5" spans="1:15">
      <c r="A118" s="14">
        <v>112</v>
      </c>
      <c r="B118" s="14" t="s">
        <v>20</v>
      </c>
      <c r="C118" s="14" t="s">
        <v>21</v>
      </c>
      <c r="D118" s="14" t="s">
        <v>317</v>
      </c>
      <c r="E118" s="59" t="s">
        <v>25</v>
      </c>
      <c r="F118" s="14" t="s">
        <v>36</v>
      </c>
      <c r="G118" s="60" t="s">
        <v>318</v>
      </c>
      <c r="H118" s="14">
        <v>5</v>
      </c>
      <c r="I118" s="14"/>
      <c r="J118" s="14"/>
      <c r="K118" s="14"/>
      <c r="L118" s="14" t="s">
        <v>23</v>
      </c>
      <c r="M118" s="14" t="s">
        <v>28</v>
      </c>
      <c r="N118" s="14" t="s">
        <v>28</v>
      </c>
      <c r="O118" s="14"/>
    </row>
    <row r="119" s="2" customFormat="1" ht="33" spans="1:15">
      <c r="A119" s="14">
        <v>113</v>
      </c>
      <c r="B119" s="14" t="s">
        <v>20</v>
      </c>
      <c r="C119" s="14" t="s">
        <v>21</v>
      </c>
      <c r="D119" s="14" t="s">
        <v>319</v>
      </c>
      <c r="E119" s="59" t="s">
        <v>25</v>
      </c>
      <c r="F119" s="14" t="s">
        <v>36</v>
      </c>
      <c r="G119" s="60" t="s">
        <v>320</v>
      </c>
      <c r="H119" s="14">
        <v>5</v>
      </c>
      <c r="I119" s="14"/>
      <c r="J119" s="14"/>
      <c r="K119" s="14"/>
      <c r="L119" s="14" t="s">
        <v>23</v>
      </c>
      <c r="M119" s="14" t="s">
        <v>28</v>
      </c>
      <c r="N119" s="14" t="s">
        <v>28</v>
      </c>
      <c r="O119" s="14"/>
    </row>
    <row r="120" s="2" customFormat="1" ht="33" spans="1:15">
      <c r="A120" s="19">
        <v>114</v>
      </c>
      <c r="B120" s="14" t="s">
        <v>20</v>
      </c>
      <c r="C120" s="14" t="s">
        <v>21</v>
      </c>
      <c r="D120" s="14" t="s">
        <v>321</v>
      </c>
      <c r="E120" s="59" t="s">
        <v>25</v>
      </c>
      <c r="F120" s="14" t="s">
        <v>36</v>
      </c>
      <c r="G120" s="60" t="s">
        <v>322</v>
      </c>
      <c r="H120" s="14">
        <v>5</v>
      </c>
      <c r="I120" s="14"/>
      <c r="J120" s="14"/>
      <c r="K120" s="14"/>
      <c r="L120" s="14" t="s">
        <v>23</v>
      </c>
      <c r="M120" s="14" t="s">
        <v>28</v>
      </c>
      <c r="N120" s="14" t="s">
        <v>28</v>
      </c>
      <c r="O120" s="14"/>
    </row>
    <row r="121" s="2" customFormat="1" ht="49.5" spans="1:15">
      <c r="A121" s="14">
        <v>115</v>
      </c>
      <c r="B121" s="14" t="s">
        <v>20</v>
      </c>
      <c r="C121" s="14" t="s">
        <v>21</v>
      </c>
      <c r="D121" s="14" t="s">
        <v>323</v>
      </c>
      <c r="E121" s="59" t="s">
        <v>25</v>
      </c>
      <c r="F121" s="14" t="s">
        <v>36</v>
      </c>
      <c r="G121" s="60" t="s">
        <v>324</v>
      </c>
      <c r="H121" s="14">
        <v>8</v>
      </c>
      <c r="I121" s="14"/>
      <c r="J121" s="14"/>
      <c r="K121" s="14"/>
      <c r="L121" s="14" t="s">
        <v>23</v>
      </c>
      <c r="M121" s="14" t="s">
        <v>28</v>
      </c>
      <c r="N121" s="14" t="s">
        <v>28</v>
      </c>
      <c r="O121" s="14"/>
    </row>
    <row r="122" s="2" customFormat="1" ht="33" spans="1:15">
      <c r="A122" s="14">
        <v>116</v>
      </c>
      <c r="B122" s="14" t="s">
        <v>20</v>
      </c>
      <c r="C122" s="14" t="s">
        <v>21</v>
      </c>
      <c r="D122" s="14" t="s">
        <v>325</v>
      </c>
      <c r="E122" s="59" t="s">
        <v>25</v>
      </c>
      <c r="F122" s="14" t="s">
        <v>326</v>
      </c>
      <c r="G122" s="60" t="s">
        <v>327</v>
      </c>
      <c r="H122" s="14">
        <v>5</v>
      </c>
      <c r="I122" s="14"/>
      <c r="J122" s="14"/>
      <c r="K122" s="14"/>
      <c r="L122" s="14" t="s">
        <v>23</v>
      </c>
      <c r="M122" s="14" t="s">
        <v>28</v>
      </c>
      <c r="N122" s="14" t="s">
        <v>28</v>
      </c>
      <c r="O122" s="14"/>
    </row>
    <row r="123" s="2" customFormat="1" ht="33" spans="1:15">
      <c r="A123" s="19">
        <v>117</v>
      </c>
      <c r="B123" s="14" t="s">
        <v>20</v>
      </c>
      <c r="C123" s="14" t="s">
        <v>21</v>
      </c>
      <c r="D123" s="14" t="s">
        <v>328</v>
      </c>
      <c r="E123" s="59" t="s">
        <v>25</v>
      </c>
      <c r="F123" s="14" t="s">
        <v>326</v>
      </c>
      <c r="G123" s="60" t="s">
        <v>329</v>
      </c>
      <c r="H123" s="14">
        <v>5</v>
      </c>
      <c r="I123" s="14"/>
      <c r="J123" s="14"/>
      <c r="K123" s="14"/>
      <c r="L123" s="14" t="s">
        <v>23</v>
      </c>
      <c r="M123" s="14" t="s">
        <v>28</v>
      </c>
      <c r="N123" s="14" t="s">
        <v>28</v>
      </c>
      <c r="O123" s="14"/>
    </row>
    <row r="124" s="2" customFormat="1" ht="33" spans="1:15">
      <c r="A124" s="14">
        <v>118</v>
      </c>
      <c r="B124" s="14" t="s">
        <v>20</v>
      </c>
      <c r="C124" s="14" t="s">
        <v>21</v>
      </c>
      <c r="D124" s="14" t="s">
        <v>330</v>
      </c>
      <c r="E124" s="59" t="s">
        <v>25</v>
      </c>
      <c r="F124" s="14" t="s">
        <v>36</v>
      </c>
      <c r="G124" s="60" t="s">
        <v>331</v>
      </c>
      <c r="H124" s="14">
        <v>5</v>
      </c>
      <c r="I124" s="14"/>
      <c r="J124" s="14"/>
      <c r="K124" s="14"/>
      <c r="L124" s="14" t="s">
        <v>23</v>
      </c>
      <c r="M124" s="14" t="s">
        <v>28</v>
      </c>
      <c r="N124" s="14" t="s">
        <v>28</v>
      </c>
      <c r="O124" s="14"/>
    </row>
    <row r="125" s="2" customFormat="1" ht="49.5" spans="1:15">
      <c r="A125" s="14">
        <v>119</v>
      </c>
      <c r="B125" s="14" t="s">
        <v>20</v>
      </c>
      <c r="C125" s="14" t="s">
        <v>21</v>
      </c>
      <c r="D125" s="14" t="s">
        <v>332</v>
      </c>
      <c r="E125" s="59" t="s">
        <v>25</v>
      </c>
      <c r="F125" s="14" t="s">
        <v>333</v>
      </c>
      <c r="G125" s="60" t="s">
        <v>334</v>
      </c>
      <c r="H125" s="14">
        <v>5</v>
      </c>
      <c r="I125" s="14"/>
      <c r="J125" s="14"/>
      <c r="K125" s="14"/>
      <c r="L125" s="14" t="s">
        <v>23</v>
      </c>
      <c r="M125" s="14" t="s">
        <v>28</v>
      </c>
      <c r="N125" s="14" t="s">
        <v>28</v>
      </c>
      <c r="O125" s="14"/>
    </row>
    <row r="126" s="2" customFormat="1" ht="33" spans="1:15">
      <c r="A126" s="19">
        <v>120</v>
      </c>
      <c r="B126" s="14" t="s">
        <v>20</v>
      </c>
      <c r="C126" s="14" t="s">
        <v>21</v>
      </c>
      <c r="D126" s="14" t="s">
        <v>335</v>
      </c>
      <c r="E126" s="59" t="s">
        <v>25</v>
      </c>
      <c r="F126" s="64" t="s">
        <v>255</v>
      </c>
      <c r="G126" s="65" t="s">
        <v>336</v>
      </c>
      <c r="H126" s="64">
        <v>6</v>
      </c>
      <c r="I126" s="14"/>
      <c r="J126" s="14"/>
      <c r="K126" s="14"/>
      <c r="L126" s="14" t="s">
        <v>23</v>
      </c>
      <c r="M126" s="14" t="s">
        <v>28</v>
      </c>
      <c r="N126" s="14" t="s">
        <v>28</v>
      </c>
      <c r="O126" s="14"/>
    </row>
    <row r="127" s="2" customFormat="1" ht="49.5" spans="1:15">
      <c r="A127" s="14">
        <v>121</v>
      </c>
      <c r="B127" s="14" t="s">
        <v>20</v>
      </c>
      <c r="C127" s="14" t="s">
        <v>21</v>
      </c>
      <c r="D127" s="14" t="s">
        <v>337</v>
      </c>
      <c r="E127" s="59" t="s">
        <v>25</v>
      </c>
      <c r="F127" s="14" t="s">
        <v>315</v>
      </c>
      <c r="G127" s="60" t="s">
        <v>338</v>
      </c>
      <c r="H127" s="14">
        <v>10</v>
      </c>
      <c r="I127" s="14"/>
      <c r="J127" s="14"/>
      <c r="K127" s="14"/>
      <c r="L127" s="14" t="s">
        <v>23</v>
      </c>
      <c r="M127" s="14" t="s">
        <v>28</v>
      </c>
      <c r="N127" s="14" t="s">
        <v>28</v>
      </c>
      <c r="O127" s="14"/>
    </row>
    <row r="128" s="2" customFormat="1" ht="33" spans="1:15">
      <c r="A128" s="14">
        <v>122</v>
      </c>
      <c r="B128" s="14" t="s">
        <v>20</v>
      </c>
      <c r="C128" s="14" t="s">
        <v>21</v>
      </c>
      <c r="D128" s="14" t="s">
        <v>339</v>
      </c>
      <c r="E128" s="59" t="s">
        <v>25</v>
      </c>
      <c r="F128" s="14" t="s">
        <v>36</v>
      </c>
      <c r="G128" s="60" t="s">
        <v>340</v>
      </c>
      <c r="H128" s="14">
        <v>8</v>
      </c>
      <c r="I128" s="14"/>
      <c r="J128" s="14"/>
      <c r="K128" s="14"/>
      <c r="L128" s="14" t="s">
        <v>23</v>
      </c>
      <c r="M128" s="14" t="s">
        <v>28</v>
      </c>
      <c r="N128" s="14" t="s">
        <v>28</v>
      </c>
      <c r="O128" s="14"/>
    </row>
    <row r="129" s="2" customFormat="1" ht="49.5" spans="1:15">
      <c r="A129" s="19">
        <v>123</v>
      </c>
      <c r="B129" s="14" t="s">
        <v>20</v>
      </c>
      <c r="C129" s="14" t="s">
        <v>21</v>
      </c>
      <c r="D129" s="14" t="s">
        <v>341</v>
      </c>
      <c r="E129" s="66" t="s">
        <v>198</v>
      </c>
      <c r="F129" s="66" t="s">
        <v>342</v>
      </c>
      <c r="G129" s="67" t="s">
        <v>343</v>
      </c>
      <c r="H129" s="68">
        <v>6</v>
      </c>
      <c r="I129" s="14"/>
      <c r="J129" s="14"/>
      <c r="K129" s="14"/>
      <c r="L129" s="14" t="s">
        <v>23</v>
      </c>
      <c r="M129" s="14" t="s">
        <v>28</v>
      </c>
      <c r="N129" s="14" t="s">
        <v>28</v>
      </c>
      <c r="O129" s="14"/>
    </row>
    <row r="130" s="2" customFormat="1" ht="49.5" spans="1:15">
      <c r="A130" s="14">
        <v>124</v>
      </c>
      <c r="B130" s="14" t="s">
        <v>20</v>
      </c>
      <c r="C130" s="14" t="s">
        <v>21</v>
      </c>
      <c r="D130" s="14" t="s">
        <v>344</v>
      </c>
      <c r="E130" s="59" t="s">
        <v>25</v>
      </c>
      <c r="F130" s="14" t="s">
        <v>345</v>
      </c>
      <c r="G130" s="60" t="s">
        <v>346</v>
      </c>
      <c r="H130" s="14">
        <v>5</v>
      </c>
      <c r="I130" s="14"/>
      <c r="J130" s="14"/>
      <c r="K130" s="14"/>
      <c r="L130" s="14" t="s">
        <v>23</v>
      </c>
      <c r="M130" s="14" t="s">
        <v>28</v>
      </c>
      <c r="N130" s="14" t="s">
        <v>28</v>
      </c>
      <c r="O130" s="14"/>
    </row>
    <row r="131" s="2" customFormat="1" ht="33" spans="1:15">
      <c r="A131" s="14">
        <v>125</v>
      </c>
      <c r="B131" s="14" t="s">
        <v>20</v>
      </c>
      <c r="C131" s="14" t="s">
        <v>21</v>
      </c>
      <c r="D131" s="14" t="s">
        <v>347</v>
      </c>
      <c r="E131" s="59" t="s">
        <v>25</v>
      </c>
      <c r="F131" s="14" t="s">
        <v>348</v>
      </c>
      <c r="G131" s="60" t="s">
        <v>349</v>
      </c>
      <c r="H131" s="14">
        <v>8</v>
      </c>
      <c r="I131" s="14"/>
      <c r="J131" s="14"/>
      <c r="K131" s="14"/>
      <c r="L131" s="14" t="s">
        <v>23</v>
      </c>
      <c r="M131" s="14" t="s">
        <v>28</v>
      </c>
      <c r="N131" s="14" t="s">
        <v>28</v>
      </c>
      <c r="O131" s="14"/>
    </row>
    <row r="132" s="2" customFormat="1" ht="49.5" spans="1:15">
      <c r="A132" s="19">
        <v>126</v>
      </c>
      <c r="B132" s="14" t="s">
        <v>20</v>
      </c>
      <c r="C132" s="14" t="s">
        <v>21</v>
      </c>
      <c r="D132" s="14" t="s">
        <v>350</v>
      </c>
      <c r="E132" s="59" t="s">
        <v>25</v>
      </c>
      <c r="F132" s="14" t="s">
        <v>351</v>
      </c>
      <c r="G132" s="65" t="s">
        <v>352</v>
      </c>
      <c r="H132" s="14">
        <v>5</v>
      </c>
      <c r="I132" s="14"/>
      <c r="J132" s="14"/>
      <c r="K132" s="14"/>
      <c r="L132" s="14" t="s">
        <v>23</v>
      </c>
      <c r="M132" s="14" t="s">
        <v>28</v>
      </c>
      <c r="N132" s="14" t="s">
        <v>28</v>
      </c>
      <c r="O132" s="14"/>
    </row>
    <row r="133" s="2" customFormat="1" ht="66" spans="1:15">
      <c r="A133" s="14">
        <v>127</v>
      </c>
      <c r="B133" s="14" t="s">
        <v>20</v>
      </c>
      <c r="C133" s="14" t="s">
        <v>21</v>
      </c>
      <c r="D133" s="14" t="s">
        <v>353</v>
      </c>
      <c r="E133" s="59" t="s">
        <v>25</v>
      </c>
      <c r="F133" s="14" t="s">
        <v>354</v>
      </c>
      <c r="G133" s="60" t="s">
        <v>355</v>
      </c>
      <c r="H133" s="14">
        <v>6</v>
      </c>
      <c r="I133" s="14"/>
      <c r="J133" s="14"/>
      <c r="K133" s="14"/>
      <c r="L133" s="14" t="s">
        <v>23</v>
      </c>
      <c r="M133" s="14" t="s">
        <v>28</v>
      </c>
      <c r="N133" s="14" t="s">
        <v>28</v>
      </c>
      <c r="O133" s="14"/>
    </row>
    <row r="134" s="2" customFormat="1" ht="33" spans="1:15">
      <c r="A134" s="14">
        <v>128</v>
      </c>
      <c r="B134" s="14" t="s">
        <v>20</v>
      </c>
      <c r="C134" s="14" t="s">
        <v>21</v>
      </c>
      <c r="D134" s="14" t="s">
        <v>356</v>
      </c>
      <c r="E134" s="59" t="s">
        <v>25</v>
      </c>
      <c r="F134" s="14" t="s">
        <v>36</v>
      </c>
      <c r="G134" s="60" t="s">
        <v>357</v>
      </c>
      <c r="H134" s="14">
        <v>6</v>
      </c>
      <c r="I134" s="14"/>
      <c r="J134" s="14"/>
      <c r="K134" s="14"/>
      <c r="L134" s="14" t="s">
        <v>23</v>
      </c>
      <c r="M134" s="14" t="s">
        <v>28</v>
      </c>
      <c r="N134" s="14" t="s">
        <v>28</v>
      </c>
      <c r="O134" s="14"/>
    </row>
    <row r="135" s="2" customFormat="1" ht="49.5" spans="1:15">
      <c r="A135" s="19">
        <v>129</v>
      </c>
      <c r="B135" s="14" t="s">
        <v>20</v>
      </c>
      <c r="C135" s="14" t="s">
        <v>21</v>
      </c>
      <c r="D135" s="14" t="s">
        <v>358</v>
      </c>
      <c r="E135" s="59" t="s">
        <v>25</v>
      </c>
      <c r="F135" s="14" t="s">
        <v>326</v>
      </c>
      <c r="G135" s="60" t="s">
        <v>359</v>
      </c>
      <c r="H135" s="14">
        <v>5</v>
      </c>
      <c r="I135" s="14"/>
      <c r="J135" s="14"/>
      <c r="K135" s="14"/>
      <c r="L135" s="14" t="s">
        <v>23</v>
      </c>
      <c r="M135" s="14" t="s">
        <v>28</v>
      </c>
      <c r="N135" s="14" t="s">
        <v>28</v>
      </c>
      <c r="O135" s="14"/>
    </row>
    <row r="136" s="2" customFormat="1" ht="33" spans="1:15">
      <c r="A136" s="14">
        <v>130</v>
      </c>
      <c r="B136" s="14" t="s">
        <v>20</v>
      </c>
      <c r="C136" s="14" t="s">
        <v>21</v>
      </c>
      <c r="D136" s="14" t="s">
        <v>360</v>
      </c>
      <c r="E136" s="59" t="s">
        <v>25</v>
      </c>
      <c r="F136" s="14" t="s">
        <v>36</v>
      </c>
      <c r="G136" s="60" t="s">
        <v>361</v>
      </c>
      <c r="H136" s="14">
        <v>5</v>
      </c>
      <c r="I136" s="14"/>
      <c r="J136" s="14"/>
      <c r="K136" s="14"/>
      <c r="L136" s="14" t="s">
        <v>23</v>
      </c>
      <c r="M136" s="14" t="s">
        <v>28</v>
      </c>
      <c r="N136" s="14" t="s">
        <v>28</v>
      </c>
      <c r="O136" s="14"/>
    </row>
    <row r="137" s="2" customFormat="1" ht="99" spans="1:15">
      <c r="A137" s="14">
        <v>131</v>
      </c>
      <c r="B137" s="14" t="s">
        <v>20</v>
      </c>
      <c r="C137" s="14" t="s">
        <v>21</v>
      </c>
      <c r="D137" s="14" t="s">
        <v>362</v>
      </c>
      <c r="E137" s="59" t="s">
        <v>25</v>
      </c>
      <c r="F137" s="14" t="s">
        <v>52</v>
      </c>
      <c r="G137" s="60" t="s">
        <v>363</v>
      </c>
      <c r="H137" s="14">
        <v>6</v>
      </c>
      <c r="I137" s="14"/>
      <c r="J137" s="14"/>
      <c r="K137" s="14"/>
      <c r="L137" s="14" t="s">
        <v>23</v>
      </c>
      <c r="M137" s="14" t="s">
        <v>28</v>
      </c>
      <c r="N137" s="14" t="s">
        <v>28</v>
      </c>
      <c r="O137" s="14"/>
    </row>
    <row r="138" s="2" customFormat="1" ht="82.5" spans="1:15">
      <c r="A138" s="19">
        <v>132</v>
      </c>
      <c r="B138" s="14" t="s">
        <v>20</v>
      </c>
      <c r="C138" s="14" t="s">
        <v>21</v>
      </c>
      <c r="D138" s="14" t="s">
        <v>364</v>
      </c>
      <c r="E138" s="59" t="s">
        <v>25</v>
      </c>
      <c r="F138" s="14" t="s">
        <v>365</v>
      </c>
      <c r="G138" s="60" t="s">
        <v>366</v>
      </c>
      <c r="H138" s="14">
        <v>6</v>
      </c>
      <c r="I138" s="14"/>
      <c r="J138" s="14"/>
      <c r="K138" s="14"/>
      <c r="L138" s="14" t="s">
        <v>23</v>
      </c>
      <c r="M138" s="14" t="s">
        <v>28</v>
      </c>
      <c r="N138" s="14" t="s">
        <v>28</v>
      </c>
      <c r="O138" s="14"/>
    </row>
    <row r="139" s="2" customFormat="1" ht="49.5" spans="1:15">
      <c r="A139" s="14">
        <v>133</v>
      </c>
      <c r="B139" s="14" t="s">
        <v>20</v>
      </c>
      <c r="C139" s="14" t="s">
        <v>21</v>
      </c>
      <c r="D139" s="14" t="s">
        <v>367</v>
      </c>
      <c r="E139" s="59" t="s">
        <v>25</v>
      </c>
      <c r="F139" s="14" t="s">
        <v>368</v>
      </c>
      <c r="G139" s="60" t="s">
        <v>369</v>
      </c>
      <c r="H139" s="14">
        <v>10</v>
      </c>
      <c r="I139" s="14"/>
      <c r="J139" s="14"/>
      <c r="K139" s="14"/>
      <c r="L139" s="14" t="s">
        <v>23</v>
      </c>
      <c r="M139" s="14" t="s">
        <v>28</v>
      </c>
      <c r="N139" s="14" t="s">
        <v>28</v>
      </c>
      <c r="O139" s="14"/>
    </row>
    <row r="140" s="2" customFormat="1" ht="49.5" spans="1:15">
      <c r="A140" s="14">
        <v>134</v>
      </c>
      <c r="B140" s="14" t="s">
        <v>20</v>
      </c>
      <c r="C140" s="14" t="s">
        <v>21</v>
      </c>
      <c r="D140" s="14" t="s">
        <v>370</v>
      </c>
      <c r="E140" s="59" t="s">
        <v>25</v>
      </c>
      <c r="F140" s="14" t="s">
        <v>371</v>
      </c>
      <c r="G140" s="60" t="s">
        <v>372</v>
      </c>
      <c r="H140" s="14">
        <v>8</v>
      </c>
      <c r="I140" s="14"/>
      <c r="J140" s="14"/>
      <c r="K140" s="14"/>
      <c r="L140" s="14" t="s">
        <v>23</v>
      </c>
      <c r="M140" s="14" t="s">
        <v>28</v>
      </c>
      <c r="N140" s="14" t="s">
        <v>28</v>
      </c>
      <c r="O140" s="14"/>
    </row>
    <row r="141" s="2" customFormat="1" ht="49.5" spans="1:15">
      <c r="A141" s="19">
        <v>135</v>
      </c>
      <c r="B141" s="14" t="s">
        <v>20</v>
      </c>
      <c r="C141" s="14" t="s">
        <v>21</v>
      </c>
      <c r="D141" s="14" t="s">
        <v>373</v>
      </c>
      <c r="E141" s="59" t="s">
        <v>25</v>
      </c>
      <c r="F141" s="14" t="s">
        <v>374</v>
      </c>
      <c r="G141" s="60" t="s">
        <v>375</v>
      </c>
      <c r="H141" s="14">
        <v>7</v>
      </c>
      <c r="I141" s="14"/>
      <c r="J141" s="14"/>
      <c r="K141" s="14"/>
      <c r="L141" s="14" t="s">
        <v>23</v>
      </c>
      <c r="M141" s="14" t="s">
        <v>28</v>
      </c>
      <c r="N141" s="14" t="s">
        <v>28</v>
      </c>
      <c r="O141" s="14"/>
    </row>
    <row r="142" s="2" customFormat="1" ht="33" spans="1:15">
      <c r="A142" s="14">
        <v>136</v>
      </c>
      <c r="B142" s="14" t="s">
        <v>20</v>
      </c>
      <c r="C142" s="14" t="s">
        <v>21</v>
      </c>
      <c r="D142" s="14" t="s">
        <v>376</v>
      </c>
      <c r="E142" s="59" t="s">
        <v>25</v>
      </c>
      <c r="F142" s="14" t="s">
        <v>36</v>
      </c>
      <c r="G142" s="69" t="s">
        <v>377</v>
      </c>
      <c r="H142" s="14">
        <v>10</v>
      </c>
      <c r="I142" s="14"/>
      <c r="J142" s="14"/>
      <c r="K142" s="14"/>
      <c r="L142" s="14" t="s">
        <v>23</v>
      </c>
      <c r="M142" s="14" t="s">
        <v>28</v>
      </c>
      <c r="N142" s="14" t="s">
        <v>28</v>
      </c>
      <c r="O142" s="14"/>
    </row>
    <row r="143" s="2" customFormat="1" ht="33" spans="1:15">
      <c r="A143" s="14">
        <v>137</v>
      </c>
      <c r="B143" s="14" t="s">
        <v>20</v>
      </c>
      <c r="C143" s="14" t="s">
        <v>21</v>
      </c>
      <c r="D143" s="14" t="s">
        <v>378</v>
      </c>
      <c r="E143" s="59" t="s">
        <v>25</v>
      </c>
      <c r="F143" s="14" t="s">
        <v>36</v>
      </c>
      <c r="G143" s="60" t="s">
        <v>379</v>
      </c>
      <c r="H143" s="14">
        <v>5</v>
      </c>
      <c r="I143" s="14"/>
      <c r="J143" s="14"/>
      <c r="K143" s="14"/>
      <c r="L143" s="14" t="s">
        <v>23</v>
      </c>
      <c r="M143" s="14" t="s">
        <v>28</v>
      </c>
      <c r="N143" s="14" t="s">
        <v>28</v>
      </c>
      <c r="O143" s="14"/>
    </row>
    <row r="144" s="2" customFormat="1" ht="33" spans="1:15">
      <c r="A144" s="19">
        <v>138</v>
      </c>
      <c r="B144" s="14" t="s">
        <v>20</v>
      </c>
      <c r="C144" s="14" t="s">
        <v>21</v>
      </c>
      <c r="D144" s="14" t="s">
        <v>380</v>
      </c>
      <c r="E144" s="59" t="s">
        <v>25</v>
      </c>
      <c r="F144" s="14" t="s">
        <v>36</v>
      </c>
      <c r="G144" s="60" t="s">
        <v>381</v>
      </c>
      <c r="H144" s="14">
        <v>5</v>
      </c>
      <c r="I144" s="14"/>
      <c r="J144" s="14"/>
      <c r="K144" s="14"/>
      <c r="L144" s="14" t="s">
        <v>23</v>
      </c>
      <c r="M144" s="14" t="s">
        <v>28</v>
      </c>
      <c r="N144" s="14" t="s">
        <v>28</v>
      </c>
      <c r="O144" s="14"/>
    </row>
    <row r="145" s="2" customFormat="1" ht="33" spans="1:15">
      <c r="A145" s="14">
        <v>139</v>
      </c>
      <c r="B145" s="14" t="s">
        <v>20</v>
      </c>
      <c r="C145" s="14" t="s">
        <v>21</v>
      </c>
      <c r="D145" s="14" t="s">
        <v>382</v>
      </c>
      <c r="E145" s="59" t="s">
        <v>25</v>
      </c>
      <c r="F145" s="14" t="s">
        <v>52</v>
      </c>
      <c r="G145" s="60" t="s">
        <v>383</v>
      </c>
      <c r="H145" s="14">
        <v>5</v>
      </c>
      <c r="I145" s="14"/>
      <c r="J145" s="14"/>
      <c r="K145" s="14"/>
      <c r="L145" s="14" t="s">
        <v>23</v>
      </c>
      <c r="M145" s="14" t="s">
        <v>28</v>
      </c>
      <c r="N145" s="14" t="s">
        <v>28</v>
      </c>
      <c r="O145" s="14"/>
    </row>
    <row r="146" s="2" customFormat="1" ht="33" spans="1:15">
      <c r="A146" s="14">
        <v>140</v>
      </c>
      <c r="B146" s="14" t="s">
        <v>20</v>
      </c>
      <c r="C146" s="14" t="s">
        <v>21</v>
      </c>
      <c r="D146" s="14" t="s">
        <v>384</v>
      </c>
      <c r="E146" s="59" t="s">
        <v>25</v>
      </c>
      <c r="F146" s="70" t="s">
        <v>315</v>
      </c>
      <c r="G146" s="71" t="s">
        <v>385</v>
      </c>
      <c r="H146" s="14">
        <v>5</v>
      </c>
      <c r="I146" s="14"/>
      <c r="J146" s="14"/>
      <c r="K146" s="14"/>
      <c r="L146" s="14" t="s">
        <v>23</v>
      </c>
      <c r="M146" s="14" t="s">
        <v>28</v>
      </c>
      <c r="N146" s="14" t="s">
        <v>28</v>
      </c>
      <c r="O146" s="14"/>
    </row>
    <row r="147" s="2" customFormat="1" ht="49.5" spans="1:15">
      <c r="A147" s="19">
        <v>141</v>
      </c>
      <c r="B147" s="14" t="s">
        <v>20</v>
      </c>
      <c r="C147" s="14" t="s">
        <v>21</v>
      </c>
      <c r="D147" s="14" t="s">
        <v>386</v>
      </c>
      <c r="E147" s="59" t="s">
        <v>25</v>
      </c>
      <c r="F147" s="14" t="s">
        <v>387</v>
      </c>
      <c r="G147" s="60" t="s">
        <v>388</v>
      </c>
      <c r="H147" s="14">
        <v>10</v>
      </c>
      <c r="I147" s="14"/>
      <c r="J147" s="14"/>
      <c r="K147" s="14"/>
      <c r="L147" s="14" t="s">
        <v>23</v>
      </c>
      <c r="M147" s="14" t="s">
        <v>28</v>
      </c>
      <c r="N147" s="14" t="s">
        <v>28</v>
      </c>
      <c r="O147" s="14"/>
    </row>
    <row r="148" s="2" customFormat="1" ht="49.5" spans="1:15">
      <c r="A148" s="14">
        <v>142</v>
      </c>
      <c r="B148" s="14" t="s">
        <v>20</v>
      </c>
      <c r="C148" s="14" t="s">
        <v>21</v>
      </c>
      <c r="D148" s="14" t="s">
        <v>389</v>
      </c>
      <c r="E148" s="59" t="s">
        <v>25</v>
      </c>
      <c r="F148" s="14" t="s">
        <v>390</v>
      </c>
      <c r="G148" s="60" t="s">
        <v>391</v>
      </c>
      <c r="H148" s="14">
        <v>5</v>
      </c>
      <c r="I148" s="14"/>
      <c r="J148" s="14"/>
      <c r="K148" s="14"/>
      <c r="L148" s="14" t="s">
        <v>23</v>
      </c>
      <c r="M148" s="14" t="s">
        <v>28</v>
      </c>
      <c r="N148" s="14" t="s">
        <v>28</v>
      </c>
      <c r="O148" s="14"/>
    </row>
    <row r="149" s="2" customFormat="1" ht="66" spans="1:15">
      <c r="A149" s="14">
        <v>143</v>
      </c>
      <c r="B149" s="14" t="s">
        <v>20</v>
      </c>
      <c r="C149" s="14" t="s">
        <v>21</v>
      </c>
      <c r="D149" s="14" t="s">
        <v>392</v>
      </c>
      <c r="E149" s="59" t="s">
        <v>25</v>
      </c>
      <c r="F149" s="14" t="s">
        <v>36</v>
      </c>
      <c r="G149" s="60" t="s">
        <v>393</v>
      </c>
      <c r="H149" s="14">
        <v>10</v>
      </c>
      <c r="I149" s="14"/>
      <c r="J149" s="14"/>
      <c r="K149" s="14"/>
      <c r="L149" s="14" t="s">
        <v>23</v>
      </c>
      <c r="M149" s="14" t="s">
        <v>28</v>
      </c>
      <c r="N149" s="14" t="s">
        <v>28</v>
      </c>
      <c r="O149" s="14"/>
    </row>
    <row r="150" s="2" customFormat="1" ht="33" spans="1:15">
      <c r="A150" s="19">
        <v>144</v>
      </c>
      <c r="B150" s="14" t="s">
        <v>20</v>
      </c>
      <c r="C150" s="14" t="s">
        <v>21</v>
      </c>
      <c r="D150" s="14" t="s">
        <v>394</v>
      </c>
      <c r="E150" s="59" t="s">
        <v>25</v>
      </c>
      <c r="F150" s="14" t="s">
        <v>36</v>
      </c>
      <c r="G150" s="60" t="s">
        <v>395</v>
      </c>
      <c r="H150" s="14">
        <v>6</v>
      </c>
      <c r="I150" s="14"/>
      <c r="J150" s="14"/>
      <c r="K150" s="14"/>
      <c r="L150" s="14" t="s">
        <v>23</v>
      </c>
      <c r="M150" s="14" t="s">
        <v>28</v>
      </c>
      <c r="N150" s="14" t="s">
        <v>28</v>
      </c>
      <c r="O150" s="14"/>
    </row>
    <row r="151" s="2" customFormat="1" ht="49.5" spans="1:15">
      <c r="A151" s="14">
        <v>145</v>
      </c>
      <c r="B151" s="14" t="s">
        <v>20</v>
      </c>
      <c r="C151" s="14" t="s">
        <v>21</v>
      </c>
      <c r="D151" s="14" t="s">
        <v>396</v>
      </c>
      <c r="E151" s="59" t="s">
        <v>25</v>
      </c>
      <c r="F151" s="14" t="s">
        <v>397</v>
      </c>
      <c r="G151" s="60" t="s">
        <v>398</v>
      </c>
      <c r="H151" s="14">
        <v>10</v>
      </c>
      <c r="I151" s="14"/>
      <c r="J151" s="14"/>
      <c r="K151" s="14"/>
      <c r="L151" s="14" t="s">
        <v>23</v>
      </c>
      <c r="M151" s="14" t="s">
        <v>28</v>
      </c>
      <c r="N151" s="14" t="s">
        <v>28</v>
      </c>
      <c r="O151" s="14"/>
    </row>
    <row r="152" s="2" customFormat="1" ht="33" spans="1:15">
      <c r="A152" s="14">
        <v>146</v>
      </c>
      <c r="B152" s="14" t="s">
        <v>20</v>
      </c>
      <c r="C152" s="14" t="s">
        <v>21</v>
      </c>
      <c r="D152" s="14" t="s">
        <v>399</v>
      </c>
      <c r="E152" s="59" t="s">
        <v>25</v>
      </c>
      <c r="F152" s="14" t="s">
        <v>400</v>
      </c>
      <c r="G152" s="60" t="s">
        <v>401</v>
      </c>
      <c r="H152" s="14">
        <v>5</v>
      </c>
      <c r="I152" s="14"/>
      <c r="J152" s="14"/>
      <c r="K152" s="14"/>
      <c r="L152" s="14" t="s">
        <v>23</v>
      </c>
      <c r="M152" s="14" t="s">
        <v>28</v>
      </c>
      <c r="N152" s="14" t="s">
        <v>28</v>
      </c>
      <c r="O152" s="14"/>
    </row>
    <row r="153" s="2" customFormat="1" ht="33" spans="1:15">
      <c r="A153" s="19">
        <v>147</v>
      </c>
      <c r="B153" s="14" t="s">
        <v>20</v>
      </c>
      <c r="C153" s="14" t="s">
        <v>21</v>
      </c>
      <c r="D153" s="14" t="s">
        <v>402</v>
      </c>
      <c r="E153" s="59" t="s">
        <v>25</v>
      </c>
      <c r="F153" s="14" t="s">
        <v>403</v>
      </c>
      <c r="G153" s="60" t="s">
        <v>404</v>
      </c>
      <c r="H153" s="14">
        <v>6</v>
      </c>
      <c r="I153" s="14"/>
      <c r="J153" s="14"/>
      <c r="K153" s="14"/>
      <c r="L153" s="14" t="s">
        <v>23</v>
      </c>
      <c r="M153" s="14" t="s">
        <v>28</v>
      </c>
      <c r="N153" s="14" t="s">
        <v>28</v>
      </c>
      <c r="O153" s="14"/>
    </row>
    <row r="154" s="2" customFormat="1" ht="33" spans="1:15">
      <c r="A154" s="14">
        <v>148</v>
      </c>
      <c r="B154" s="14" t="s">
        <v>20</v>
      </c>
      <c r="C154" s="14" t="s">
        <v>21</v>
      </c>
      <c r="D154" s="14" t="s">
        <v>405</v>
      </c>
      <c r="E154" s="59" t="s">
        <v>25</v>
      </c>
      <c r="F154" s="72" t="s">
        <v>406</v>
      </c>
      <c r="G154" s="60" t="s">
        <v>407</v>
      </c>
      <c r="H154" s="14">
        <v>6</v>
      </c>
      <c r="I154" s="14"/>
      <c r="J154" s="14"/>
      <c r="K154" s="14"/>
      <c r="L154" s="14" t="s">
        <v>23</v>
      </c>
      <c r="M154" s="14" t="s">
        <v>28</v>
      </c>
      <c r="N154" s="14" t="s">
        <v>28</v>
      </c>
      <c r="O154" s="14"/>
    </row>
    <row r="155" s="2" customFormat="1" ht="16.5" spans="1:15">
      <c r="A155" s="14">
        <v>149</v>
      </c>
      <c r="B155" s="14" t="s">
        <v>20</v>
      </c>
      <c r="C155" s="14" t="s">
        <v>21</v>
      </c>
      <c r="D155" s="14" t="s">
        <v>408</v>
      </c>
      <c r="E155" s="59" t="s">
        <v>25</v>
      </c>
      <c r="F155" s="14" t="s">
        <v>161</v>
      </c>
      <c r="G155" s="60" t="s">
        <v>409</v>
      </c>
      <c r="H155" s="14">
        <v>10</v>
      </c>
      <c r="I155" s="14"/>
      <c r="J155" s="14"/>
      <c r="K155" s="14"/>
      <c r="L155" s="14" t="s">
        <v>23</v>
      </c>
      <c r="M155" s="14" t="s">
        <v>28</v>
      </c>
      <c r="N155" s="14" t="s">
        <v>28</v>
      </c>
      <c r="O155" s="14"/>
    </row>
    <row r="156" s="2" customFormat="1" ht="33" spans="1:15">
      <c r="A156" s="19">
        <v>150</v>
      </c>
      <c r="B156" s="14" t="s">
        <v>20</v>
      </c>
      <c r="C156" s="14" t="s">
        <v>21</v>
      </c>
      <c r="D156" s="14" t="s">
        <v>410</v>
      </c>
      <c r="E156" s="14" t="s">
        <v>198</v>
      </c>
      <c r="F156" s="14" t="s">
        <v>411</v>
      </c>
      <c r="G156" s="60" t="s">
        <v>412</v>
      </c>
      <c r="H156" s="14">
        <v>10</v>
      </c>
      <c r="I156" s="14"/>
      <c r="J156" s="14"/>
      <c r="K156" s="14"/>
      <c r="L156" s="14" t="s">
        <v>23</v>
      </c>
      <c r="M156" s="14" t="s">
        <v>28</v>
      </c>
      <c r="N156" s="14" t="s">
        <v>28</v>
      </c>
      <c r="O156" s="14"/>
    </row>
    <row r="157" s="2" customFormat="1" ht="33" spans="1:15">
      <c r="A157" s="14">
        <v>151</v>
      </c>
      <c r="B157" s="14" t="s">
        <v>20</v>
      </c>
      <c r="C157" s="14" t="s">
        <v>21</v>
      </c>
      <c r="D157" s="14" t="s">
        <v>413</v>
      </c>
      <c r="E157" s="59" t="s">
        <v>25</v>
      </c>
      <c r="F157" s="14" t="s">
        <v>414</v>
      </c>
      <c r="G157" s="60" t="s">
        <v>415</v>
      </c>
      <c r="H157" s="14">
        <v>5</v>
      </c>
      <c r="I157" s="14"/>
      <c r="J157" s="14"/>
      <c r="K157" s="14"/>
      <c r="L157" s="14" t="s">
        <v>23</v>
      </c>
      <c r="M157" s="14" t="s">
        <v>28</v>
      </c>
      <c r="N157" s="14" t="s">
        <v>28</v>
      </c>
      <c r="O157" s="14"/>
    </row>
    <row r="158" s="2" customFormat="1" ht="33" spans="1:15">
      <c r="A158" s="14">
        <v>152</v>
      </c>
      <c r="B158" s="14" t="s">
        <v>20</v>
      </c>
      <c r="C158" s="14" t="s">
        <v>21</v>
      </c>
      <c r="D158" s="14" t="s">
        <v>416</v>
      </c>
      <c r="E158" s="59" t="s">
        <v>25</v>
      </c>
      <c r="F158" s="14" t="s">
        <v>417</v>
      </c>
      <c r="G158" s="60" t="s">
        <v>418</v>
      </c>
      <c r="H158" s="14">
        <v>6</v>
      </c>
      <c r="I158" s="14"/>
      <c r="J158" s="14"/>
      <c r="K158" s="14"/>
      <c r="L158" s="14" t="s">
        <v>23</v>
      </c>
      <c r="M158" s="14" t="s">
        <v>28</v>
      </c>
      <c r="N158" s="14" t="s">
        <v>28</v>
      </c>
      <c r="O158" s="14"/>
    </row>
    <row r="159" s="2" customFormat="1" ht="49.5" spans="1:15">
      <c r="A159" s="19">
        <v>153</v>
      </c>
      <c r="B159" s="14" t="s">
        <v>20</v>
      </c>
      <c r="C159" s="14" t="s">
        <v>21</v>
      </c>
      <c r="D159" s="14" t="s">
        <v>419</v>
      </c>
      <c r="E159" s="59" t="s">
        <v>25</v>
      </c>
      <c r="F159" s="14" t="s">
        <v>255</v>
      </c>
      <c r="G159" s="60" t="s">
        <v>420</v>
      </c>
      <c r="H159" s="14">
        <v>8</v>
      </c>
      <c r="I159" s="14"/>
      <c r="J159" s="14"/>
      <c r="K159" s="14"/>
      <c r="L159" s="14" t="s">
        <v>23</v>
      </c>
      <c r="M159" s="14" t="s">
        <v>28</v>
      </c>
      <c r="N159" s="14" t="s">
        <v>28</v>
      </c>
      <c r="O159" s="14"/>
    </row>
    <row r="160" s="2" customFormat="1" ht="49.5" spans="1:15">
      <c r="A160" s="14">
        <v>154</v>
      </c>
      <c r="B160" s="14" t="s">
        <v>20</v>
      </c>
      <c r="C160" s="14" t="s">
        <v>21</v>
      </c>
      <c r="D160" s="14" t="s">
        <v>421</v>
      </c>
      <c r="E160" s="59" t="s">
        <v>25</v>
      </c>
      <c r="F160" s="14" t="s">
        <v>422</v>
      </c>
      <c r="G160" s="60" t="s">
        <v>423</v>
      </c>
      <c r="H160" s="14">
        <v>8</v>
      </c>
      <c r="I160" s="14"/>
      <c r="J160" s="14"/>
      <c r="K160" s="14"/>
      <c r="L160" s="14" t="s">
        <v>23</v>
      </c>
      <c r="M160" s="14" t="s">
        <v>28</v>
      </c>
      <c r="N160" s="14" t="s">
        <v>28</v>
      </c>
      <c r="O160" s="14"/>
    </row>
    <row r="161" s="2" customFormat="1" ht="33" spans="1:15">
      <c r="A161" s="14">
        <v>155</v>
      </c>
      <c r="B161" s="14" t="s">
        <v>20</v>
      </c>
      <c r="C161" s="14" t="s">
        <v>21</v>
      </c>
      <c r="D161" s="14" t="s">
        <v>424</v>
      </c>
      <c r="E161" s="59" t="s">
        <v>25</v>
      </c>
      <c r="F161" s="14" t="s">
        <v>425</v>
      </c>
      <c r="G161" s="60" t="s">
        <v>426</v>
      </c>
      <c r="H161" s="14">
        <v>6</v>
      </c>
      <c r="I161" s="14"/>
      <c r="J161" s="14"/>
      <c r="K161" s="14"/>
      <c r="L161" s="14" t="s">
        <v>23</v>
      </c>
      <c r="M161" s="14" t="s">
        <v>28</v>
      </c>
      <c r="N161" s="14" t="s">
        <v>28</v>
      </c>
      <c r="O161" s="14"/>
    </row>
    <row r="162" s="2" customFormat="1" ht="33" spans="1:15">
      <c r="A162" s="19">
        <v>156</v>
      </c>
      <c r="B162" s="14" t="s">
        <v>20</v>
      </c>
      <c r="C162" s="14" t="s">
        <v>21</v>
      </c>
      <c r="D162" s="14" t="s">
        <v>427</v>
      </c>
      <c r="E162" s="59" t="s">
        <v>25</v>
      </c>
      <c r="F162" s="14" t="s">
        <v>428</v>
      </c>
      <c r="G162" s="60" t="s">
        <v>429</v>
      </c>
      <c r="H162" s="14">
        <v>8</v>
      </c>
      <c r="I162" s="14"/>
      <c r="J162" s="14"/>
      <c r="K162" s="14"/>
      <c r="L162" s="14" t="s">
        <v>23</v>
      </c>
      <c r="M162" s="14" t="s">
        <v>28</v>
      </c>
      <c r="N162" s="14" t="s">
        <v>28</v>
      </c>
      <c r="O162" s="14"/>
    </row>
    <row r="163" s="2" customFormat="1" ht="33" spans="1:15">
      <c r="A163" s="14">
        <v>157</v>
      </c>
      <c r="B163" s="14" t="s">
        <v>20</v>
      </c>
      <c r="C163" s="14" t="s">
        <v>21</v>
      </c>
      <c r="D163" s="14" t="s">
        <v>430</v>
      </c>
      <c r="E163" s="64" t="s">
        <v>198</v>
      </c>
      <c r="F163" s="64" t="s">
        <v>431</v>
      </c>
      <c r="G163" s="65" t="s">
        <v>432</v>
      </c>
      <c r="H163" s="14">
        <v>6</v>
      </c>
      <c r="I163" s="14"/>
      <c r="J163" s="14"/>
      <c r="K163" s="14"/>
      <c r="L163" s="14" t="s">
        <v>23</v>
      </c>
      <c r="M163" s="14" t="s">
        <v>28</v>
      </c>
      <c r="N163" s="14" t="s">
        <v>28</v>
      </c>
      <c r="O163" s="14"/>
    </row>
    <row r="164" s="2" customFormat="1" ht="33" spans="1:15">
      <c r="A164" s="14">
        <v>158</v>
      </c>
      <c r="B164" s="14" t="s">
        <v>20</v>
      </c>
      <c r="C164" s="14" t="s">
        <v>21</v>
      </c>
      <c r="D164" s="14" t="s">
        <v>433</v>
      </c>
      <c r="E164" s="59" t="s">
        <v>25</v>
      </c>
      <c r="F164" s="14" t="s">
        <v>434</v>
      </c>
      <c r="G164" s="60" t="s">
        <v>435</v>
      </c>
      <c r="H164" s="14">
        <v>10</v>
      </c>
      <c r="I164" s="14"/>
      <c r="J164" s="14"/>
      <c r="K164" s="14"/>
      <c r="L164" s="14" t="s">
        <v>23</v>
      </c>
      <c r="M164" s="14" t="s">
        <v>28</v>
      </c>
      <c r="N164" s="14" t="s">
        <v>28</v>
      </c>
      <c r="O164" s="14"/>
    </row>
    <row r="165" s="2" customFormat="1" ht="49.5" spans="1:15">
      <c r="A165" s="19">
        <v>159</v>
      </c>
      <c r="B165" s="14" t="s">
        <v>20</v>
      </c>
      <c r="C165" s="14" t="s">
        <v>21</v>
      </c>
      <c r="D165" s="14" t="s">
        <v>436</v>
      </c>
      <c r="E165" s="59" t="s">
        <v>25</v>
      </c>
      <c r="F165" s="14" t="s">
        <v>437</v>
      </c>
      <c r="G165" s="60" t="s">
        <v>438</v>
      </c>
      <c r="H165" s="14">
        <v>7</v>
      </c>
      <c r="I165" s="14"/>
      <c r="J165" s="14"/>
      <c r="K165" s="14"/>
      <c r="L165" s="14" t="s">
        <v>23</v>
      </c>
      <c r="M165" s="14" t="s">
        <v>28</v>
      </c>
      <c r="N165" s="14" t="s">
        <v>28</v>
      </c>
      <c r="O165" s="14"/>
    </row>
    <row r="166" s="2" customFormat="1" ht="33" spans="1:15">
      <c r="A166" s="14">
        <v>160</v>
      </c>
      <c r="B166" s="14" t="s">
        <v>20</v>
      </c>
      <c r="C166" s="14" t="s">
        <v>21</v>
      </c>
      <c r="D166" s="14" t="s">
        <v>439</v>
      </c>
      <c r="E166" s="59" t="s">
        <v>25</v>
      </c>
      <c r="F166" s="14" t="s">
        <v>440</v>
      </c>
      <c r="G166" s="60" t="s">
        <v>441</v>
      </c>
      <c r="H166" s="14">
        <v>6</v>
      </c>
      <c r="I166" s="14"/>
      <c r="J166" s="14"/>
      <c r="K166" s="14"/>
      <c r="L166" s="14" t="s">
        <v>23</v>
      </c>
      <c r="M166" s="14" t="s">
        <v>28</v>
      </c>
      <c r="N166" s="14" t="s">
        <v>28</v>
      </c>
      <c r="O166" s="14"/>
    </row>
    <row r="167" s="2" customFormat="1" ht="33" spans="1:15">
      <c r="A167" s="14">
        <v>161</v>
      </c>
      <c r="B167" s="14" t="s">
        <v>20</v>
      </c>
      <c r="C167" s="14" t="s">
        <v>21</v>
      </c>
      <c r="D167" s="14" t="s">
        <v>442</v>
      </c>
      <c r="E167" s="59" t="s">
        <v>25</v>
      </c>
      <c r="F167" s="14" t="s">
        <v>443</v>
      </c>
      <c r="G167" s="60" t="s">
        <v>444</v>
      </c>
      <c r="H167" s="14">
        <v>6</v>
      </c>
      <c r="I167" s="14"/>
      <c r="J167" s="14"/>
      <c r="K167" s="14"/>
      <c r="L167" s="14" t="s">
        <v>23</v>
      </c>
      <c r="M167" s="14" t="s">
        <v>28</v>
      </c>
      <c r="N167" s="14" t="s">
        <v>28</v>
      </c>
      <c r="O167" s="14"/>
    </row>
    <row r="168" s="2" customFormat="1" ht="49.5" spans="1:15">
      <c r="A168" s="19">
        <v>162</v>
      </c>
      <c r="B168" s="14" t="s">
        <v>20</v>
      </c>
      <c r="C168" s="14" t="s">
        <v>21</v>
      </c>
      <c r="D168" s="14" t="s">
        <v>445</v>
      </c>
      <c r="E168" s="59" t="s">
        <v>25</v>
      </c>
      <c r="F168" s="14" t="s">
        <v>446</v>
      </c>
      <c r="G168" s="60" t="s">
        <v>447</v>
      </c>
      <c r="H168" s="14">
        <v>7</v>
      </c>
      <c r="I168" s="14"/>
      <c r="J168" s="14"/>
      <c r="K168" s="14"/>
      <c r="L168" s="14" t="s">
        <v>23</v>
      </c>
      <c r="M168" s="14" t="s">
        <v>28</v>
      </c>
      <c r="N168" s="14" t="s">
        <v>28</v>
      </c>
      <c r="O168" s="14"/>
    </row>
    <row r="169" s="2" customFormat="1" ht="33" spans="1:15">
      <c r="A169" s="14">
        <v>163</v>
      </c>
      <c r="B169" s="14" t="s">
        <v>20</v>
      </c>
      <c r="C169" s="14" t="s">
        <v>21</v>
      </c>
      <c r="D169" s="14" t="s">
        <v>448</v>
      </c>
      <c r="E169" s="59" t="s">
        <v>25</v>
      </c>
      <c r="F169" s="14" t="s">
        <v>161</v>
      </c>
      <c r="G169" s="60" t="s">
        <v>449</v>
      </c>
      <c r="H169" s="14">
        <v>5</v>
      </c>
      <c r="I169" s="14"/>
      <c r="J169" s="14"/>
      <c r="K169" s="14"/>
      <c r="L169" s="14" t="s">
        <v>23</v>
      </c>
      <c r="M169" s="14" t="s">
        <v>28</v>
      </c>
      <c r="N169" s="14" t="s">
        <v>28</v>
      </c>
      <c r="O169" s="14"/>
    </row>
    <row r="170" s="2" customFormat="1" ht="33" spans="1:15">
      <c r="A170" s="14">
        <v>164</v>
      </c>
      <c r="B170" s="14" t="s">
        <v>20</v>
      </c>
      <c r="C170" s="14" t="s">
        <v>21</v>
      </c>
      <c r="D170" s="14" t="s">
        <v>450</v>
      </c>
      <c r="E170" s="59" t="s">
        <v>25</v>
      </c>
      <c r="F170" s="14" t="s">
        <v>451</v>
      </c>
      <c r="G170" s="60" t="s">
        <v>452</v>
      </c>
      <c r="H170" s="14">
        <v>10</v>
      </c>
      <c r="I170" s="14"/>
      <c r="J170" s="14"/>
      <c r="K170" s="14"/>
      <c r="L170" s="14" t="s">
        <v>23</v>
      </c>
      <c r="M170" s="14" t="s">
        <v>28</v>
      </c>
      <c r="N170" s="14" t="s">
        <v>28</v>
      </c>
      <c r="O170" s="14"/>
    </row>
    <row r="171" s="2" customFormat="1" ht="49.5" spans="1:15">
      <c r="A171" s="19">
        <v>165</v>
      </c>
      <c r="B171" s="14" t="s">
        <v>20</v>
      </c>
      <c r="C171" s="14" t="s">
        <v>21</v>
      </c>
      <c r="D171" s="14" t="s">
        <v>453</v>
      </c>
      <c r="E171" s="59" t="s">
        <v>25</v>
      </c>
      <c r="F171" s="14" t="s">
        <v>434</v>
      </c>
      <c r="G171" s="60" t="s">
        <v>454</v>
      </c>
      <c r="H171" s="14">
        <v>15</v>
      </c>
      <c r="I171" s="14"/>
      <c r="J171" s="14"/>
      <c r="K171" s="14"/>
      <c r="L171" s="14" t="s">
        <v>23</v>
      </c>
      <c r="M171" s="14" t="s">
        <v>28</v>
      </c>
      <c r="N171" s="14" t="s">
        <v>28</v>
      </c>
      <c r="O171" s="14"/>
    </row>
    <row r="172" s="2" customFormat="1" ht="33" spans="1:15">
      <c r="A172" s="14">
        <v>166</v>
      </c>
      <c r="B172" s="14" t="s">
        <v>20</v>
      </c>
      <c r="C172" s="14" t="s">
        <v>21</v>
      </c>
      <c r="D172" s="14" t="s">
        <v>455</v>
      </c>
      <c r="E172" s="59" t="s">
        <v>25</v>
      </c>
      <c r="F172" s="14" t="s">
        <v>456</v>
      </c>
      <c r="G172" s="60" t="s">
        <v>457</v>
      </c>
      <c r="H172" s="14">
        <v>15</v>
      </c>
      <c r="I172" s="14"/>
      <c r="J172" s="14"/>
      <c r="K172" s="14"/>
      <c r="L172" s="14" t="s">
        <v>23</v>
      </c>
      <c r="M172" s="14" t="s">
        <v>28</v>
      </c>
      <c r="N172" s="14" t="s">
        <v>28</v>
      </c>
      <c r="O172" s="14"/>
    </row>
    <row r="173" s="2" customFormat="1" ht="33" spans="1:15">
      <c r="A173" s="14">
        <v>167</v>
      </c>
      <c r="B173" s="14" t="s">
        <v>20</v>
      </c>
      <c r="C173" s="14" t="s">
        <v>21</v>
      </c>
      <c r="D173" s="14" t="s">
        <v>458</v>
      </c>
      <c r="E173" s="59" t="s">
        <v>25</v>
      </c>
      <c r="F173" s="14" t="s">
        <v>207</v>
      </c>
      <c r="G173" s="60" t="s">
        <v>459</v>
      </c>
      <c r="H173" s="14">
        <v>6</v>
      </c>
      <c r="I173" s="14"/>
      <c r="J173" s="14"/>
      <c r="K173" s="14"/>
      <c r="L173" s="14" t="s">
        <v>23</v>
      </c>
      <c r="M173" s="14" t="s">
        <v>28</v>
      </c>
      <c r="N173" s="14" t="s">
        <v>28</v>
      </c>
      <c r="O173" s="14"/>
    </row>
    <row r="174" s="2" customFormat="1" ht="33" spans="1:15">
      <c r="A174" s="19">
        <v>168</v>
      </c>
      <c r="B174" s="14" t="s">
        <v>20</v>
      </c>
      <c r="C174" s="14" t="s">
        <v>21</v>
      </c>
      <c r="D174" s="14" t="s">
        <v>460</v>
      </c>
      <c r="E174" s="14" t="s">
        <v>198</v>
      </c>
      <c r="F174" s="14" t="s">
        <v>461</v>
      </c>
      <c r="G174" s="60" t="s">
        <v>462</v>
      </c>
      <c r="H174" s="14">
        <v>6</v>
      </c>
      <c r="I174" s="14"/>
      <c r="J174" s="14"/>
      <c r="K174" s="14"/>
      <c r="L174" s="14" t="s">
        <v>23</v>
      </c>
      <c r="M174" s="14" t="s">
        <v>28</v>
      </c>
      <c r="N174" s="14" t="s">
        <v>28</v>
      </c>
      <c r="O174" s="14"/>
    </row>
    <row r="175" s="2" customFormat="1" ht="82.5" spans="1:15">
      <c r="A175" s="14">
        <v>169</v>
      </c>
      <c r="B175" s="14" t="s">
        <v>20</v>
      </c>
      <c r="C175" s="14" t="s">
        <v>21</v>
      </c>
      <c r="D175" s="14" t="s">
        <v>463</v>
      </c>
      <c r="E175" s="59" t="s">
        <v>25</v>
      </c>
      <c r="F175" s="14" t="s">
        <v>464</v>
      </c>
      <c r="G175" s="60" t="s">
        <v>465</v>
      </c>
      <c r="H175" s="14">
        <v>5</v>
      </c>
      <c r="I175" s="14"/>
      <c r="J175" s="14"/>
      <c r="K175" s="14"/>
      <c r="L175" s="14" t="s">
        <v>23</v>
      </c>
      <c r="M175" s="14" t="s">
        <v>28</v>
      </c>
      <c r="N175" s="14" t="s">
        <v>28</v>
      </c>
      <c r="O175" s="14"/>
    </row>
    <row r="176" s="2" customFormat="1" ht="49.5" spans="1:15">
      <c r="A176" s="14">
        <v>170</v>
      </c>
      <c r="B176" s="14" t="s">
        <v>20</v>
      </c>
      <c r="C176" s="14" t="s">
        <v>21</v>
      </c>
      <c r="D176" s="14" t="s">
        <v>466</v>
      </c>
      <c r="E176" s="59" t="s">
        <v>25</v>
      </c>
      <c r="F176" s="14" t="s">
        <v>467</v>
      </c>
      <c r="G176" s="60" t="s">
        <v>468</v>
      </c>
      <c r="H176" s="14">
        <v>8</v>
      </c>
      <c r="I176" s="14"/>
      <c r="J176" s="14"/>
      <c r="K176" s="14"/>
      <c r="L176" s="14" t="s">
        <v>23</v>
      </c>
      <c r="M176" s="14" t="s">
        <v>28</v>
      </c>
      <c r="N176" s="14" t="s">
        <v>28</v>
      </c>
      <c r="O176" s="14"/>
    </row>
    <row r="177" s="2" customFormat="1" ht="66" spans="1:15">
      <c r="A177" s="19">
        <v>171</v>
      </c>
      <c r="B177" s="14" t="s">
        <v>20</v>
      </c>
      <c r="C177" s="14" t="s">
        <v>21</v>
      </c>
      <c r="D177" s="14" t="s">
        <v>469</v>
      </c>
      <c r="E177" s="59" t="s">
        <v>25</v>
      </c>
      <c r="F177" s="14" t="s">
        <v>36</v>
      </c>
      <c r="G177" s="60" t="s">
        <v>470</v>
      </c>
      <c r="H177" s="14">
        <v>10</v>
      </c>
      <c r="I177" s="14"/>
      <c r="J177" s="14"/>
      <c r="K177" s="14"/>
      <c r="L177" s="14" t="s">
        <v>23</v>
      </c>
      <c r="M177" s="14" t="s">
        <v>28</v>
      </c>
      <c r="N177" s="14" t="s">
        <v>28</v>
      </c>
      <c r="O177" s="14"/>
    </row>
    <row r="178" s="2" customFormat="1" ht="33" spans="1:15">
      <c r="A178" s="14">
        <v>172</v>
      </c>
      <c r="B178" s="14" t="s">
        <v>20</v>
      </c>
      <c r="C178" s="14" t="s">
        <v>21</v>
      </c>
      <c r="D178" s="14" t="s">
        <v>471</v>
      </c>
      <c r="E178" s="59" t="s">
        <v>25</v>
      </c>
      <c r="F178" s="14" t="s">
        <v>161</v>
      </c>
      <c r="G178" s="60" t="s">
        <v>472</v>
      </c>
      <c r="H178" s="14">
        <v>5</v>
      </c>
      <c r="I178" s="14"/>
      <c r="J178" s="14"/>
      <c r="K178" s="14"/>
      <c r="L178" s="14" t="s">
        <v>23</v>
      </c>
      <c r="M178" s="14" t="s">
        <v>28</v>
      </c>
      <c r="N178" s="14" t="s">
        <v>28</v>
      </c>
      <c r="O178" s="14"/>
    </row>
    <row r="179" s="2" customFormat="1" ht="66" spans="1:15">
      <c r="A179" s="14">
        <v>173</v>
      </c>
      <c r="B179" s="14" t="s">
        <v>20</v>
      </c>
      <c r="C179" s="14" t="s">
        <v>21</v>
      </c>
      <c r="D179" s="14" t="s">
        <v>473</v>
      </c>
      <c r="E179" s="14" t="s">
        <v>25</v>
      </c>
      <c r="F179" s="14" t="s">
        <v>474</v>
      </c>
      <c r="G179" s="60" t="s">
        <v>475</v>
      </c>
      <c r="H179" s="14">
        <v>6</v>
      </c>
      <c r="I179" s="14"/>
      <c r="J179" s="14"/>
      <c r="K179" s="14"/>
      <c r="L179" s="14" t="s">
        <v>23</v>
      </c>
      <c r="M179" s="14" t="s">
        <v>28</v>
      </c>
      <c r="N179" s="14" t="s">
        <v>28</v>
      </c>
      <c r="O179" s="14"/>
    </row>
    <row r="180" s="2" customFormat="1" ht="49.5" spans="1:15">
      <c r="A180" s="19">
        <v>174</v>
      </c>
      <c r="B180" s="14" t="s">
        <v>20</v>
      </c>
      <c r="C180" s="14" t="s">
        <v>21</v>
      </c>
      <c r="D180" s="14" t="s">
        <v>476</v>
      </c>
      <c r="E180" s="14" t="s">
        <v>25</v>
      </c>
      <c r="F180" s="14" t="s">
        <v>477</v>
      </c>
      <c r="G180" s="60" t="s">
        <v>478</v>
      </c>
      <c r="H180" s="14">
        <v>6</v>
      </c>
      <c r="I180" s="14"/>
      <c r="J180" s="14"/>
      <c r="K180" s="14"/>
      <c r="L180" s="14" t="s">
        <v>23</v>
      </c>
      <c r="M180" s="14" t="s">
        <v>28</v>
      </c>
      <c r="N180" s="14" t="s">
        <v>28</v>
      </c>
      <c r="O180" s="14"/>
    </row>
    <row r="181" s="2" customFormat="1" ht="82.5" spans="1:15">
      <c r="A181" s="14">
        <v>175</v>
      </c>
      <c r="B181" s="14" t="s">
        <v>20</v>
      </c>
      <c r="C181" s="14" t="s">
        <v>21</v>
      </c>
      <c r="D181" s="14" t="s">
        <v>479</v>
      </c>
      <c r="E181" s="14" t="s">
        <v>25</v>
      </c>
      <c r="F181" s="14" t="s">
        <v>480</v>
      </c>
      <c r="G181" s="60" t="s">
        <v>481</v>
      </c>
      <c r="H181" s="73">
        <v>10</v>
      </c>
      <c r="I181" s="14"/>
      <c r="J181" s="14"/>
      <c r="K181" s="14"/>
      <c r="L181" s="14" t="s">
        <v>23</v>
      </c>
      <c r="M181" s="14" t="s">
        <v>28</v>
      </c>
      <c r="N181" s="14" t="s">
        <v>28</v>
      </c>
      <c r="O181" s="14"/>
    </row>
    <row r="182" s="2" customFormat="1" ht="33" spans="1:15">
      <c r="A182" s="14">
        <v>176</v>
      </c>
      <c r="B182" s="14" t="s">
        <v>20</v>
      </c>
      <c r="C182" s="14" t="s">
        <v>21</v>
      </c>
      <c r="D182" s="14" t="s">
        <v>482</v>
      </c>
      <c r="E182" s="59" t="s">
        <v>25</v>
      </c>
      <c r="F182" s="14" t="s">
        <v>255</v>
      </c>
      <c r="G182" s="60" t="s">
        <v>483</v>
      </c>
      <c r="H182" s="14">
        <v>6</v>
      </c>
      <c r="I182" s="14"/>
      <c r="J182" s="14"/>
      <c r="K182" s="14"/>
      <c r="L182" s="14" t="s">
        <v>23</v>
      </c>
      <c r="M182" s="14" t="s">
        <v>28</v>
      </c>
      <c r="N182" s="14" t="s">
        <v>28</v>
      </c>
      <c r="O182" s="14"/>
    </row>
    <row r="183" s="2" customFormat="1" ht="33" spans="1:15">
      <c r="A183" s="19">
        <v>177</v>
      </c>
      <c r="B183" s="14" t="s">
        <v>20</v>
      </c>
      <c r="C183" s="14" t="s">
        <v>21</v>
      </c>
      <c r="D183" s="14" t="s">
        <v>484</v>
      </c>
      <c r="E183" s="59" t="s">
        <v>25</v>
      </c>
      <c r="F183" s="14" t="s">
        <v>36</v>
      </c>
      <c r="G183" s="60" t="s">
        <v>485</v>
      </c>
      <c r="H183" s="14">
        <v>6</v>
      </c>
      <c r="I183" s="14"/>
      <c r="J183" s="14"/>
      <c r="K183" s="14"/>
      <c r="L183" s="14" t="s">
        <v>23</v>
      </c>
      <c r="M183" s="14" t="s">
        <v>28</v>
      </c>
      <c r="N183" s="14" t="s">
        <v>28</v>
      </c>
      <c r="O183" s="14"/>
    </row>
    <row r="184" s="2" customFormat="1" ht="33" spans="1:15">
      <c r="A184" s="14">
        <v>178</v>
      </c>
      <c r="B184" s="14" t="s">
        <v>20</v>
      </c>
      <c r="C184" s="14" t="s">
        <v>21</v>
      </c>
      <c r="D184" s="14" t="s">
        <v>486</v>
      </c>
      <c r="E184" s="59" t="s">
        <v>25</v>
      </c>
      <c r="F184" s="14" t="s">
        <v>36</v>
      </c>
      <c r="G184" s="60" t="s">
        <v>487</v>
      </c>
      <c r="H184" s="14">
        <v>6</v>
      </c>
      <c r="I184" s="14"/>
      <c r="J184" s="14"/>
      <c r="K184" s="14"/>
      <c r="L184" s="14" t="s">
        <v>23</v>
      </c>
      <c r="M184" s="14" t="s">
        <v>28</v>
      </c>
      <c r="N184" s="14" t="s">
        <v>28</v>
      </c>
      <c r="O184" s="14"/>
    </row>
    <row r="185" s="2" customFormat="1" ht="33" spans="1:15">
      <c r="A185" s="14">
        <v>179</v>
      </c>
      <c r="B185" s="14" t="s">
        <v>20</v>
      </c>
      <c r="C185" s="14" t="s">
        <v>21</v>
      </c>
      <c r="D185" s="14" t="s">
        <v>488</v>
      </c>
      <c r="E185" s="59" t="s">
        <v>25</v>
      </c>
      <c r="F185" s="14" t="s">
        <v>36</v>
      </c>
      <c r="G185" s="60" t="s">
        <v>489</v>
      </c>
      <c r="H185" s="14">
        <v>10</v>
      </c>
      <c r="I185" s="14"/>
      <c r="J185" s="14"/>
      <c r="K185" s="14"/>
      <c r="L185" s="14" t="s">
        <v>23</v>
      </c>
      <c r="M185" s="14" t="s">
        <v>28</v>
      </c>
      <c r="N185" s="14" t="s">
        <v>28</v>
      </c>
      <c r="O185" s="14"/>
    </row>
    <row r="186" s="2" customFormat="1" ht="33" spans="1:15">
      <c r="A186" s="19">
        <v>180</v>
      </c>
      <c r="B186" s="14" t="s">
        <v>20</v>
      </c>
      <c r="C186" s="14" t="s">
        <v>21</v>
      </c>
      <c r="D186" s="14" t="s">
        <v>490</v>
      </c>
      <c r="E186" s="59" t="s">
        <v>25</v>
      </c>
      <c r="F186" s="74" t="s">
        <v>315</v>
      </c>
      <c r="G186" s="75" t="s">
        <v>491</v>
      </c>
      <c r="H186" s="14">
        <v>8</v>
      </c>
      <c r="I186" s="14"/>
      <c r="J186" s="14"/>
      <c r="K186" s="14"/>
      <c r="L186" s="14" t="s">
        <v>23</v>
      </c>
      <c r="M186" s="14" t="s">
        <v>28</v>
      </c>
      <c r="N186" s="14" t="s">
        <v>28</v>
      </c>
      <c r="O186" s="14"/>
    </row>
    <row r="187" s="2" customFormat="1" ht="49.5" spans="1:15">
      <c r="A187" s="14">
        <v>181</v>
      </c>
      <c r="B187" s="14" t="s">
        <v>20</v>
      </c>
      <c r="C187" s="14" t="s">
        <v>21</v>
      </c>
      <c r="D187" s="14" t="s">
        <v>492</v>
      </c>
      <c r="E187" s="59" t="s">
        <v>25</v>
      </c>
      <c r="F187" s="14" t="s">
        <v>493</v>
      </c>
      <c r="G187" s="60" t="s">
        <v>494</v>
      </c>
      <c r="H187" s="14">
        <v>8</v>
      </c>
      <c r="I187" s="14"/>
      <c r="J187" s="14"/>
      <c r="K187" s="14"/>
      <c r="L187" s="14" t="s">
        <v>23</v>
      </c>
      <c r="M187" s="14" t="s">
        <v>28</v>
      </c>
      <c r="N187" s="14" t="s">
        <v>28</v>
      </c>
      <c r="O187" s="14"/>
    </row>
    <row r="188" s="2" customFormat="1" ht="49.5" spans="1:15">
      <c r="A188" s="14">
        <v>182</v>
      </c>
      <c r="B188" s="14" t="s">
        <v>20</v>
      </c>
      <c r="C188" s="14" t="s">
        <v>21</v>
      </c>
      <c r="D188" s="14" t="s">
        <v>495</v>
      </c>
      <c r="E188" s="59" t="s">
        <v>25</v>
      </c>
      <c r="F188" s="14" t="s">
        <v>297</v>
      </c>
      <c r="G188" s="60" t="s">
        <v>496</v>
      </c>
      <c r="H188" s="14">
        <v>5</v>
      </c>
      <c r="I188" s="14"/>
      <c r="J188" s="14"/>
      <c r="K188" s="14"/>
      <c r="L188" s="14" t="s">
        <v>23</v>
      </c>
      <c r="M188" s="14" t="s">
        <v>28</v>
      </c>
      <c r="N188" s="14" t="s">
        <v>28</v>
      </c>
      <c r="O188" s="14"/>
    </row>
    <row r="189" s="2" customFormat="1" ht="33" spans="1:15">
      <c r="A189" s="19">
        <v>183</v>
      </c>
      <c r="B189" s="14" t="s">
        <v>20</v>
      </c>
      <c r="C189" s="14" t="s">
        <v>21</v>
      </c>
      <c r="D189" s="14" t="s">
        <v>497</v>
      </c>
      <c r="E189" s="59" t="s">
        <v>25</v>
      </c>
      <c r="F189" s="14" t="s">
        <v>498</v>
      </c>
      <c r="G189" s="60" t="s">
        <v>499</v>
      </c>
      <c r="H189" s="14">
        <v>10</v>
      </c>
      <c r="I189" s="14"/>
      <c r="J189" s="14"/>
      <c r="K189" s="14"/>
      <c r="L189" s="14" t="s">
        <v>23</v>
      </c>
      <c r="M189" s="14" t="s">
        <v>28</v>
      </c>
      <c r="N189" s="14" t="s">
        <v>28</v>
      </c>
      <c r="O189" s="14"/>
    </row>
    <row r="190" s="2" customFormat="1" ht="49.5" spans="1:15">
      <c r="A190" s="14">
        <v>184</v>
      </c>
      <c r="B190" s="14" t="s">
        <v>20</v>
      </c>
      <c r="C190" s="14" t="s">
        <v>21</v>
      </c>
      <c r="D190" s="14" t="s">
        <v>500</v>
      </c>
      <c r="E190" s="59" t="s">
        <v>25</v>
      </c>
      <c r="F190" s="73" t="s">
        <v>52</v>
      </c>
      <c r="G190" s="76" t="s">
        <v>501</v>
      </c>
      <c r="H190" s="14">
        <v>10</v>
      </c>
      <c r="I190" s="14"/>
      <c r="J190" s="14"/>
      <c r="K190" s="14"/>
      <c r="L190" s="14" t="s">
        <v>23</v>
      </c>
      <c r="M190" s="14" t="s">
        <v>28</v>
      </c>
      <c r="N190" s="14" t="s">
        <v>28</v>
      </c>
      <c r="O190" s="14"/>
    </row>
    <row r="191" s="2" customFormat="1" ht="66" spans="1:15">
      <c r="A191" s="14">
        <v>185</v>
      </c>
      <c r="B191" s="14" t="s">
        <v>20</v>
      </c>
      <c r="C191" s="14" t="s">
        <v>21</v>
      </c>
      <c r="D191" s="14" t="s">
        <v>502</v>
      </c>
      <c r="E191" s="59" t="s">
        <v>25</v>
      </c>
      <c r="F191" s="14" t="s">
        <v>503</v>
      </c>
      <c r="G191" s="60" t="s">
        <v>504</v>
      </c>
      <c r="H191" s="14">
        <v>7</v>
      </c>
      <c r="I191" s="14"/>
      <c r="J191" s="14"/>
      <c r="K191" s="14"/>
      <c r="L191" s="14" t="s">
        <v>23</v>
      </c>
      <c r="M191" s="14" t="s">
        <v>28</v>
      </c>
      <c r="N191" s="14" t="s">
        <v>28</v>
      </c>
      <c r="O191" s="14"/>
    </row>
    <row r="192" s="2" customFormat="1" ht="33" spans="1:15">
      <c r="A192" s="19">
        <v>186</v>
      </c>
      <c r="B192" s="14" t="s">
        <v>20</v>
      </c>
      <c r="C192" s="14" t="s">
        <v>21</v>
      </c>
      <c r="D192" s="14" t="s">
        <v>505</v>
      </c>
      <c r="E192" s="59" t="s">
        <v>25</v>
      </c>
      <c r="F192" s="77" t="s">
        <v>255</v>
      </c>
      <c r="G192" s="78" t="s">
        <v>506</v>
      </c>
      <c r="H192" s="77">
        <v>6</v>
      </c>
      <c r="I192" s="14"/>
      <c r="J192" s="14"/>
      <c r="K192" s="14"/>
      <c r="L192" s="14" t="s">
        <v>23</v>
      </c>
      <c r="M192" s="14" t="s">
        <v>28</v>
      </c>
      <c r="N192" s="14" t="s">
        <v>28</v>
      </c>
      <c r="O192" s="14"/>
    </row>
    <row r="193" s="2" customFormat="1" ht="82.5" spans="1:15">
      <c r="A193" s="14">
        <v>187</v>
      </c>
      <c r="B193" s="14" t="s">
        <v>20</v>
      </c>
      <c r="C193" s="14" t="s">
        <v>21</v>
      </c>
      <c r="D193" s="14" t="s">
        <v>507</v>
      </c>
      <c r="E193" s="59" t="s">
        <v>25</v>
      </c>
      <c r="F193" s="79" t="s">
        <v>508</v>
      </c>
      <c r="G193" s="80" t="s">
        <v>509</v>
      </c>
      <c r="H193" s="14">
        <v>8</v>
      </c>
      <c r="I193" s="14"/>
      <c r="J193" s="14"/>
      <c r="K193" s="14"/>
      <c r="L193" s="14" t="s">
        <v>23</v>
      </c>
      <c r="M193" s="14" t="s">
        <v>28</v>
      </c>
      <c r="N193" s="14" t="s">
        <v>28</v>
      </c>
      <c r="O193" s="14"/>
    </row>
    <row r="194" s="2" customFormat="1" ht="33" spans="1:15">
      <c r="A194" s="14">
        <v>188</v>
      </c>
      <c r="B194" s="14" t="s">
        <v>20</v>
      </c>
      <c r="C194" s="14" t="s">
        <v>21</v>
      </c>
      <c r="D194" s="14" t="s">
        <v>510</v>
      </c>
      <c r="E194" s="59" t="s">
        <v>25</v>
      </c>
      <c r="F194" s="14" t="s">
        <v>161</v>
      </c>
      <c r="G194" s="60" t="s">
        <v>511</v>
      </c>
      <c r="H194" s="14">
        <v>5</v>
      </c>
      <c r="I194" s="14"/>
      <c r="J194" s="14"/>
      <c r="K194" s="14"/>
      <c r="L194" s="14" t="s">
        <v>23</v>
      </c>
      <c r="M194" s="14" t="s">
        <v>28</v>
      </c>
      <c r="N194" s="14" t="s">
        <v>28</v>
      </c>
      <c r="O194" s="14"/>
    </row>
    <row r="195" s="2" customFormat="1" ht="99" spans="1:15">
      <c r="A195" s="19">
        <v>189</v>
      </c>
      <c r="B195" s="14" t="s">
        <v>20</v>
      </c>
      <c r="C195" s="14" t="s">
        <v>21</v>
      </c>
      <c r="D195" s="14" t="s">
        <v>512</v>
      </c>
      <c r="E195" s="59" t="s">
        <v>25</v>
      </c>
      <c r="F195" s="14" t="s">
        <v>513</v>
      </c>
      <c r="G195" s="60" t="s">
        <v>514</v>
      </c>
      <c r="H195" s="14">
        <v>10</v>
      </c>
      <c r="I195" s="14"/>
      <c r="J195" s="14"/>
      <c r="K195" s="14"/>
      <c r="L195" s="14" t="s">
        <v>23</v>
      </c>
      <c r="M195" s="14" t="s">
        <v>28</v>
      </c>
      <c r="N195" s="14" t="s">
        <v>28</v>
      </c>
      <c r="O195" s="14"/>
    </row>
    <row r="196" s="2" customFormat="1" ht="66" spans="1:15">
      <c r="A196" s="14">
        <v>190</v>
      </c>
      <c r="B196" s="14" t="s">
        <v>20</v>
      </c>
      <c r="C196" s="14" t="s">
        <v>21</v>
      </c>
      <c r="D196" s="14" t="s">
        <v>515</v>
      </c>
      <c r="E196" s="59" t="s">
        <v>25</v>
      </c>
      <c r="F196" s="79" t="s">
        <v>516</v>
      </c>
      <c r="G196" s="80" t="s">
        <v>517</v>
      </c>
      <c r="H196" s="14">
        <v>10</v>
      </c>
      <c r="I196" s="14"/>
      <c r="J196" s="14"/>
      <c r="K196" s="14"/>
      <c r="L196" s="14" t="s">
        <v>23</v>
      </c>
      <c r="M196" s="14" t="s">
        <v>28</v>
      </c>
      <c r="N196" s="14" t="s">
        <v>28</v>
      </c>
      <c r="O196" s="14"/>
    </row>
    <row r="197" s="2" customFormat="1" ht="66" spans="1:15">
      <c r="A197" s="14">
        <v>191</v>
      </c>
      <c r="B197" s="14" t="s">
        <v>20</v>
      </c>
      <c r="C197" s="14" t="s">
        <v>21</v>
      </c>
      <c r="D197" s="14" t="s">
        <v>518</v>
      </c>
      <c r="E197" s="59" t="s">
        <v>25</v>
      </c>
      <c r="F197" s="14" t="s">
        <v>371</v>
      </c>
      <c r="G197" s="60" t="s">
        <v>519</v>
      </c>
      <c r="H197" s="14">
        <v>5</v>
      </c>
      <c r="I197" s="14"/>
      <c r="J197" s="14"/>
      <c r="K197" s="14"/>
      <c r="L197" s="14" t="s">
        <v>23</v>
      </c>
      <c r="M197" s="14" t="s">
        <v>28</v>
      </c>
      <c r="N197" s="14" t="s">
        <v>28</v>
      </c>
      <c r="O197" s="14"/>
    </row>
    <row r="198" s="2" customFormat="1" ht="49.5" spans="1:15">
      <c r="A198" s="19">
        <v>192</v>
      </c>
      <c r="B198" s="14" t="s">
        <v>20</v>
      </c>
      <c r="C198" s="14" t="s">
        <v>21</v>
      </c>
      <c r="D198" s="14" t="s">
        <v>520</v>
      </c>
      <c r="E198" s="59" t="s">
        <v>25</v>
      </c>
      <c r="F198" s="14" t="s">
        <v>521</v>
      </c>
      <c r="G198" s="60" t="s">
        <v>522</v>
      </c>
      <c r="H198" s="14">
        <v>5</v>
      </c>
      <c r="I198" s="14"/>
      <c r="J198" s="14"/>
      <c r="K198" s="14"/>
      <c r="L198" s="14" t="s">
        <v>23</v>
      </c>
      <c r="M198" s="14" t="s">
        <v>28</v>
      </c>
      <c r="N198" s="14" t="s">
        <v>28</v>
      </c>
      <c r="O198" s="14"/>
    </row>
    <row r="199" s="2" customFormat="1" ht="66" spans="1:15">
      <c r="A199" s="14">
        <v>193</v>
      </c>
      <c r="B199" s="14" t="s">
        <v>20</v>
      </c>
      <c r="C199" s="14" t="s">
        <v>21</v>
      </c>
      <c r="D199" s="14" t="s">
        <v>523</v>
      </c>
      <c r="E199" s="59" t="s">
        <v>25</v>
      </c>
      <c r="F199" s="77" t="s">
        <v>255</v>
      </c>
      <c r="G199" s="60" t="s">
        <v>524</v>
      </c>
      <c r="H199" s="14">
        <v>5</v>
      </c>
      <c r="I199" s="14"/>
      <c r="J199" s="14"/>
      <c r="K199" s="14"/>
      <c r="L199" s="14" t="s">
        <v>23</v>
      </c>
      <c r="M199" s="14" t="s">
        <v>28</v>
      </c>
      <c r="N199" s="14" t="s">
        <v>28</v>
      </c>
      <c r="O199" s="14"/>
    </row>
    <row r="200" s="2" customFormat="1" ht="33" spans="1:15">
      <c r="A200" s="14">
        <v>194</v>
      </c>
      <c r="B200" s="14" t="s">
        <v>20</v>
      </c>
      <c r="C200" s="14" t="s">
        <v>21</v>
      </c>
      <c r="D200" s="14" t="s">
        <v>525</v>
      </c>
      <c r="E200" s="59" t="s">
        <v>25</v>
      </c>
      <c r="F200" s="14" t="s">
        <v>526</v>
      </c>
      <c r="G200" s="60" t="s">
        <v>527</v>
      </c>
      <c r="H200" s="14">
        <v>7</v>
      </c>
      <c r="I200" s="14"/>
      <c r="J200" s="14"/>
      <c r="K200" s="14"/>
      <c r="L200" s="14" t="s">
        <v>23</v>
      </c>
      <c r="M200" s="14" t="s">
        <v>28</v>
      </c>
      <c r="N200" s="14" t="s">
        <v>28</v>
      </c>
      <c r="O200" s="14"/>
    </row>
    <row r="201" s="2" customFormat="1" ht="49.5" spans="1:15">
      <c r="A201" s="19">
        <v>195</v>
      </c>
      <c r="B201" s="14" t="s">
        <v>20</v>
      </c>
      <c r="C201" s="14" t="s">
        <v>21</v>
      </c>
      <c r="D201" s="14" t="s">
        <v>528</v>
      </c>
      <c r="E201" s="59" t="s">
        <v>25</v>
      </c>
      <c r="F201" s="14" t="s">
        <v>371</v>
      </c>
      <c r="G201" s="60" t="s">
        <v>529</v>
      </c>
      <c r="H201" s="14">
        <v>5</v>
      </c>
      <c r="I201" s="14"/>
      <c r="J201" s="14"/>
      <c r="K201" s="14"/>
      <c r="L201" s="14" t="s">
        <v>23</v>
      </c>
      <c r="M201" s="14" t="s">
        <v>28</v>
      </c>
      <c r="N201" s="14" t="s">
        <v>28</v>
      </c>
      <c r="O201" s="14"/>
    </row>
    <row r="202" s="2" customFormat="1" ht="33" spans="1:15">
      <c r="A202" s="14">
        <v>196</v>
      </c>
      <c r="B202" s="14" t="s">
        <v>20</v>
      </c>
      <c r="C202" s="14" t="s">
        <v>21</v>
      </c>
      <c r="D202" s="14" t="s">
        <v>530</v>
      </c>
      <c r="E202" s="59" t="s">
        <v>25</v>
      </c>
      <c r="F202" s="14" t="s">
        <v>161</v>
      </c>
      <c r="G202" s="60" t="s">
        <v>531</v>
      </c>
      <c r="H202" s="14">
        <v>5</v>
      </c>
      <c r="I202" s="14"/>
      <c r="J202" s="14"/>
      <c r="K202" s="14"/>
      <c r="L202" s="14" t="s">
        <v>23</v>
      </c>
      <c r="M202" s="14" t="s">
        <v>28</v>
      </c>
      <c r="N202" s="14" t="s">
        <v>28</v>
      </c>
      <c r="O202" s="14"/>
    </row>
    <row r="203" s="2" customFormat="1" ht="49.5" spans="1:15">
      <c r="A203" s="14">
        <v>197</v>
      </c>
      <c r="B203" s="14" t="s">
        <v>20</v>
      </c>
      <c r="C203" s="14" t="s">
        <v>21</v>
      </c>
      <c r="D203" s="14" t="s">
        <v>532</v>
      </c>
      <c r="E203" s="59" t="s">
        <v>25</v>
      </c>
      <c r="F203" s="14" t="s">
        <v>533</v>
      </c>
      <c r="G203" s="60" t="s">
        <v>534</v>
      </c>
      <c r="H203" s="14">
        <v>8</v>
      </c>
      <c r="I203" s="14"/>
      <c r="J203" s="14"/>
      <c r="K203" s="14"/>
      <c r="L203" s="14" t="s">
        <v>23</v>
      </c>
      <c r="M203" s="14" t="s">
        <v>28</v>
      </c>
      <c r="N203" s="14" t="s">
        <v>28</v>
      </c>
      <c r="O203" s="14"/>
    </row>
    <row r="204" s="2" customFormat="1" ht="132" spans="1:15">
      <c r="A204" s="19">
        <v>198</v>
      </c>
      <c r="B204" s="14" t="s">
        <v>20</v>
      </c>
      <c r="C204" s="14" t="s">
        <v>21</v>
      </c>
      <c r="D204" s="14" t="s">
        <v>535</v>
      </c>
      <c r="E204" s="59" t="s">
        <v>25</v>
      </c>
      <c r="F204" s="14" t="s">
        <v>161</v>
      </c>
      <c r="G204" s="60" t="s">
        <v>536</v>
      </c>
      <c r="H204" s="14">
        <v>20</v>
      </c>
      <c r="I204" s="14"/>
      <c r="J204" s="14"/>
      <c r="K204" s="14"/>
      <c r="L204" s="14" t="s">
        <v>23</v>
      </c>
      <c r="M204" s="14" t="s">
        <v>28</v>
      </c>
      <c r="N204" s="14" t="s">
        <v>28</v>
      </c>
      <c r="O204" s="14"/>
    </row>
    <row r="205" s="2" customFormat="1" ht="115.5" spans="1:15">
      <c r="A205" s="14">
        <v>199</v>
      </c>
      <c r="B205" s="14" t="s">
        <v>20</v>
      </c>
      <c r="C205" s="14" t="s">
        <v>21</v>
      </c>
      <c r="D205" s="14" t="s">
        <v>537</v>
      </c>
      <c r="E205" s="59" t="s">
        <v>25</v>
      </c>
      <c r="F205" s="14" t="s">
        <v>161</v>
      </c>
      <c r="G205" s="60" t="s">
        <v>538</v>
      </c>
      <c r="H205" s="14">
        <v>8</v>
      </c>
      <c r="I205" s="14"/>
      <c r="J205" s="14"/>
      <c r="K205" s="14"/>
      <c r="L205" s="14" t="s">
        <v>23</v>
      </c>
      <c r="M205" s="14" t="s">
        <v>28</v>
      </c>
      <c r="N205" s="14" t="s">
        <v>28</v>
      </c>
      <c r="O205" s="14"/>
    </row>
    <row r="206" s="2" customFormat="1" ht="49.5" spans="1:15">
      <c r="A206" s="14">
        <v>200</v>
      </c>
      <c r="B206" s="14" t="s">
        <v>20</v>
      </c>
      <c r="C206" s="14" t="s">
        <v>21</v>
      </c>
      <c r="D206" s="14" t="s">
        <v>539</v>
      </c>
      <c r="E206" s="59" t="s">
        <v>25</v>
      </c>
      <c r="F206" s="14" t="s">
        <v>540</v>
      </c>
      <c r="G206" s="78" t="s">
        <v>541</v>
      </c>
      <c r="H206" s="14">
        <v>8</v>
      </c>
      <c r="I206" s="14"/>
      <c r="J206" s="14"/>
      <c r="K206" s="14"/>
      <c r="L206" s="14" t="s">
        <v>23</v>
      </c>
      <c r="M206" s="14" t="s">
        <v>28</v>
      </c>
      <c r="N206" s="14" t="s">
        <v>28</v>
      </c>
      <c r="O206" s="14"/>
    </row>
    <row r="207" s="2" customFormat="1" ht="49.5" spans="1:15">
      <c r="A207" s="19">
        <v>201</v>
      </c>
      <c r="B207" s="14" t="s">
        <v>20</v>
      </c>
      <c r="C207" s="14" t="s">
        <v>21</v>
      </c>
      <c r="D207" s="14" t="s">
        <v>542</v>
      </c>
      <c r="E207" s="59" t="s">
        <v>25</v>
      </c>
      <c r="F207" s="14" t="s">
        <v>36</v>
      </c>
      <c r="G207" s="78" t="s">
        <v>543</v>
      </c>
      <c r="H207" s="14">
        <v>6</v>
      </c>
      <c r="I207" s="14"/>
      <c r="J207" s="14"/>
      <c r="K207" s="14"/>
      <c r="L207" s="14" t="s">
        <v>23</v>
      </c>
      <c r="M207" s="14" t="s">
        <v>28</v>
      </c>
      <c r="N207" s="14" t="s">
        <v>28</v>
      </c>
      <c r="O207" s="14"/>
    </row>
    <row r="208" s="2" customFormat="1" ht="33" spans="1:15">
      <c r="A208" s="14">
        <v>202</v>
      </c>
      <c r="B208" s="14" t="s">
        <v>20</v>
      </c>
      <c r="C208" s="14" t="s">
        <v>21</v>
      </c>
      <c r="D208" s="14" t="s">
        <v>544</v>
      </c>
      <c r="E208" s="59" t="s">
        <v>25</v>
      </c>
      <c r="F208" s="14" t="s">
        <v>161</v>
      </c>
      <c r="G208" s="78" t="s">
        <v>545</v>
      </c>
      <c r="H208" s="14">
        <v>10</v>
      </c>
      <c r="I208" s="14"/>
      <c r="J208" s="14"/>
      <c r="K208" s="14"/>
      <c r="L208" s="14" t="s">
        <v>23</v>
      </c>
      <c r="M208" s="14" t="s">
        <v>28</v>
      </c>
      <c r="N208" s="14" t="s">
        <v>28</v>
      </c>
      <c r="O208" s="14"/>
    </row>
    <row r="209" s="2" customFormat="1" ht="33" spans="1:15">
      <c r="A209" s="14">
        <v>203</v>
      </c>
      <c r="B209" s="14" t="s">
        <v>20</v>
      </c>
      <c r="C209" s="14" t="s">
        <v>21</v>
      </c>
      <c r="D209" s="14" t="s">
        <v>546</v>
      </c>
      <c r="E209" s="59" t="s">
        <v>25</v>
      </c>
      <c r="F209" s="14" t="s">
        <v>161</v>
      </c>
      <c r="G209" s="78" t="s">
        <v>547</v>
      </c>
      <c r="H209" s="14">
        <v>10</v>
      </c>
      <c r="I209" s="14"/>
      <c r="J209" s="14"/>
      <c r="K209" s="14"/>
      <c r="L209" s="14" t="s">
        <v>23</v>
      </c>
      <c r="M209" s="14" t="s">
        <v>28</v>
      </c>
      <c r="N209" s="14" t="s">
        <v>28</v>
      </c>
      <c r="O209" s="14"/>
    </row>
    <row r="210" s="2" customFormat="1" ht="66" spans="1:15">
      <c r="A210" s="19">
        <v>204</v>
      </c>
      <c r="B210" s="14" t="s">
        <v>20</v>
      </c>
      <c r="C210" s="14" t="s">
        <v>21</v>
      </c>
      <c r="D210" s="14" t="s">
        <v>548</v>
      </c>
      <c r="E210" s="59" t="s">
        <v>25</v>
      </c>
      <c r="F210" s="77" t="s">
        <v>52</v>
      </c>
      <c r="G210" s="78" t="s">
        <v>549</v>
      </c>
      <c r="H210" s="14">
        <v>6</v>
      </c>
      <c r="I210" s="14"/>
      <c r="J210" s="14"/>
      <c r="K210" s="14"/>
      <c r="L210" s="14" t="s">
        <v>23</v>
      </c>
      <c r="M210" s="14" t="s">
        <v>28</v>
      </c>
      <c r="N210" s="14" t="s">
        <v>28</v>
      </c>
      <c r="O210" s="14"/>
    </row>
    <row r="211" s="2" customFormat="1" ht="49.5" spans="1:15">
      <c r="A211" s="14">
        <v>205</v>
      </c>
      <c r="B211" s="14" t="s">
        <v>20</v>
      </c>
      <c r="C211" s="14" t="s">
        <v>21</v>
      </c>
      <c r="D211" s="14" t="s">
        <v>550</v>
      </c>
      <c r="E211" s="59" t="s">
        <v>25</v>
      </c>
      <c r="F211" s="77" t="s">
        <v>52</v>
      </c>
      <c r="G211" s="78" t="s">
        <v>551</v>
      </c>
      <c r="H211" s="14">
        <v>5</v>
      </c>
      <c r="I211" s="14"/>
      <c r="J211" s="14"/>
      <c r="K211" s="14"/>
      <c r="L211" s="14" t="s">
        <v>23</v>
      </c>
      <c r="M211" s="14" t="s">
        <v>28</v>
      </c>
      <c r="N211" s="14" t="s">
        <v>28</v>
      </c>
      <c r="O211" s="14"/>
    </row>
    <row r="212" s="2" customFormat="1" ht="82.5" spans="1:15">
      <c r="A212" s="14">
        <v>206</v>
      </c>
      <c r="B212" s="14" t="s">
        <v>20</v>
      </c>
      <c r="C212" s="14" t="s">
        <v>21</v>
      </c>
      <c r="D212" s="14" t="s">
        <v>552</v>
      </c>
      <c r="E212" s="59" t="s">
        <v>25</v>
      </c>
      <c r="F212" s="14" t="s">
        <v>255</v>
      </c>
      <c r="G212" s="78" t="s">
        <v>553</v>
      </c>
      <c r="H212" s="14">
        <v>6</v>
      </c>
      <c r="I212" s="14"/>
      <c r="J212" s="14"/>
      <c r="K212" s="14"/>
      <c r="L212" s="14" t="s">
        <v>23</v>
      </c>
      <c r="M212" s="14" t="s">
        <v>28</v>
      </c>
      <c r="N212" s="14" t="s">
        <v>28</v>
      </c>
      <c r="O212" s="14"/>
    </row>
    <row r="213" s="2" customFormat="1" ht="49.5" spans="1:15">
      <c r="A213" s="19">
        <v>207</v>
      </c>
      <c r="B213" s="14" t="s">
        <v>20</v>
      </c>
      <c r="C213" s="14" t="s">
        <v>21</v>
      </c>
      <c r="D213" s="14" t="s">
        <v>554</v>
      </c>
      <c r="E213" s="59" t="s">
        <v>25</v>
      </c>
      <c r="F213" s="14" t="s">
        <v>161</v>
      </c>
      <c r="G213" s="78" t="s">
        <v>555</v>
      </c>
      <c r="H213" s="14">
        <v>10</v>
      </c>
      <c r="I213" s="14"/>
      <c r="J213" s="14"/>
      <c r="K213" s="14"/>
      <c r="L213" s="14" t="s">
        <v>23</v>
      </c>
      <c r="M213" s="14" t="s">
        <v>28</v>
      </c>
      <c r="N213" s="14" t="s">
        <v>28</v>
      </c>
      <c r="O213" s="14"/>
    </row>
    <row r="214" s="2" customFormat="1" ht="33" spans="1:15">
      <c r="A214" s="14">
        <v>208</v>
      </c>
      <c r="B214" s="14" t="s">
        <v>20</v>
      </c>
      <c r="C214" s="14" t="s">
        <v>21</v>
      </c>
      <c r="D214" s="14" t="s">
        <v>556</v>
      </c>
      <c r="E214" s="59" t="s">
        <v>25</v>
      </c>
      <c r="F214" s="14" t="s">
        <v>161</v>
      </c>
      <c r="G214" s="78" t="s">
        <v>557</v>
      </c>
      <c r="H214" s="14">
        <v>5</v>
      </c>
      <c r="I214" s="14"/>
      <c r="J214" s="14"/>
      <c r="K214" s="14"/>
      <c r="L214" s="14" t="s">
        <v>23</v>
      </c>
      <c r="M214" s="14" t="s">
        <v>28</v>
      </c>
      <c r="N214" s="14" t="s">
        <v>28</v>
      </c>
      <c r="O214" s="14"/>
    </row>
    <row r="215" s="2" customFormat="1" ht="33" spans="1:15">
      <c r="A215" s="14">
        <v>209</v>
      </c>
      <c r="B215" s="14" t="s">
        <v>20</v>
      </c>
      <c r="C215" s="14" t="s">
        <v>21</v>
      </c>
      <c r="D215" s="14" t="s">
        <v>558</v>
      </c>
      <c r="E215" s="59" t="s">
        <v>25</v>
      </c>
      <c r="F215" s="14" t="s">
        <v>161</v>
      </c>
      <c r="G215" s="81" t="s">
        <v>559</v>
      </c>
      <c r="H215" s="14">
        <v>10</v>
      </c>
      <c r="I215" s="14"/>
      <c r="J215" s="14"/>
      <c r="K215" s="14"/>
      <c r="L215" s="14" t="s">
        <v>23</v>
      </c>
      <c r="M215" s="14" t="s">
        <v>28</v>
      </c>
      <c r="N215" s="14" t="s">
        <v>28</v>
      </c>
      <c r="O215" s="14"/>
    </row>
    <row r="216" s="2" customFormat="1" ht="33" spans="1:15">
      <c r="A216" s="19">
        <v>210</v>
      </c>
      <c r="B216" s="14" t="s">
        <v>20</v>
      </c>
      <c r="C216" s="14" t="s">
        <v>21</v>
      </c>
      <c r="D216" s="14" t="s">
        <v>560</v>
      </c>
      <c r="E216" s="14" t="s">
        <v>25</v>
      </c>
      <c r="F216" s="77" t="s">
        <v>315</v>
      </c>
      <c r="G216" s="78" t="s">
        <v>561</v>
      </c>
      <c r="H216" s="61">
        <v>5</v>
      </c>
      <c r="I216" s="14"/>
      <c r="J216" s="14"/>
      <c r="K216" s="14"/>
      <c r="L216" s="14" t="s">
        <v>23</v>
      </c>
      <c r="M216" s="14" t="s">
        <v>28</v>
      </c>
      <c r="N216" s="14" t="s">
        <v>28</v>
      </c>
      <c r="O216" s="14"/>
    </row>
    <row r="217" s="2" customFormat="1" ht="49.5" spans="1:15">
      <c r="A217" s="14">
        <v>211</v>
      </c>
      <c r="B217" s="14" t="s">
        <v>20</v>
      </c>
      <c r="C217" s="14" t="s">
        <v>21</v>
      </c>
      <c r="D217" s="14" t="s">
        <v>562</v>
      </c>
      <c r="E217" s="14" t="s">
        <v>25</v>
      </c>
      <c r="F217" s="77" t="s">
        <v>563</v>
      </c>
      <c r="G217" s="78" t="s">
        <v>564</v>
      </c>
      <c r="H217" s="61">
        <v>5</v>
      </c>
      <c r="I217" s="14"/>
      <c r="J217" s="14"/>
      <c r="K217" s="14"/>
      <c r="L217" s="14" t="s">
        <v>23</v>
      </c>
      <c r="M217" s="14" t="s">
        <v>28</v>
      </c>
      <c r="N217" s="14" t="s">
        <v>28</v>
      </c>
      <c r="O217" s="14"/>
    </row>
    <row r="218" s="2" customFormat="1" ht="33" spans="1:15">
      <c r="A218" s="14">
        <v>212</v>
      </c>
      <c r="B218" s="14" t="s">
        <v>20</v>
      </c>
      <c r="C218" s="14" t="s">
        <v>21</v>
      </c>
      <c r="D218" s="14" t="s">
        <v>565</v>
      </c>
      <c r="E218" s="14" t="s">
        <v>25</v>
      </c>
      <c r="F218" s="14" t="s">
        <v>36</v>
      </c>
      <c r="G218" s="60" t="s">
        <v>566</v>
      </c>
      <c r="H218" s="14">
        <v>5</v>
      </c>
      <c r="I218" s="14"/>
      <c r="J218" s="14"/>
      <c r="K218" s="14"/>
      <c r="L218" s="14" t="s">
        <v>23</v>
      </c>
      <c r="M218" s="14" t="s">
        <v>28</v>
      </c>
      <c r="N218" s="14" t="s">
        <v>28</v>
      </c>
      <c r="O218" s="14"/>
    </row>
    <row r="219" s="2" customFormat="1" ht="66" spans="1:15">
      <c r="A219" s="19">
        <v>213</v>
      </c>
      <c r="B219" s="14" t="s">
        <v>20</v>
      </c>
      <c r="C219" s="14" t="s">
        <v>21</v>
      </c>
      <c r="D219" s="14" t="s">
        <v>567</v>
      </c>
      <c r="E219" s="14" t="s">
        <v>25</v>
      </c>
      <c r="F219" s="77" t="s">
        <v>315</v>
      </c>
      <c r="G219" s="78" t="s">
        <v>568</v>
      </c>
      <c r="H219" s="61">
        <v>6</v>
      </c>
      <c r="I219" s="14"/>
      <c r="J219" s="14"/>
      <c r="K219" s="14"/>
      <c r="L219" s="14" t="s">
        <v>23</v>
      </c>
      <c r="M219" s="14" t="s">
        <v>28</v>
      </c>
      <c r="N219" s="14" t="s">
        <v>28</v>
      </c>
      <c r="O219" s="14"/>
    </row>
    <row r="220" s="2" customFormat="1" ht="33" spans="1:15">
      <c r="A220" s="14">
        <v>214</v>
      </c>
      <c r="B220" s="14" t="s">
        <v>20</v>
      </c>
      <c r="C220" s="14" t="s">
        <v>21</v>
      </c>
      <c r="D220" s="14" t="s">
        <v>569</v>
      </c>
      <c r="E220" s="14" t="s">
        <v>25</v>
      </c>
      <c r="F220" s="14" t="s">
        <v>36</v>
      </c>
      <c r="G220" s="60" t="s">
        <v>570</v>
      </c>
      <c r="H220" s="14">
        <v>6</v>
      </c>
      <c r="I220" s="14"/>
      <c r="J220" s="14"/>
      <c r="K220" s="14"/>
      <c r="L220" s="14" t="s">
        <v>23</v>
      </c>
      <c r="M220" s="14" t="s">
        <v>28</v>
      </c>
      <c r="N220" s="14" t="s">
        <v>28</v>
      </c>
      <c r="O220" s="14"/>
    </row>
    <row r="221" s="2" customFormat="1" ht="198" spans="1:15">
      <c r="A221" s="14">
        <v>215</v>
      </c>
      <c r="B221" s="14" t="s">
        <v>20</v>
      </c>
      <c r="C221" s="14" t="s">
        <v>21</v>
      </c>
      <c r="D221" s="14" t="s">
        <v>571</v>
      </c>
      <c r="E221" s="14" t="s">
        <v>25</v>
      </c>
      <c r="F221" s="77" t="s">
        <v>315</v>
      </c>
      <c r="G221" s="60" t="s">
        <v>572</v>
      </c>
      <c r="H221" s="61">
        <v>5</v>
      </c>
      <c r="I221" s="14"/>
      <c r="J221" s="14"/>
      <c r="K221" s="14"/>
      <c r="L221" s="14" t="s">
        <v>23</v>
      </c>
      <c r="M221" s="14" t="s">
        <v>28</v>
      </c>
      <c r="N221" s="14" t="s">
        <v>28</v>
      </c>
      <c r="O221" s="14"/>
    </row>
    <row r="222" s="2" customFormat="1" ht="33" spans="1:15">
      <c r="A222" s="19">
        <v>216</v>
      </c>
      <c r="B222" s="14" t="s">
        <v>20</v>
      </c>
      <c r="C222" s="14" t="s">
        <v>21</v>
      </c>
      <c r="D222" s="14" t="s">
        <v>573</v>
      </c>
      <c r="E222" s="14" t="s">
        <v>25</v>
      </c>
      <c r="F222" s="14" t="s">
        <v>36</v>
      </c>
      <c r="G222" s="60" t="s">
        <v>574</v>
      </c>
      <c r="H222" s="14">
        <v>8</v>
      </c>
      <c r="I222" s="14"/>
      <c r="J222" s="14"/>
      <c r="K222" s="14"/>
      <c r="L222" s="14" t="s">
        <v>23</v>
      </c>
      <c r="M222" s="14" t="s">
        <v>28</v>
      </c>
      <c r="N222" s="14" t="s">
        <v>28</v>
      </c>
      <c r="O222" s="14"/>
    </row>
    <row r="223" s="2" customFormat="1" ht="49.5" spans="1:15">
      <c r="A223" s="14">
        <v>217</v>
      </c>
      <c r="B223" s="14" t="s">
        <v>20</v>
      </c>
      <c r="C223" s="14" t="s">
        <v>21</v>
      </c>
      <c r="D223" s="14" t="s">
        <v>575</v>
      </c>
      <c r="E223" s="14" t="s">
        <v>25</v>
      </c>
      <c r="F223" s="14" t="s">
        <v>563</v>
      </c>
      <c r="G223" s="60" t="s">
        <v>576</v>
      </c>
      <c r="H223" s="61">
        <v>6</v>
      </c>
      <c r="I223" s="14"/>
      <c r="J223" s="14"/>
      <c r="K223" s="14"/>
      <c r="L223" s="14" t="s">
        <v>23</v>
      </c>
      <c r="M223" s="14" t="s">
        <v>28</v>
      </c>
      <c r="N223" s="14" t="s">
        <v>28</v>
      </c>
      <c r="O223" s="14"/>
    </row>
    <row r="224" s="2" customFormat="1" ht="66" spans="1:15">
      <c r="A224" s="14">
        <v>218</v>
      </c>
      <c r="B224" s="14" t="s">
        <v>20</v>
      </c>
      <c r="C224" s="14" t="s">
        <v>21</v>
      </c>
      <c r="D224" s="14" t="s">
        <v>577</v>
      </c>
      <c r="E224" s="14" t="s">
        <v>25</v>
      </c>
      <c r="F224" s="14" t="s">
        <v>578</v>
      </c>
      <c r="G224" s="60" t="s">
        <v>579</v>
      </c>
      <c r="H224" s="61">
        <v>5</v>
      </c>
      <c r="I224" s="14"/>
      <c r="J224" s="14"/>
      <c r="K224" s="14"/>
      <c r="L224" s="14" t="s">
        <v>23</v>
      </c>
      <c r="M224" s="14" t="s">
        <v>28</v>
      </c>
      <c r="N224" s="14" t="s">
        <v>28</v>
      </c>
      <c r="O224" s="14"/>
    </row>
    <row r="225" s="2" customFormat="1" ht="66" spans="1:15">
      <c r="A225" s="19">
        <v>219</v>
      </c>
      <c r="B225" s="14" t="s">
        <v>20</v>
      </c>
      <c r="C225" s="14" t="s">
        <v>21</v>
      </c>
      <c r="D225" s="14" t="s">
        <v>580</v>
      </c>
      <c r="E225" s="14" t="s">
        <v>25</v>
      </c>
      <c r="F225" s="14" t="s">
        <v>581</v>
      </c>
      <c r="G225" s="60" t="s">
        <v>582</v>
      </c>
      <c r="H225" s="61">
        <v>6</v>
      </c>
      <c r="I225" s="14"/>
      <c r="J225" s="14"/>
      <c r="K225" s="14"/>
      <c r="L225" s="14" t="s">
        <v>23</v>
      </c>
      <c r="M225" s="14" t="s">
        <v>28</v>
      </c>
      <c r="N225" s="14" t="s">
        <v>28</v>
      </c>
      <c r="O225" s="14"/>
    </row>
    <row r="226" s="2" customFormat="1" ht="33" spans="1:15">
      <c r="A226" s="14">
        <v>220</v>
      </c>
      <c r="B226" s="14" t="s">
        <v>20</v>
      </c>
      <c r="C226" s="14" t="s">
        <v>21</v>
      </c>
      <c r="D226" s="14" t="s">
        <v>583</v>
      </c>
      <c r="E226" s="14" t="s">
        <v>25</v>
      </c>
      <c r="F226" s="14" t="s">
        <v>36</v>
      </c>
      <c r="G226" s="60" t="s">
        <v>584</v>
      </c>
      <c r="H226" s="14">
        <v>5</v>
      </c>
      <c r="I226" s="14"/>
      <c r="J226" s="14"/>
      <c r="K226" s="14"/>
      <c r="L226" s="14" t="s">
        <v>23</v>
      </c>
      <c r="M226" s="14" t="s">
        <v>28</v>
      </c>
      <c r="N226" s="14" t="s">
        <v>28</v>
      </c>
      <c r="O226" s="14"/>
    </row>
    <row r="227" s="2" customFormat="1" ht="33" spans="1:15">
      <c r="A227" s="14">
        <v>221</v>
      </c>
      <c r="B227" s="14" t="s">
        <v>20</v>
      </c>
      <c r="C227" s="14" t="s">
        <v>21</v>
      </c>
      <c r="D227" s="14" t="s">
        <v>585</v>
      </c>
      <c r="E227" s="14" t="s">
        <v>25</v>
      </c>
      <c r="F227" s="14" t="s">
        <v>36</v>
      </c>
      <c r="G227" s="60" t="s">
        <v>586</v>
      </c>
      <c r="H227" s="61">
        <v>7</v>
      </c>
      <c r="I227" s="14"/>
      <c r="J227" s="14"/>
      <c r="K227" s="14"/>
      <c r="L227" s="14" t="s">
        <v>23</v>
      </c>
      <c r="M227" s="14" t="s">
        <v>28</v>
      </c>
      <c r="N227" s="14" t="s">
        <v>28</v>
      </c>
      <c r="O227" s="14"/>
    </row>
    <row r="228" s="2" customFormat="1" ht="33" spans="1:15">
      <c r="A228" s="19">
        <v>222</v>
      </c>
      <c r="B228" s="14" t="s">
        <v>20</v>
      </c>
      <c r="C228" s="14" t="s">
        <v>21</v>
      </c>
      <c r="D228" s="14" t="s">
        <v>587</v>
      </c>
      <c r="E228" s="14" t="s">
        <v>25</v>
      </c>
      <c r="F228" s="82" t="s">
        <v>36</v>
      </c>
      <c r="G228" s="83" t="s">
        <v>588</v>
      </c>
      <c r="H228" s="84">
        <v>6</v>
      </c>
      <c r="I228" s="14"/>
      <c r="J228" s="14"/>
      <c r="K228" s="14"/>
      <c r="L228" s="14" t="s">
        <v>23</v>
      </c>
      <c r="M228" s="14" t="s">
        <v>28</v>
      </c>
      <c r="N228" s="14" t="s">
        <v>28</v>
      </c>
      <c r="O228" s="14"/>
    </row>
    <row r="229" s="2" customFormat="1" ht="33" spans="1:15">
      <c r="A229" s="14">
        <v>223</v>
      </c>
      <c r="B229" s="14" t="s">
        <v>20</v>
      </c>
      <c r="C229" s="14" t="s">
        <v>21</v>
      </c>
      <c r="D229" s="14" t="s">
        <v>589</v>
      </c>
      <c r="E229" s="14" t="s">
        <v>25</v>
      </c>
      <c r="F229" s="14" t="s">
        <v>563</v>
      </c>
      <c r="G229" s="60" t="s">
        <v>590</v>
      </c>
      <c r="H229" s="61">
        <v>6</v>
      </c>
      <c r="I229" s="14"/>
      <c r="J229" s="14"/>
      <c r="K229" s="14"/>
      <c r="L229" s="14" t="s">
        <v>23</v>
      </c>
      <c r="M229" s="14" t="s">
        <v>28</v>
      </c>
      <c r="N229" s="14" t="s">
        <v>28</v>
      </c>
      <c r="O229" s="14"/>
    </row>
    <row r="230" s="2" customFormat="1" ht="66" spans="1:15">
      <c r="A230" s="14">
        <v>224</v>
      </c>
      <c r="B230" s="14" t="s">
        <v>20</v>
      </c>
      <c r="C230" s="14" t="s">
        <v>21</v>
      </c>
      <c r="D230" s="14" t="s">
        <v>591</v>
      </c>
      <c r="E230" s="14" t="s">
        <v>25</v>
      </c>
      <c r="F230" s="77" t="s">
        <v>36</v>
      </c>
      <c r="G230" s="78" t="s">
        <v>592</v>
      </c>
      <c r="H230" s="61">
        <v>5</v>
      </c>
      <c r="I230" s="14"/>
      <c r="J230" s="14"/>
      <c r="K230" s="14"/>
      <c r="L230" s="14" t="s">
        <v>23</v>
      </c>
      <c r="M230" s="14" t="s">
        <v>28</v>
      </c>
      <c r="N230" s="14" t="s">
        <v>28</v>
      </c>
      <c r="O230" s="14"/>
    </row>
    <row r="231" s="2" customFormat="1" ht="33" spans="1:15">
      <c r="A231" s="19">
        <v>225</v>
      </c>
      <c r="B231" s="14" t="s">
        <v>20</v>
      </c>
      <c r="C231" s="14" t="s">
        <v>21</v>
      </c>
      <c r="D231" s="14" t="s">
        <v>593</v>
      </c>
      <c r="E231" s="14" t="s">
        <v>25</v>
      </c>
      <c r="F231" s="14" t="s">
        <v>36</v>
      </c>
      <c r="G231" s="60" t="s">
        <v>594</v>
      </c>
      <c r="H231" s="61">
        <v>6</v>
      </c>
      <c r="I231" s="14"/>
      <c r="J231" s="14"/>
      <c r="K231" s="14"/>
      <c r="L231" s="14" t="s">
        <v>23</v>
      </c>
      <c r="M231" s="14" t="s">
        <v>28</v>
      </c>
      <c r="N231" s="14" t="s">
        <v>28</v>
      </c>
      <c r="O231" s="14"/>
    </row>
    <row r="232" s="2" customFormat="1" ht="16.5" spans="1:15">
      <c r="A232" s="14">
        <v>226</v>
      </c>
      <c r="B232" s="14" t="s">
        <v>20</v>
      </c>
      <c r="C232" s="14" t="s">
        <v>21</v>
      </c>
      <c r="D232" s="14" t="s">
        <v>595</v>
      </c>
      <c r="E232" s="14" t="s">
        <v>25</v>
      </c>
      <c r="F232" s="77" t="s">
        <v>36</v>
      </c>
      <c r="G232" s="78" t="s">
        <v>596</v>
      </c>
      <c r="H232" s="61">
        <v>8</v>
      </c>
      <c r="I232" s="14"/>
      <c r="J232" s="14"/>
      <c r="K232" s="14"/>
      <c r="L232" s="14" t="s">
        <v>23</v>
      </c>
      <c r="M232" s="14" t="s">
        <v>28</v>
      </c>
      <c r="N232" s="14" t="s">
        <v>28</v>
      </c>
      <c r="O232" s="14"/>
    </row>
    <row r="233" s="2" customFormat="1" ht="82.5" spans="1:15">
      <c r="A233" s="14">
        <v>227</v>
      </c>
      <c r="B233" s="14" t="s">
        <v>20</v>
      </c>
      <c r="C233" s="14" t="s">
        <v>21</v>
      </c>
      <c r="D233" s="14" t="s">
        <v>597</v>
      </c>
      <c r="E233" s="14" t="s">
        <v>25</v>
      </c>
      <c r="F233" s="14" t="s">
        <v>563</v>
      </c>
      <c r="G233" s="60" t="s">
        <v>598</v>
      </c>
      <c r="H233" s="61">
        <v>8</v>
      </c>
      <c r="I233" s="14"/>
      <c r="J233" s="14"/>
      <c r="K233" s="14"/>
      <c r="L233" s="14" t="s">
        <v>23</v>
      </c>
      <c r="M233" s="14" t="s">
        <v>28</v>
      </c>
      <c r="N233" s="14" t="s">
        <v>28</v>
      </c>
      <c r="O233" s="14"/>
    </row>
    <row r="234" s="2" customFormat="1" ht="66" spans="1:15">
      <c r="A234" s="19">
        <v>228</v>
      </c>
      <c r="B234" s="14" t="s">
        <v>20</v>
      </c>
      <c r="C234" s="14" t="s">
        <v>21</v>
      </c>
      <c r="D234" s="14" t="s">
        <v>599</v>
      </c>
      <c r="E234" s="14" t="s">
        <v>25</v>
      </c>
      <c r="F234" s="77" t="s">
        <v>36</v>
      </c>
      <c r="G234" s="60" t="s">
        <v>600</v>
      </c>
      <c r="H234" s="14">
        <v>8</v>
      </c>
      <c r="I234" s="14"/>
      <c r="J234" s="14"/>
      <c r="K234" s="14"/>
      <c r="L234" s="14" t="s">
        <v>23</v>
      </c>
      <c r="M234" s="14" t="s">
        <v>28</v>
      </c>
      <c r="N234" s="14" t="s">
        <v>28</v>
      </c>
      <c r="O234" s="14"/>
    </row>
    <row r="235" s="2" customFormat="1" ht="49.5" spans="1:15">
      <c r="A235" s="14">
        <v>229</v>
      </c>
      <c r="B235" s="14" t="s">
        <v>20</v>
      </c>
      <c r="C235" s="14" t="s">
        <v>21</v>
      </c>
      <c r="D235" s="14" t="s">
        <v>601</v>
      </c>
      <c r="E235" s="14" t="s">
        <v>25</v>
      </c>
      <c r="F235" s="14" t="s">
        <v>36</v>
      </c>
      <c r="G235" s="60" t="s">
        <v>602</v>
      </c>
      <c r="H235" s="61">
        <v>5</v>
      </c>
      <c r="I235" s="14"/>
      <c r="J235" s="14"/>
      <c r="K235" s="14"/>
      <c r="L235" s="14" t="s">
        <v>23</v>
      </c>
      <c r="M235" s="14" t="s">
        <v>28</v>
      </c>
      <c r="N235" s="14" t="s">
        <v>28</v>
      </c>
      <c r="O235" s="14"/>
    </row>
    <row r="236" s="2" customFormat="1" ht="49.5" spans="1:15">
      <c r="A236" s="14">
        <v>230</v>
      </c>
      <c r="B236" s="14" t="s">
        <v>20</v>
      </c>
      <c r="C236" s="14" t="s">
        <v>21</v>
      </c>
      <c r="D236" s="14" t="s">
        <v>603</v>
      </c>
      <c r="E236" s="14" t="s">
        <v>25</v>
      </c>
      <c r="F236" s="85" t="s">
        <v>604</v>
      </c>
      <c r="G236" s="62" t="s">
        <v>605</v>
      </c>
      <c r="H236" s="14">
        <v>5</v>
      </c>
      <c r="I236" s="14"/>
      <c r="J236" s="14"/>
      <c r="K236" s="14"/>
      <c r="L236" s="14" t="s">
        <v>23</v>
      </c>
      <c r="M236" s="14" t="s">
        <v>28</v>
      </c>
      <c r="N236" s="14" t="s">
        <v>28</v>
      </c>
      <c r="O236" s="14"/>
    </row>
    <row r="237" s="2" customFormat="1" ht="66" spans="1:15">
      <c r="A237" s="19">
        <v>231</v>
      </c>
      <c r="B237" s="14" t="s">
        <v>20</v>
      </c>
      <c r="C237" s="14" t="s">
        <v>21</v>
      </c>
      <c r="D237" s="14" t="s">
        <v>606</v>
      </c>
      <c r="E237" s="14" t="s">
        <v>25</v>
      </c>
      <c r="F237" s="14" t="s">
        <v>607</v>
      </c>
      <c r="G237" s="62" t="s">
        <v>608</v>
      </c>
      <c r="H237" s="14">
        <v>6</v>
      </c>
      <c r="I237" s="14"/>
      <c r="J237" s="14"/>
      <c r="K237" s="14"/>
      <c r="L237" s="14" t="s">
        <v>23</v>
      </c>
      <c r="M237" s="14" t="s">
        <v>28</v>
      </c>
      <c r="N237" s="14" t="s">
        <v>28</v>
      </c>
      <c r="O237" s="14"/>
    </row>
    <row r="238" s="2" customFormat="1" ht="33" spans="1:15">
      <c r="A238" s="14">
        <v>232</v>
      </c>
      <c r="B238" s="14" t="s">
        <v>20</v>
      </c>
      <c r="C238" s="14" t="s">
        <v>21</v>
      </c>
      <c r="D238" s="14" t="s">
        <v>609</v>
      </c>
      <c r="E238" s="14" t="s">
        <v>25</v>
      </c>
      <c r="F238" s="14" t="s">
        <v>610</v>
      </c>
      <c r="G238" s="60" t="s">
        <v>611</v>
      </c>
      <c r="H238" s="73">
        <v>7</v>
      </c>
      <c r="I238" s="14"/>
      <c r="J238" s="14"/>
      <c r="K238" s="14"/>
      <c r="L238" s="14" t="s">
        <v>23</v>
      </c>
      <c r="M238" s="14" t="s">
        <v>28</v>
      </c>
      <c r="N238" s="14" t="s">
        <v>28</v>
      </c>
      <c r="O238" s="14"/>
    </row>
    <row r="239" s="2" customFormat="1" ht="49.5" spans="1:15">
      <c r="A239" s="14">
        <v>233</v>
      </c>
      <c r="B239" s="14" t="s">
        <v>20</v>
      </c>
      <c r="C239" s="14" t="s">
        <v>21</v>
      </c>
      <c r="D239" s="14" t="s">
        <v>612</v>
      </c>
      <c r="E239" s="14" t="s">
        <v>25</v>
      </c>
      <c r="F239" s="14" t="s">
        <v>315</v>
      </c>
      <c r="G239" s="60" t="s">
        <v>613</v>
      </c>
      <c r="H239" s="14">
        <v>10</v>
      </c>
      <c r="I239" s="14"/>
      <c r="J239" s="14"/>
      <c r="K239" s="14"/>
      <c r="L239" s="14" t="s">
        <v>23</v>
      </c>
      <c r="M239" s="14" t="s">
        <v>28</v>
      </c>
      <c r="N239" s="14" t="s">
        <v>28</v>
      </c>
      <c r="O239" s="14"/>
    </row>
    <row r="240" s="2" customFormat="1" ht="33" spans="1:15">
      <c r="A240" s="19">
        <v>234</v>
      </c>
      <c r="B240" s="14" t="s">
        <v>20</v>
      </c>
      <c r="C240" s="14" t="s">
        <v>21</v>
      </c>
      <c r="D240" s="14" t="s">
        <v>614</v>
      </c>
      <c r="E240" s="14" t="s">
        <v>25</v>
      </c>
      <c r="F240" s="14" t="s">
        <v>417</v>
      </c>
      <c r="G240" s="60" t="s">
        <v>615</v>
      </c>
      <c r="H240" s="14">
        <v>6</v>
      </c>
      <c r="I240" s="14"/>
      <c r="J240" s="14"/>
      <c r="K240" s="14"/>
      <c r="L240" s="14" t="s">
        <v>23</v>
      </c>
      <c r="M240" s="14" t="s">
        <v>28</v>
      </c>
      <c r="N240" s="14" t="s">
        <v>28</v>
      </c>
      <c r="O240" s="14"/>
    </row>
    <row r="241" s="2" customFormat="1" ht="33" spans="1:15">
      <c r="A241" s="14">
        <v>235</v>
      </c>
      <c r="B241" s="14" t="s">
        <v>20</v>
      </c>
      <c r="C241" s="14" t="s">
        <v>21</v>
      </c>
      <c r="D241" s="66" t="s">
        <v>616</v>
      </c>
      <c r="E241" s="59" t="s">
        <v>25</v>
      </c>
      <c r="F241" s="66" t="s">
        <v>161</v>
      </c>
      <c r="G241" s="67" t="s">
        <v>617</v>
      </c>
      <c r="H241" s="86">
        <v>10</v>
      </c>
      <c r="I241" s="14"/>
      <c r="J241" s="14"/>
      <c r="K241" s="14"/>
      <c r="L241" s="14" t="s">
        <v>23</v>
      </c>
      <c r="M241" s="14" t="s">
        <v>28</v>
      </c>
      <c r="N241" s="14" t="s">
        <v>28</v>
      </c>
      <c r="O241" s="14"/>
    </row>
    <row r="242" s="2" customFormat="1" ht="33" spans="1:15">
      <c r="A242" s="14">
        <v>236</v>
      </c>
      <c r="B242" s="14" t="s">
        <v>20</v>
      </c>
      <c r="C242" s="14" t="s">
        <v>21</v>
      </c>
      <c r="D242" s="66" t="s">
        <v>618</v>
      </c>
      <c r="E242" s="59" t="s">
        <v>25</v>
      </c>
      <c r="F242" s="66" t="s">
        <v>30</v>
      </c>
      <c r="G242" s="67" t="s">
        <v>619</v>
      </c>
      <c r="H242" s="66">
        <v>7</v>
      </c>
      <c r="I242" s="14"/>
      <c r="J242" s="14"/>
      <c r="K242" s="14"/>
      <c r="L242" s="14" t="s">
        <v>23</v>
      </c>
      <c r="M242" s="14" t="s">
        <v>28</v>
      </c>
      <c r="N242" s="14" t="s">
        <v>28</v>
      </c>
      <c r="O242" s="14"/>
    </row>
    <row r="243" s="2" customFormat="1" ht="33" spans="1:15">
      <c r="A243" s="19">
        <v>237</v>
      </c>
      <c r="B243" s="14" t="s">
        <v>20</v>
      </c>
      <c r="C243" s="14" t="s">
        <v>21</v>
      </c>
      <c r="D243" s="66" t="s">
        <v>620</v>
      </c>
      <c r="E243" s="59" t="s">
        <v>25</v>
      </c>
      <c r="F243" s="66" t="s">
        <v>36</v>
      </c>
      <c r="G243" s="67" t="s">
        <v>621</v>
      </c>
      <c r="H243" s="66">
        <v>8</v>
      </c>
      <c r="I243" s="14"/>
      <c r="J243" s="14"/>
      <c r="K243" s="14"/>
      <c r="L243" s="14" t="s">
        <v>23</v>
      </c>
      <c r="M243" s="14" t="s">
        <v>28</v>
      </c>
      <c r="N243" s="14" t="s">
        <v>28</v>
      </c>
      <c r="O243" s="14"/>
    </row>
    <row r="244" s="2" customFormat="1" ht="33" spans="1:15">
      <c r="A244" s="14">
        <v>238</v>
      </c>
      <c r="B244" s="14" t="s">
        <v>20</v>
      </c>
      <c r="C244" s="14" t="s">
        <v>21</v>
      </c>
      <c r="D244" s="66" t="s">
        <v>622</v>
      </c>
      <c r="E244" s="59" t="s">
        <v>25</v>
      </c>
      <c r="F244" s="66" t="s">
        <v>297</v>
      </c>
      <c r="G244" s="67" t="s">
        <v>623</v>
      </c>
      <c r="H244" s="66">
        <v>8</v>
      </c>
      <c r="I244" s="14"/>
      <c r="J244" s="14"/>
      <c r="K244" s="14"/>
      <c r="L244" s="14" t="s">
        <v>23</v>
      </c>
      <c r="M244" s="14" t="s">
        <v>28</v>
      </c>
      <c r="N244" s="14" t="s">
        <v>28</v>
      </c>
      <c r="O244" s="14"/>
    </row>
    <row r="245" s="2" customFormat="1" ht="33" spans="1:15">
      <c r="A245" s="14">
        <v>239</v>
      </c>
      <c r="B245" s="14" t="s">
        <v>20</v>
      </c>
      <c r="C245" s="14" t="s">
        <v>21</v>
      </c>
      <c r="D245" s="66" t="s">
        <v>624</v>
      </c>
      <c r="E245" s="59" t="s">
        <v>25</v>
      </c>
      <c r="F245" s="66" t="s">
        <v>625</v>
      </c>
      <c r="G245" s="67" t="s">
        <v>626</v>
      </c>
      <c r="H245" s="66">
        <v>8</v>
      </c>
      <c r="I245" s="14"/>
      <c r="J245" s="14"/>
      <c r="K245" s="14"/>
      <c r="L245" s="14" t="s">
        <v>23</v>
      </c>
      <c r="M245" s="14" t="s">
        <v>28</v>
      </c>
      <c r="N245" s="14" t="s">
        <v>28</v>
      </c>
      <c r="O245" s="14"/>
    </row>
    <row r="246" s="2" customFormat="1" ht="33" spans="1:15">
      <c r="A246" s="19">
        <v>240</v>
      </c>
      <c r="B246" s="14" t="s">
        <v>20</v>
      </c>
      <c r="C246" s="14" t="s">
        <v>21</v>
      </c>
      <c r="D246" s="66" t="s">
        <v>627</v>
      </c>
      <c r="E246" s="59" t="s">
        <v>25</v>
      </c>
      <c r="F246" s="87" t="s">
        <v>36</v>
      </c>
      <c r="G246" s="67" t="s">
        <v>628</v>
      </c>
      <c r="H246" s="66">
        <v>6</v>
      </c>
      <c r="I246" s="14"/>
      <c r="J246" s="14"/>
      <c r="K246" s="14"/>
      <c r="L246" s="14" t="s">
        <v>23</v>
      </c>
      <c r="M246" s="14" t="s">
        <v>28</v>
      </c>
      <c r="N246" s="14" t="s">
        <v>28</v>
      </c>
      <c r="O246" s="14"/>
    </row>
    <row r="247" s="2" customFormat="1" ht="66" spans="1:15">
      <c r="A247" s="14">
        <v>241</v>
      </c>
      <c r="B247" s="14" t="s">
        <v>20</v>
      </c>
      <c r="C247" s="14" t="s">
        <v>21</v>
      </c>
      <c r="D247" s="66" t="s">
        <v>629</v>
      </c>
      <c r="E247" s="59" t="s">
        <v>25</v>
      </c>
      <c r="F247" s="66" t="s">
        <v>630</v>
      </c>
      <c r="G247" s="67" t="s">
        <v>631</v>
      </c>
      <c r="H247" s="66">
        <v>8</v>
      </c>
      <c r="I247" s="14"/>
      <c r="J247" s="14"/>
      <c r="K247" s="14"/>
      <c r="L247" s="14" t="s">
        <v>23</v>
      </c>
      <c r="M247" s="14" t="s">
        <v>28</v>
      </c>
      <c r="N247" s="14" t="s">
        <v>28</v>
      </c>
      <c r="O247" s="14"/>
    </row>
    <row r="248" s="2" customFormat="1" ht="49.5" spans="1:15">
      <c r="A248" s="14">
        <v>242</v>
      </c>
      <c r="B248" s="14" t="s">
        <v>20</v>
      </c>
      <c r="C248" s="14" t="s">
        <v>21</v>
      </c>
      <c r="D248" s="66" t="s">
        <v>632</v>
      </c>
      <c r="E248" s="59" t="s">
        <v>25</v>
      </c>
      <c r="F248" s="88" t="s">
        <v>36</v>
      </c>
      <c r="G248" s="89" t="s">
        <v>633</v>
      </c>
      <c r="H248" s="90">
        <v>7</v>
      </c>
      <c r="I248" s="14"/>
      <c r="J248" s="14"/>
      <c r="K248" s="14"/>
      <c r="L248" s="14" t="s">
        <v>23</v>
      </c>
      <c r="M248" s="14" t="s">
        <v>28</v>
      </c>
      <c r="N248" s="14" t="s">
        <v>28</v>
      </c>
      <c r="O248" s="14"/>
    </row>
    <row r="249" s="2" customFormat="1" ht="49.5" spans="1:15">
      <c r="A249" s="19">
        <v>243</v>
      </c>
      <c r="B249" s="14" t="s">
        <v>20</v>
      </c>
      <c r="C249" s="14" t="s">
        <v>21</v>
      </c>
      <c r="D249" s="66" t="s">
        <v>634</v>
      </c>
      <c r="E249" s="59" t="s">
        <v>25</v>
      </c>
      <c r="F249" s="66" t="s">
        <v>36</v>
      </c>
      <c r="G249" s="67" t="s">
        <v>635</v>
      </c>
      <c r="H249" s="66">
        <v>7</v>
      </c>
      <c r="I249" s="14"/>
      <c r="J249" s="14"/>
      <c r="K249" s="14"/>
      <c r="L249" s="14" t="s">
        <v>23</v>
      </c>
      <c r="M249" s="14" t="s">
        <v>28</v>
      </c>
      <c r="N249" s="14" t="s">
        <v>28</v>
      </c>
      <c r="O249" s="14"/>
    </row>
    <row r="250" s="2" customFormat="1" ht="33" spans="1:15">
      <c r="A250" s="14">
        <v>244</v>
      </c>
      <c r="B250" s="14" t="s">
        <v>20</v>
      </c>
      <c r="C250" s="14" t="s">
        <v>21</v>
      </c>
      <c r="D250" s="66" t="s">
        <v>636</v>
      </c>
      <c r="E250" s="59" t="s">
        <v>25</v>
      </c>
      <c r="F250" s="66" t="s">
        <v>637</v>
      </c>
      <c r="G250" s="67" t="s">
        <v>638</v>
      </c>
      <c r="H250" s="66">
        <v>5</v>
      </c>
      <c r="I250" s="14"/>
      <c r="J250" s="14"/>
      <c r="K250" s="14"/>
      <c r="L250" s="14" t="s">
        <v>23</v>
      </c>
      <c r="M250" s="14" t="s">
        <v>28</v>
      </c>
      <c r="N250" s="14" t="s">
        <v>28</v>
      </c>
      <c r="O250" s="14"/>
    </row>
    <row r="251" s="2" customFormat="1" ht="66" spans="1:15">
      <c r="A251" s="14">
        <v>245</v>
      </c>
      <c r="B251" s="14" t="s">
        <v>20</v>
      </c>
      <c r="C251" s="14" t="s">
        <v>21</v>
      </c>
      <c r="D251" s="66" t="s">
        <v>639</v>
      </c>
      <c r="E251" s="59" t="s">
        <v>25</v>
      </c>
      <c r="F251" s="66" t="s">
        <v>30</v>
      </c>
      <c r="G251" s="67" t="s">
        <v>640</v>
      </c>
      <c r="H251" s="66">
        <v>10</v>
      </c>
      <c r="I251" s="14"/>
      <c r="J251" s="14"/>
      <c r="K251" s="14"/>
      <c r="L251" s="14" t="s">
        <v>23</v>
      </c>
      <c r="M251" s="14" t="s">
        <v>28</v>
      </c>
      <c r="N251" s="14" t="s">
        <v>28</v>
      </c>
      <c r="O251" s="14"/>
    </row>
    <row r="252" s="2" customFormat="1" ht="49.5" spans="1:15">
      <c r="A252" s="19">
        <v>246</v>
      </c>
      <c r="B252" s="14" t="s">
        <v>20</v>
      </c>
      <c r="C252" s="14" t="s">
        <v>21</v>
      </c>
      <c r="D252" s="14" t="s">
        <v>641</v>
      </c>
      <c r="E252" s="91" t="s">
        <v>642</v>
      </c>
      <c r="F252" s="14"/>
      <c r="G252" s="60" t="s">
        <v>643</v>
      </c>
      <c r="H252" s="14">
        <v>19</v>
      </c>
      <c r="I252" s="14"/>
      <c r="J252" s="14"/>
      <c r="K252" s="14"/>
      <c r="L252" s="14" t="s">
        <v>23</v>
      </c>
      <c r="M252" s="14" t="s">
        <v>28</v>
      </c>
      <c r="N252" s="14" t="s">
        <v>28</v>
      </c>
      <c r="O252" s="14"/>
    </row>
    <row r="253" s="2" customFormat="1" ht="33" spans="1:15">
      <c r="A253" s="14">
        <v>247</v>
      </c>
      <c r="B253" s="14" t="s">
        <v>20</v>
      </c>
      <c r="C253" s="14" t="s">
        <v>21</v>
      </c>
      <c r="D253" s="14" t="s">
        <v>641</v>
      </c>
      <c r="E253" s="14" t="s">
        <v>644</v>
      </c>
      <c r="F253" s="14"/>
      <c r="G253" s="60" t="s">
        <v>645</v>
      </c>
      <c r="H253" s="14">
        <v>235</v>
      </c>
      <c r="I253" s="14"/>
      <c r="J253" s="14"/>
      <c r="K253" s="14"/>
      <c r="L253" s="14" t="s">
        <v>23</v>
      </c>
      <c r="M253" s="14" t="s">
        <v>28</v>
      </c>
      <c r="N253" s="14" t="s">
        <v>28</v>
      </c>
      <c r="O253" s="14"/>
    </row>
    <row r="254" customHeight="1" spans="1:15">
      <c r="A254" s="125"/>
      <c r="B254" s="12" t="s">
        <v>20</v>
      </c>
      <c r="C254" s="12" t="s">
        <v>646</v>
      </c>
      <c r="D254" s="12" t="s">
        <v>22</v>
      </c>
      <c r="E254" s="12"/>
      <c r="F254" s="12"/>
      <c r="G254" s="13"/>
      <c r="H254" s="12">
        <f>SUM(H255:H294)</f>
        <v>530</v>
      </c>
      <c r="I254" s="12"/>
      <c r="J254" s="12"/>
      <c r="K254" s="12"/>
      <c r="L254" s="12" t="s">
        <v>647</v>
      </c>
      <c r="M254" s="30"/>
      <c r="N254" s="30"/>
      <c r="O254" s="30"/>
    </row>
    <row r="255" ht="66" spans="1:15">
      <c r="A255" s="19">
        <v>248</v>
      </c>
      <c r="B255" s="6" t="s">
        <v>20</v>
      </c>
      <c r="C255" s="6" t="s">
        <v>646</v>
      </c>
      <c r="D255" s="66" t="s">
        <v>49</v>
      </c>
      <c r="E255" s="59" t="s">
        <v>25</v>
      </c>
      <c r="F255" s="59" t="s">
        <v>648</v>
      </c>
      <c r="G255" s="110" t="s">
        <v>649</v>
      </c>
      <c r="H255" s="66">
        <v>10</v>
      </c>
      <c r="I255" s="94"/>
      <c r="J255" s="14"/>
      <c r="K255" s="14"/>
      <c r="L255" s="14" t="s">
        <v>647</v>
      </c>
      <c r="M255" s="14" t="s">
        <v>28</v>
      </c>
      <c r="N255" s="14" t="s">
        <v>28</v>
      </c>
      <c r="O255" s="14"/>
    </row>
    <row r="256" ht="66" spans="1:15">
      <c r="A256" s="19">
        <v>249</v>
      </c>
      <c r="B256" s="6" t="s">
        <v>20</v>
      </c>
      <c r="C256" s="6" t="s">
        <v>646</v>
      </c>
      <c r="D256" s="66" t="s">
        <v>45</v>
      </c>
      <c r="E256" s="59" t="s">
        <v>25</v>
      </c>
      <c r="F256" s="59" t="s">
        <v>390</v>
      </c>
      <c r="G256" s="110" t="s">
        <v>650</v>
      </c>
      <c r="H256" s="66">
        <v>6</v>
      </c>
      <c r="I256" s="94"/>
      <c r="J256" s="14"/>
      <c r="K256" s="14"/>
      <c r="L256" s="14" t="s">
        <v>647</v>
      </c>
      <c r="M256" s="14" t="s">
        <v>28</v>
      </c>
      <c r="N256" s="14" t="s">
        <v>28</v>
      </c>
      <c r="O256" s="14"/>
    </row>
    <row r="257" ht="16.5" spans="1:15">
      <c r="A257" s="19">
        <v>250</v>
      </c>
      <c r="B257" s="6" t="s">
        <v>20</v>
      </c>
      <c r="C257" s="6" t="s">
        <v>646</v>
      </c>
      <c r="D257" s="66" t="s">
        <v>51</v>
      </c>
      <c r="E257" s="59" t="s">
        <v>25</v>
      </c>
      <c r="F257" s="59" t="s">
        <v>33</v>
      </c>
      <c r="G257" s="110" t="s">
        <v>651</v>
      </c>
      <c r="H257" s="66">
        <v>5</v>
      </c>
      <c r="I257" s="14"/>
      <c r="J257" s="14"/>
      <c r="K257" s="14"/>
      <c r="L257" s="14" t="s">
        <v>647</v>
      </c>
      <c r="M257" s="14" t="s">
        <v>28</v>
      </c>
      <c r="N257" s="14" t="s">
        <v>28</v>
      </c>
      <c r="O257" s="14"/>
    </row>
    <row r="258" ht="33" spans="1:15">
      <c r="A258" s="19">
        <v>251</v>
      </c>
      <c r="B258" s="6" t="s">
        <v>20</v>
      </c>
      <c r="C258" s="6" t="s">
        <v>646</v>
      </c>
      <c r="D258" s="66" t="s">
        <v>83</v>
      </c>
      <c r="E258" s="14" t="s">
        <v>25</v>
      </c>
      <c r="F258" s="14" t="s">
        <v>652</v>
      </c>
      <c r="G258" s="60" t="s">
        <v>653</v>
      </c>
      <c r="H258" s="66">
        <v>5</v>
      </c>
      <c r="I258" s="14"/>
      <c r="J258" s="14"/>
      <c r="K258" s="14"/>
      <c r="L258" s="14" t="s">
        <v>647</v>
      </c>
      <c r="M258" s="14" t="s">
        <v>28</v>
      </c>
      <c r="N258" s="14" t="s">
        <v>28</v>
      </c>
      <c r="O258" s="14"/>
    </row>
    <row r="259" ht="165" spans="1:15">
      <c r="A259" s="19">
        <v>252</v>
      </c>
      <c r="B259" s="6" t="s">
        <v>20</v>
      </c>
      <c r="C259" s="6" t="s">
        <v>646</v>
      </c>
      <c r="D259" s="66" t="s">
        <v>130</v>
      </c>
      <c r="E259" s="14" t="s">
        <v>25</v>
      </c>
      <c r="F259" s="14" t="s">
        <v>654</v>
      </c>
      <c r="G259" s="60" t="s">
        <v>655</v>
      </c>
      <c r="H259" s="73">
        <v>20</v>
      </c>
      <c r="I259" s="14"/>
      <c r="J259" s="14"/>
      <c r="K259" s="14"/>
      <c r="L259" s="14" t="s">
        <v>647</v>
      </c>
      <c r="M259" s="14" t="s">
        <v>28</v>
      </c>
      <c r="N259" s="14" t="s">
        <v>28</v>
      </c>
      <c r="O259" s="14"/>
    </row>
    <row r="260" ht="49.5" spans="1:15">
      <c r="A260" s="19">
        <v>253</v>
      </c>
      <c r="B260" s="6" t="s">
        <v>20</v>
      </c>
      <c r="C260" s="6" t="s">
        <v>646</v>
      </c>
      <c r="D260" s="66" t="s">
        <v>141</v>
      </c>
      <c r="E260" s="14" t="s">
        <v>25</v>
      </c>
      <c r="F260" s="14" t="s">
        <v>656</v>
      </c>
      <c r="G260" s="60" t="s">
        <v>657</v>
      </c>
      <c r="H260" s="73">
        <v>5</v>
      </c>
      <c r="I260" s="14"/>
      <c r="J260" s="14"/>
      <c r="K260" s="14"/>
      <c r="L260" s="14" t="s">
        <v>647</v>
      </c>
      <c r="M260" s="14" t="s">
        <v>28</v>
      </c>
      <c r="N260" s="14" t="s">
        <v>28</v>
      </c>
      <c r="O260" s="14"/>
    </row>
    <row r="261" ht="66" spans="1:15">
      <c r="A261" s="19">
        <v>254</v>
      </c>
      <c r="B261" s="6" t="s">
        <v>20</v>
      </c>
      <c r="C261" s="6" t="s">
        <v>646</v>
      </c>
      <c r="D261" s="66" t="s">
        <v>473</v>
      </c>
      <c r="E261" s="14" t="s">
        <v>25</v>
      </c>
      <c r="F261" s="14" t="s">
        <v>658</v>
      </c>
      <c r="G261" s="60" t="s">
        <v>659</v>
      </c>
      <c r="H261" s="66">
        <v>5</v>
      </c>
      <c r="I261" s="14"/>
      <c r="J261" s="14"/>
      <c r="K261" s="14"/>
      <c r="L261" s="14" t="s">
        <v>647</v>
      </c>
      <c r="M261" s="14" t="s">
        <v>28</v>
      </c>
      <c r="N261" s="14" t="s">
        <v>28</v>
      </c>
      <c r="O261" s="14"/>
    </row>
    <row r="262" ht="33" spans="1:15">
      <c r="A262" s="19">
        <v>255</v>
      </c>
      <c r="B262" s="6" t="s">
        <v>20</v>
      </c>
      <c r="C262" s="6" t="s">
        <v>646</v>
      </c>
      <c r="D262" s="66" t="s">
        <v>497</v>
      </c>
      <c r="E262" s="14" t="s">
        <v>25</v>
      </c>
      <c r="F262" s="14" t="s">
        <v>660</v>
      </c>
      <c r="G262" s="60" t="s">
        <v>661</v>
      </c>
      <c r="H262" s="66">
        <v>30</v>
      </c>
      <c r="I262" s="14"/>
      <c r="J262" s="14"/>
      <c r="K262" s="14"/>
      <c r="L262" s="14" t="s">
        <v>647</v>
      </c>
      <c r="M262" s="14" t="s">
        <v>28</v>
      </c>
      <c r="N262" s="14" t="s">
        <v>28</v>
      </c>
      <c r="O262" s="14"/>
    </row>
    <row r="263" ht="49.5" spans="1:15">
      <c r="A263" s="19">
        <v>256</v>
      </c>
      <c r="B263" s="6" t="s">
        <v>20</v>
      </c>
      <c r="C263" s="6" t="s">
        <v>646</v>
      </c>
      <c r="D263" s="66" t="s">
        <v>634</v>
      </c>
      <c r="E263" s="111" t="s">
        <v>25</v>
      </c>
      <c r="F263" s="112" t="s">
        <v>161</v>
      </c>
      <c r="G263" s="67" t="s">
        <v>662</v>
      </c>
      <c r="H263" s="66">
        <v>5</v>
      </c>
      <c r="I263" s="14"/>
      <c r="J263" s="14"/>
      <c r="K263" s="14"/>
      <c r="L263" s="14" t="s">
        <v>647</v>
      </c>
      <c r="M263" s="14" t="s">
        <v>28</v>
      </c>
      <c r="N263" s="14" t="s">
        <v>28</v>
      </c>
      <c r="O263" s="14"/>
    </row>
    <row r="264" ht="49.5" spans="1:15">
      <c r="A264" s="19">
        <v>257</v>
      </c>
      <c r="B264" s="6" t="s">
        <v>20</v>
      </c>
      <c r="C264" s="6" t="s">
        <v>646</v>
      </c>
      <c r="D264" s="66" t="s">
        <v>636</v>
      </c>
      <c r="E264" s="111" t="s">
        <v>25</v>
      </c>
      <c r="F264" s="14" t="s">
        <v>30</v>
      </c>
      <c r="G264" s="60" t="s">
        <v>663</v>
      </c>
      <c r="H264" s="66">
        <v>5</v>
      </c>
      <c r="I264" s="14"/>
      <c r="J264" s="14"/>
      <c r="K264" s="14"/>
      <c r="L264" s="14" t="s">
        <v>647</v>
      </c>
      <c r="M264" s="14" t="s">
        <v>28</v>
      </c>
      <c r="N264" s="14" t="s">
        <v>28</v>
      </c>
      <c r="O264" s="14"/>
    </row>
    <row r="265" ht="66" spans="1:15">
      <c r="A265" s="19">
        <v>258</v>
      </c>
      <c r="B265" s="6" t="s">
        <v>20</v>
      </c>
      <c r="C265" s="6" t="s">
        <v>646</v>
      </c>
      <c r="D265" s="66" t="s">
        <v>664</v>
      </c>
      <c r="E265" s="66" t="s">
        <v>25</v>
      </c>
      <c r="F265" s="66" t="s">
        <v>36</v>
      </c>
      <c r="G265" s="60" t="s">
        <v>665</v>
      </c>
      <c r="H265" s="66">
        <v>7</v>
      </c>
      <c r="I265" s="14"/>
      <c r="J265" s="14"/>
      <c r="K265" s="14"/>
      <c r="L265" s="14" t="s">
        <v>647</v>
      </c>
      <c r="M265" s="14" t="s">
        <v>28</v>
      </c>
      <c r="N265" s="14" t="s">
        <v>28</v>
      </c>
      <c r="O265" s="14"/>
    </row>
    <row r="266" ht="49.5" spans="1:15">
      <c r="A266" s="19">
        <v>259</v>
      </c>
      <c r="B266" s="6" t="s">
        <v>20</v>
      </c>
      <c r="C266" s="6" t="s">
        <v>646</v>
      </c>
      <c r="D266" s="66" t="s">
        <v>666</v>
      </c>
      <c r="E266" s="14" t="s">
        <v>25</v>
      </c>
      <c r="F266" s="14" t="s">
        <v>667</v>
      </c>
      <c r="G266" s="60" t="s">
        <v>668</v>
      </c>
      <c r="H266" s="66">
        <v>5</v>
      </c>
      <c r="I266" s="14"/>
      <c r="J266" s="14"/>
      <c r="K266" s="14"/>
      <c r="L266" s="14" t="s">
        <v>647</v>
      </c>
      <c r="M266" s="14" t="s">
        <v>28</v>
      </c>
      <c r="N266" s="14" t="s">
        <v>28</v>
      </c>
      <c r="O266" s="14"/>
    </row>
    <row r="267" ht="49.5" spans="1:15">
      <c r="A267" s="19">
        <v>260</v>
      </c>
      <c r="B267" s="6" t="s">
        <v>20</v>
      </c>
      <c r="C267" s="6" t="s">
        <v>646</v>
      </c>
      <c r="D267" s="66" t="s">
        <v>669</v>
      </c>
      <c r="E267" s="113" t="s">
        <v>25</v>
      </c>
      <c r="F267" s="64" t="s">
        <v>670</v>
      </c>
      <c r="G267" s="78" t="s">
        <v>671</v>
      </c>
      <c r="H267" s="66">
        <v>5</v>
      </c>
      <c r="I267" s="14"/>
      <c r="J267" s="14"/>
      <c r="K267" s="14"/>
      <c r="L267" s="14" t="s">
        <v>647</v>
      </c>
      <c r="M267" s="14" t="s">
        <v>28</v>
      </c>
      <c r="N267" s="14" t="s">
        <v>28</v>
      </c>
      <c r="O267" s="14"/>
    </row>
    <row r="268" ht="33" spans="1:15">
      <c r="A268" s="19">
        <v>261</v>
      </c>
      <c r="B268" s="6" t="s">
        <v>20</v>
      </c>
      <c r="C268" s="6" t="s">
        <v>646</v>
      </c>
      <c r="D268" s="66" t="s">
        <v>672</v>
      </c>
      <c r="E268" s="113" t="s">
        <v>25</v>
      </c>
      <c r="F268" s="14" t="s">
        <v>161</v>
      </c>
      <c r="G268" s="78" t="s">
        <v>673</v>
      </c>
      <c r="H268" s="113">
        <v>10</v>
      </c>
      <c r="I268" s="14"/>
      <c r="J268" s="14"/>
      <c r="K268" s="14"/>
      <c r="L268" s="14" t="s">
        <v>647</v>
      </c>
      <c r="M268" s="14" t="s">
        <v>28</v>
      </c>
      <c r="N268" s="14" t="s">
        <v>28</v>
      </c>
      <c r="O268" s="14"/>
    </row>
    <row r="269" ht="33" spans="1:15">
      <c r="A269" s="19">
        <v>262</v>
      </c>
      <c r="B269" s="6" t="s">
        <v>20</v>
      </c>
      <c r="C269" s="6" t="s">
        <v>646</v>
      </c>
      <c r="D269" s="66" t="s">
        <v>674</v>
      </c>
      <c r="E269" s="14" t="s">
        <v>25</v>
      </c>
      <c r="F269" s="14" t="s">
        <v>540</v>
      </c>
      <c r="G269" s="78" t="s">
        <v>675</v>
      </c>
      <c r="H269" s="66">
        <v>5</v>
      </c>
      <c r="I269" s="14"/>
      <c r="J269" s="14"/>
      <c r="K269" s="14"/>
      <c r="L269" s="14" t="s">
        <v>647</v>
      </c>
      <c r="M269" s="14" t="s">
        <v>28</v>
      </c>
      <c r="N269" s="14" t="s">
        <v>28</v>
      </c>
      <c r="O269" s="14"/>
    </row>
    <row r="270" ht="66" spans="1:15">
      <c r="A270" s="19">
        <v>263</v>
      </c>
      <c r="B270" s="6" t="s">
        <v>20</v>
      </c>
      <c r="C270" s="6" t="s">
        <v>646</v>
      </c>
      <c r="D270" s="66" t="s">
        <v>676</v>
      </c>
      <c r="E270" s="14" t="s">
        <v>25</v>
      </c>
      <c r="F270" s="14" t="s">
        <v>161</v>
      </c>
      <c r="G270" s="78" t="s">
        <v>677</v>
      </c>
      <c r="H270" s="66">
        <v>5</v>
      </c>
      <c r="I270" s="14"/>
      <c r="J270" s="14"/>
      <c r="K270" s="14"/>
      <c r="L270" s="14" t="s">
        <v>647</v>
      </c>
      <c r="M270" s="14" t="s">
        <v>28</v>
      </c>
      <c r="N270" s="14" t="s">
        <v>28</v>
      </c>
      <c r="O270" s="14"/>
    </row>
    <row r="271" ht="33" spans="1:15">
      <c r="A271" s="19">
        <v>264</v>
      </c>
      <c r="B271" s="6" t="s">
        <v>20</v>
      </c>
      <c r="C271" s="6" t="s">
        <v>646</v>
      </c>
      <c r="D271" s="66" t="s">
        <v>282</v>
      </c>
      <c r="E271" s="114" t="s">
        <v>25</v>
      </c>
      <c r="F271" s="14" t="s">
        <v>30</v>
      </c>
      <c r="G271" s="60" t="s">
        <v>678</v>
      </c>
      <c r="H271" s="66">
        <v>5</v>
      </c>
      <c r="I271" s="14"/>
      <c r="J271" s="14"/>
      <c r="K271" s="14"/>
      <c r="L271" s="14" t="s">
        <v>647</v>
      </c>
      <c r="M271" s="14" t="s">
        <v>28</v>
      </c>
      <c r="N271" s="14" t="s">
        <v>28</v>
      </c>
      <c r="O271" s="14"/>
    </row>
    <row r="272" ht="132" spans="1:15">
      <c r="A272" s="19">
        <v>265</v>
      </c>
      <c r="B272" s="6" t="s">
        <v>20</v>
      </c>
      <c r="C272" s="6" t="s">
        <v>646</v>
      </c>
      <c r="D272" s="66" t="s">
        <v>502</v>
      </c>
      <c r="E272" s="14" t="s">
        <v>25</v>
      </c>
      <c r="F272" s="14" t="s">
        <v>161</v>
      </c>
      <c r="G272" s="60" t="s">
        <v>679</v>
      </c>
      <c r="H272" s="66">
        <v>7</v>
      </c>
      <c r="I272" s="14"/>
      <c r="J272" s="14"/>
      <c r="K272" s="14"/>
      <c r="L272" s="14" t="s">
        <v>647</v>
      </c>
      <c r="M272" s="14" t="s">
        <v>28</v>
      </c>
      <c r="N272" s="14" t="s">
        <v>28</v>
      </c>
      <c r="O272" s="14"/>
    </row>
    <row r="273" ht="33" spans="1:15">
      <c r="A273" s="19">
        <v>266</v>
      </c>
      <c r="B273" s="6" t="s">
        <v>20</v>
      </c>
      <c r="C273" s="6" t="s">
        <v>646</v>
      </c>
      <c r="D273" s="66" t="s">
        <v>680</v>
      </c>
      <c r="E273" s="14" t="s">
        <v>25</v>
      </c>
      <c r="F273" s="14" t="s">
        <v>161</v>
      </c>
      <c r="G273" s="60" t="s">
        <v>681</v>
      </c>
      <c r="H273" s="66">
        <v>5</v>
      </c>
      <c r="I273" s="14"/>
      <c r="J273" s="14"/>
      <c r="K273" s="14"/>
      <c r="L273" s="14" t="s">
        <v>647</v>
      </c>
      <c r="M273" s="14" t="s">
        <v>28</v>
      </c>
      <c r="N273" s="14" t="s">
        <v>28</v>
      </c>
      <c r="O273" s="14"/>
    </row>
    <row r="274" ht="33" spans="1:15">
      <c r="A274" s="19">
        <v>267</v>
      </c>
      <c r="B274" s="6" t="s">
        <v>20</v>
      </c>
      <c r="C274" s="6" t="s">
        <v>646</v>
      </c>
      <c r="D274" s="66" t="s">
        <v>682</v>
      </c>
      <c r="E274" s="73" t="s">
        <v>25</v>
      </c>
      <c r="F274" s="73" t="s">
        <v>161</v>
      </c>
      <c r="G274" s="60" t="s">
        <v>683</v>
      </c>
      <c r="H274" s="66">
        <v>5</v>
      </c>
      <c r="I274" s="14"/>
      <c r="J274" s="14"/>
      <c r="K274" s="14"/>
      <c r="L274" s="14" t="s">
        <v>647</v>
      </c>
      <c r="M274" s="14" t="s">
        <v>28</v>
      </c>
      <c r="N274" s="14" t="s">
        <v>28</v>
      </c>
      <c r="O274" s="14"/>
    </row>
    <row r="275" ht="82.5" spans="1:15">
      <c r="A275" s="19">
        <v>268</v>
      </c>
      <c r="B275" s="6" t="s">
        <v>20</v>
      </c>
      <c r="C275" s="6" t="s">
        <v>646</v>
      </c>
      <c r="D275" s="66" t="s">
        <v>684</v>
      </c>
      <c r="E275" s="14" t="s">
        <v>25</v>
      </c>
      <c r="F275" s="14" t="s">
        <v>187</v>
      </c>
      <c r="G275" s="60" t="s">
        <v>685</v>
      </c>
      <c r="H275" s="66">
        <v>5</v>
      </c>
      <c r="I275" s="14"/>
      <c r="J275" s="14"/>
      <c r="K275" s="14"/>
      <c r="L275" s="14" t="s">
        <v>647</v>
      </c>
      <c r="M275" s="14" t="s">
        <v>28</v>
      </c>
      <c r="N275" s="14" t="s">
        <v>28</v>
      </c>
      <c r="O275" s="14"/>
    </row>
    <row r="276" ht="33" spans="1:15">
      <c r="A276" s="19">
        <v>269</v>
      </c>
      <c r="B276" s="6" t="s">
        <v>20</v>
      </c>
      <c r="C276" s="6" t="s">
        <v>646</v>
      </c>
      <c r="D276" s="66" t="s">
        <v>172</v>
      </c>
      <c r="E276" s="14" t="s">
        <v>25</v>
      </c>
      <c r="F276" s="14" t="s">
        <v>161</v>
      </c>
      <c r="G276" s="60" t="s">
        <v>686</v>
      </c>
      <c r="H276" s="66">
        <v>5</v>
      </c>
      <c r="I276" s="14"/>
      <c r="J276" s="14"/>
      <c r="K276" s="14"/>
      <c r="L276" s="14" t="s">
        <v>647</v>
      </c>
      <c r="M276" s="14" t="s">
        <v>28</v>
      </c>
      <c r="N276" s="14" t="s">
        <v>28</v>
      </c>
      <c r="O276" s="14"/>
    </row>
    <row r="277" ht="49.5" spans="1:15">
      <c r="A277" s="19">
        <v>270</v>
      </c>
      <c r="B277" s="6" t="s">
        <v>20</v>
      </c>
      <c r="C277" s="6" t="s">
        <v>646</v>
      </c>
      <c r="D277" s="66" t="s">
        <v>175</v>
      </c>
      <c r="E277" s="14" t="s">
        <v>25</v>
      </c>
      <c r="F277" s="14" t="s">
        <v>52</v>
      </c>
      <c r="G277" s="60" t="s">
        <v>687</v>
      </c>
      <c r="H277" s="66">
        <v>5</v>
      </c>
      <c r="I277" s="14"/>
      <c r="J277" s="14"/>
      <c r="K277" s="14"/>
      <c r="L277" s="14" t="s">
        <v>647</v>
      </c>
      <c r="M277" s="14" t="s">
        <v>28</v>
      </c>
      <c r="N277" s="14" t="s">
        <v>28</v>
      </c>
      <c r="O277" s="14"/>
    </row>
    <row r="278" ht="49.5" spans="1:15">
      <c r="A278" s="19">
        <v>271</v>
      </c>
      <c r="B278" s="6" t="s">
        <v>20</v>
      </c>
      <c r="C278" s="6" t="s">
        <v>646</v>
      </c>
      <c r="D278" s="66" t="s">
        <v>688</v>
      </c>
      <c r="E278" s="14" t="s">
        <v>25</v>
      </c>
      <c r="F278" s="14" t="s">
        <v>52</v>
      </c>
      <c r="G278" s="60" t="s">
        <v>689</v>
      </c>
      <c r="H278" s="66">
        <v>5</v>
      </c>
      <c r="I278" s="14"/>
      <c r="J278" s="14"/>
      <c r="K278" s="14"/>
      <c r="L278" s="14" t="s">
        <v>647</v>
      </c>
      <c r="M278" s="14" t="s">
        <v>28</v>
      </c>
      <c r="N278" s="14" t="s">
        <v>28</v>
      </c>
      <c r="O278" s="14"/>
    </row>
    <row r="279" ht="33" spans="1:15">
      <c r="A279" s="19">
        <v>272</v>
      </c>
      <c r="B279" s="6" t="s">
        <v>20</v>
      </c>
      <c r="C279" s="6" t="s">
        <v>646</v>
      </c>
      <c r="D279" s="66" t="s">
        <v>690</v>
      </c>
      <c r="E279" s="59" t="s">
        <v>25</v>
      </c>
      <c r="F279" s="59" t="s">
        <v>36</v>
      </c>
      <c r="G279" s="60" t="s">
        <v>691</v>
      </c>
      <c r="H279" s="66">
        <v>5</v>
      </c>
      <c r="I279" s="14"/>
      <c r="J279" s="14"/>
      <c r="K279" s="14"/>
      <c r="L279" s="14" t="s">
        <v>647</v>
      </c>
      <c r="M279" s="14" t="s">
        <v>28</v>
      </c>
      <c r="N279" s="14" t="s">
        <v>28</v>
      </c>
      <c r="O279" s="14"/>
    </row>
    <row r="280" ht="66" spans="1:15">
      <c r="A280" s="19">
        <v>273</v>
      </c>
      <c r="B280" s="6" t="s">
        <v>20</v>
      </c>
      <c r="C280" s="6" t="s">
        <v>646</v>
      </c>
      <c r="D280" s="66" t="s">
        <v>692</v>
      </c>
      <c r="E280" s="59" t="s">
        <v>25</v>
      </c>
      <c r="F280" s="59" t="s">
        <v>36</v>
      </c>
      <c r="G280" s="60" t="s">
        <v>693</v>
      </c>
      <c r="H280" s="66">
        <v>5</v>
      </c>
      <c r="I280" s="14"/>
      <c r="J280" s="14"/>
      <c r="K280" s="14"/>
      <c r="L280" s="14" t="s">
        <v>647</v>
      </c>
      <c r="M280" s="14" t="s">
        <v>28</v>
      </c>
      <c r="N280" s="14" t="s">
        <v>28</v>
      </c>
      <c r="O280" s="14"/>
    </row>
    <row r="281" ht="49.5" spans="1:15">
      <c r="A281" s="19">
        <v>274</v>
      </c>
      <c r="B281" s="6" t="s">
        <v>20</v>
      </c>
      <c r="C281" s="6" t="s">
        <v>646</v>
      </c>
      <c r="D281" s="66" t="s">
        <v>694</v>
      </c>
      <c r="E281" s="14" t="s">
        <v>25</v>
      </c>
      <c r="F281" s="14" t="s">
        <v>333</v>
      </c>
      <c r="G281" s="60" t="s">
        <v>695</v>
      </c>
      <c r="H281" s="66">
        <v>5</v>
      </c>
      <c r="I281" s="14"/>
      <c r="J281" s="14"/>
      <c r="K281" s="14"/>
      <c r="L281" s="14" t="s">
        <v>647</v>
      </c>
      <c r="M281" s="14" t="s">
        <v>28</v>
      </c>
      <c r="N281" s="14" t="s">
        <v>28</v>
      </c>
      <c r="O281" s="14"/>
    </row>
    <row r="282" ht="33" spans="1:15">
      <c r="A282" s="19">
        <v>275</v>
      </c>
      <c r="B282" s="6" t="s">
        <v>20</v>
      </c>
      <c r="C282" s="6" t="s">
        <v>646</v>
      </c>
      <c r="D282" s="66" t="s">
        <v>453</v>
      </c>
      <c r="E282" s="14" t="s">
        <v>25</v>
      </c>
      <c r="F282" s="14" t="s">
        <v>696</v>
      </c>
      <c r="G282" s="78" t="s">
        <v>697</v>
      </c>
      <c r="H282" s="73">
        <v>5</v>
      </c>
      <c r="I282" s="14"/>
      <c r="J282" s="14"/>
      <c r="K282" s="14"/>
      <c r="L282" s="14" t="s">
        <v>647</v>
      </c>
      <c r="M282" s="14" t="s">
        <v>28</v>
      </c>
      <c r="N282" s="14" t="s">
        <v>28</v>
      </c>
      <c r="O282" s="14"/>
    </row>
    <row r="283" ht="33" spans="1:15">
      <c r="A283" s="19">
        <v>276</v>
      </c>
      <c r="B283" s="6" t="s">
        <v>20</v>
      </c>
      <c r="C283" s="6" t="s">
        <v>646</v>
      </c>
      <c r="D283" s="66" t="s">
        <v>445</v>
      </c>
      <c r="E283" s="14" t="s">
        <v>25</v>
      </c>
      <c r="F283" s="14" t="s">
        <v>272</v>
      </c>
      <c r="G283" s="60" t="s">
        <v>698</v>
      </c>
      <c r="H283" s="66">
        <v>5</v>
      </c>
      <c r="I283" s="14"/>
      <c r="J283" s="14"/>
      <c r="K283" s="14"/>
      <c r="L283" s="14" t="s">
        <v>647</v>
      </c>
      <c r="M283" s="14" t="s">
        <v>28</v>
      </c>
      <c r="N283" s="14" t="s">
        <v>28</v>
      </c>
      <c r="O283" s="14"/>
    </row>
    <row r="284" ht="33" spans="1:15">
      <c r="A284" s="19">
        <v>277</v>
      </c>
      <c r="B284" s="6" t="s">
        <v>20</v>
      </c>
      <c r="C284" s="6" t="s">
        <v>646</v>
      </c>
      <c r="D284" s="66" t="s">
        <v>448</v>
      </c>
      <c r="E284" s="14" t="s">
        <v>25</v>
      </c>
      <c r="F284" s="14" t="s">
        <v>161</v>
      </c>
      <c r="G284" s="60" t="s">
        <v>699</v>
      </c>
      <c r="H284" s="66">
        <v>5</v>
      </c>
      <c r="I284" s="14"/>
      <c r="J284" s="14"/>
      <c r="K284" s="14"/>
      <c r="L284" s="14" t="s">
        <v>647</v>
      </c>
      <c r="M284" s="14" t="s">
        <v>28</v>
      </c>
      <c r="N284" s="14" t="s">
        <v>28</v>
      </c>
      <c r="O284" s="14"/>
    </row>
    <row r="285" ht="33" spans="1:15">
      <c r="A285" s="19">
        <v>278</v>
      </c>
      <c r="B285" s="6" t="s">
        <v>20</v>
      </c>
      <c r="C285" s="6" t="s">
        <v>646</v>
      </c>
      <c r="D285" s="66" t="s">
        <v>700</v>
      </c>
      <c r="E285" s="14" t="s">
        <v>25</v>
      </c>
      <c r="F285" s="14" t="s">
        <v>701</v>
      </c>
      <c r="G285" s="60" t="s">
        <v>702</v>
      </c>
      <c r="H285" s="66">
        <v>5</v>
      </c>
      <c r="I285" s="14"/>
      <c r="J285" s="14"/>
      <c r="K285" s="14"/>
      <c r="L285" s="14" t="s">
        <v>647</v>
      </c>
      <c r="M285" s="14" t="s">
        <v>28</v>
      </c>
      <c r="N285" s="14" t="s">
        <v>28</v>
      </c>
      <c r="O285" s="14"/>
    </row>
    <row r="286" ht="49.5" spans="1:15">
      <c r="A286" s="19">
        <v>279</v>
      </c>
      <c r="B286" s="6" t="s">
        <v>20</v>
      </c>
      <c r="C286" s="6" t="s">
        <v>646</v>
      </c>
      <c r="D286" s="66" t="s">
        <v>460</v>
      </c>
      <c r="E286" s="14" t="s">
        <v>25</v>
      </c>
      <c r="F286" s="14" t="s">
        <v>207</v>
      </c>
      <c r="G286" s="60" t="s">
        <v>703</v>
      </c>
      <c r="H286" s="66">
        <v>5</v>
      </c>
      <c r="I286" s="14"/>
      <c r="J286" s="14"/>
      <c r="K286" s="14"/>
      <c r="L286" s="14" t="s">
        <v>647</v>
      </c>
      <c r="M286" s="14" t="s">
        <v>28</v>
      </c>
      <c r="N286" s="14" t="s">
        <v>28</v>
      </c>
      <c r="O286" s="14"/>
    </row>
    <row r="287" ht="49.5" spans="1:15">
      <c r="A287" s="19">
        <v>280</v>
      </c>
      <c r="B287" s="6" t="s">
        <v>20</v>
      </c>
      <c r="C287" s="6" t="s">
        <v>646</v>
      </c>
      <c r="D287" s="66" t="s">
        <v>314</v>
      </c>
      <c r="E287" s="115" t="s">
        <v>25</v>
      </c>
      <c r="F287" s="115" t="s">
        <v>36</v>
      </c>
      <c r="G287" s="116" t="s">
        <v>704</v>
      </c>
      <c r="H287" s="115">
        <v>5</v>
      </c>
      <c r="I287" s="14"/>
      <c r="J287" s="14"/>
      <c r="K287" s="14"/>
      <c r="L287" s="14" t="s">
        <v>647</v>
      </c>
      <c r="M287" s="14" t="s">
        <v>28</v>
      </c>
      <c r="N287" s="14" t="s">
        <v>28</v>
      </c>
      <c r="O287" s="14"/>
    </row>
    <row r="288" ht="49.5" spans="1:15">
      <c r="A288" s="19">
        <v>281</v>
      </c>
      <c r="B288" s="6" t="s">
        <v>20</v>
      </c>
      <c r="C288" s="6" t="s">
        <v>646</v>
      </c>
      <c r="D288" s="66" t="s">
        <v>705</v>
      </c>
      <c r="E288" s="14" t="s">
        <v>345</v>
      </c>
      <c r="F288" s="14" t="s">
        <v>36</v>
      </c>
      <c r="G288" s="116" t="s">
        <v>706</v>
      </c>
      <c r="H288" s="66">
        <v>5</v>
      </c>
      <c r="I288" s="14"/>
      <c r="J288" s="14"/>
      <c r="K288" s="14"/>
      <c r="L288" s="14" t="s">
        <v>647</v>
      </c>
      <c r="M288" s="14" t="s">
        <v>28</v>
      </c>
      <c r="N288" s="14" t="s">
        <v>28</v>
      </c>
      <c r="O288" s="14"/>
    </row>
    <row r="289" ht="33" spans="1:15">
      <c r="A289" s="19">
        <v>282</v>
      </c>
      <c r="B289" s="6" t="s">
        <v>20</v>
      </c>
      <c r="C289" s="6" t="s">
        <v>646</v>
      </c>
      <c r="D289" s="66" t="s">
        <v>599</v>
      </c>
      <c r="E289" s="14" t="s">
        <v>25</v>
      </c>
      <c r="F289" s="14" t="s">
        <v>36</v>
      </c>
      <c r="G289" s="116" t="s">
        <v>707</v>
      </c>
      <c r="H289" s="66">
        <v>5</v>
      </c>
      <c r="I289" s="14"/>
      <c r="J289" s="14"/>
      <c r="K289" s="14"/>
      <c r="L289" s="14" t="s">
        <v>647</v>
      </c>
      <c r="M289" s="14" t="s">
        <v>28</v>
      </c>
      <c r="N289" s="14" t="s">
        <v>28</v>
      </c>
      <c r="O289" s="14"/>
    </row>
    <row r="290" ht="33" spans="1:15">
      <c r="A290" s="19">
        <v>283</v>
      </c>
      <c r="B290" s="6" t="s">
        <v>20</v>
      </c>
      <c r="C290" s="6" t="s">
        <v>646</v>
      </c>
      <c r="D290" s="66" t="s">
        <v>708</v>
      </c>
      <c r="E290" s="66" t="s">
        <v>644</v>
      </c>
      <c r="F290" s="66" t="s">
        <v>644</v>
      </c>
      <c r="G290" s="60" t="s">
        <v>645</v>
      </c>
      <c r="H290" s="66">
        <v>74</v>
      </c>
      <c r="I290" s="14"/>
      <c r="J290" s="14"/>
      <c r="K290" s="14"/>
      <c r="L290" s="14" t="s">
        <v>647</v>
      </c>
      <c r="M290" s="14" t="s">
        <v>28</v>
      </c>
      <c r="N290" s="14" t="s">
        <v>28</v>
      </c>
      <c r="O290" s="14"/>
    </row>
    <row r="291" ht="16.5" spans="1:15">
      <c r="A291" s="19">
        <v>284</v>
      </c>
      <c r="B291" s="6" t="s">
        <v>20</v>
      </c>
      <c r="C291" s="6" t="s">
        <v>646</v>
      </c>
      <c r="D291" s="66" t="s">
        <v>708</v>
      </c>
      <c r="E291" s="66" t="s">
        <v>709</v>
      </c>
      <c r="F291" s="66" t="s">
        <v>709</v>
      </c>
      <c r="G291" s="60"/>
      <c r="H291" s="66">
        <v>149.02</v>
      </c>
      <c r="I291" s="14"/>
      <c r="J291" s="14"/>
      <c r="K291" s="14"/>
      <c r="L291" s="14" t="s">
        <v>647</v>
      </c>
      <c r="M291" s="14" t="s">
        <v>28</v>
      </c>
      <c r="N291" s="14" t="s">
        <v>28</v>
      </c>
      <c r="O291" s="14"/>
    </row>
    <row r="292" ht="82.5" spans="1:15">
      <c r="A292" s="19">
        <v>285</v>
      </c>
      <c r="B292" s="6" t="s">
        <v>20</v>
      </c>
      <c r="C292" s="6" t="s">
        <v>646</v>
      </c>
      <c r="D292" s="66" t="s">
        <v>708</v>
      </c>
      <c r="E292" s="66" t="s">
        <v>642</v>
      </c>
      <c r="F292" s="66" t="s">
        <v>642</v>
      </c>
      <c r="G292" s="60" t="s">
        <v>710</v>
      </c>
      <c r="H292" s="66">
        <v>5.3</v>
      </c>
      <c r="I292" s="14"/>
      <c r="J292" s="14"/>
      <c r="K292" s="14"/>
      <c r="L292" s="14" t="s">
        <v>647</v>
      </c>
      <c r="M292" s="14" t="s">
        <v>28</v>
      </c>
      <c r="N292" s="14" t="s">
        <v>28</v>
      </c>
      <c r="O292" s="14"/>
    </row>
    <row r="293" ht="33" spans="1:15">
      <c r="A293" s="19">
        <v>286</v>
      </c>
      <c r="B293" s="6" t="s">
        <v>20</v>
      </c>
      <c r="C293" s="6" t="s">
        <v>646</v>
      </c>
      <c r="D293" s="66" t="s">
        <v>708</v>
      </c>
      <c r="E293" s="66" t="s">
        <v>711</v>
      </c>
      <c r="F293" s="66" t="s">
        <v>711</v>
      </c>
      <c r="G293" s="60"/>
      <c r="H293" s="66">
        <v>66</v>
      </c>
      <c r="I293" s="14"/>
      <c r="J293" s="14"/>
      <c r="K293" s="14"/>
      <c r="L293" s="14" t="s">
        <v>647</v>
      </c>
      <c r="M293" s="14" t="s">
        <v>28</v>
      </c>
      <c r="N293" s="14" t="s">
        <v>28</v>
      </c>
      <c r="O293" s="14"/>
    </row>
    <row r="294" ht="33" spans="1:15">
      <c r="A294" s="19">
        <v>287</v>
      </c>
      <c r="B294" s="6" t="s">
        <v>20</v>
      </c>
      <c r="C294" s="6" t="s">
        <v>646</v>
      </c>
      <c r="D294" s="66" t="s">
        <v>712</v>
      </c>
      <c r="E294" s="66" t="s">
        <v>713</v>
      </c>
      <c r="F294" s="66" t="s">
        <v>713</v>
      </c>
      <c r="G294" s="60"/>
      <c r="H294" s="66">
        <v>5.68</v>
      </c>
      <c r="I294" s="14"/>
      <c r="J294" s="14"/>
      <c r="K294" s="14"/>
      <c r="L294" s="14" t="s">
        <v>647</v>
      </c>
      <c r="M294" s="14" t="s">
        <v>28</v>
      </c>
      <c r="N294" s="14" t="s">
        <v>28</v>
      </c>
      <c r="O294" s="14"/>
    </row>
    <row r="295" ht="33" spans="1:15">
      <c r="A295" s="136"/>
      <c r="B295" s="12" t="s">
        <v>20</v>
      </c>
      <c r="C295" s="12" t="s">
        <v>714</v>
      </c>
      <c r="D295" s="12" t="s">
        <v>22</v>
      </c>
      <c r="E295" s="12"/>
      <c r="F295" s="12"/>
      <c r="G295" s="13"/>
      <c r="H295" s="12">
        <f>SUM(H296:H302)</f>
        <v>37</v>
      </c>
      <c r="I295" s="12"/>
      <c r="J295" s="12"/>
      <c r="K295" s="12"/>
      <c r="L295" s="12" t="s">
        <v>715</v>
      </c>
      <c r="M295" s="30"/>
      <c r="N295" s="30"/>
      <c r="O295" s="30"/>
    </row>
    <row r="296" ht="99" customHeight="1" spans="1:15">
      <c r="A296" s="19">
        <v>1</v>
      </c>
      <c r="B296" s="6" t="s">
        <v>20</v>
      </c>
      <c r="C296" s="6" t="s">
        <v>714</v>
      </c>
      <c r="D296" s="68" t="s">
        <v>62</v>
      </c>
      <c r="E296" s="66" t="s">
        <v>716</v>
      </c>
      <c r="F296" s="66" t="s">
        <v>717</v>
      </c>
      <c r="G296" s="105" t="s">
        <v>718</v>
      </c>
      <c r="H296" s="68">
        <v>5</v>
      </c>
      <c r="I296" s="19"/>
      <c r="J296" s="19"/>
      <c r="K296" s="19"/>
      <c r="L296" s="14" t="s">
        <v>715</v>
      </c>
      <c r="M296" s="14" t="s">
        <v>28</v>
      </c>
      <c r="N296" s="14" t="s">
        <v>28</v>
      </c>
      <c r="O296" s="14"/>
    </row>
    <row r="297" ht="66" spans="1:15">
      <c r="A297" s="19">
        <v>2</v>
      </c>
      <c r="B297" s="6" t="s">
        <v>20</v>
      </c>
      <c r="C297" s="6" t="s">
        <v>714</v>
      </c>
      <c r="D297" s="68" t="s">
        <v>460</v>
      </c>
      <c r="E297" s="14" t="s">
        <v>716</v>
      </c>
      <c r="F297" s="14" t="s">
        <v>719</v>
      </c>
      <c r="G297" s="14" t="s">
        <v>720</v>
      </c>
      <c r="H297" s="68">
        <v>6</v>
      </c>
      <c r="I297" s="19"/>
      <c r="J297" s="19"/>
      <c r="K297" s="19"/>
      <c r="L297" s="14" t="s">
        <v>715</v>
      </c>
      <c r="M297" s="14" t="s">
        <v>28</v>
      </c>
      <c r="N297" s="14" t="s">
        <v>28</v>
      </c>
      <c r="O297" s="14"/>
    </row>
    <row r="298" ht="66" spans="1:15">
      <c r="A298" s="19">
        <v>3</v>
      </c>
      <c r="B298" s="6" t="s">
        <v>20</v>
      </c>
      <c r="C298" s="6" t="s">
        <v>714</v>
      </c>
      <c r="D298" s="68" t="s">
        <v>433</v>
      </c>
      <c r="E298" s="14" t="s">
        <v>716</v>
      </c>
      <c r="F298" s="14" t="s">
        <v>721</v>
      </c>
      <c r="G298" s="14" t="s">
        <v>722</v>
      </c>
      <c r="H298" s="68">
        <v>6</v>
      </c>
      <c r="I298" s="19"/>
      <c r="J298" s="19"/>
      <c r="K298" s="19"/>
      <c r="L298" s="14" t="s">
        <v>715</v>
      </c>
      <c r="M298" s="14" t="s">
        <v>28</v>
      </c>
      <c r="N298" s="14" t="s">
        <v>28</v>
      </c>
      <c r="O298" s="14"/>
    </row>
    <row r="299" ht="49.5" spans="1:15">
      <c r="A299" s="19">
        <v>4</v>
      </c>
      <c r="B299" s="6" t="s">
        <v>20</v>
      </c>
      <c r="C299" s="6" t="s">
        <v>714</v>
      </c>
      <c r="D299" s="68" t="s">
        <v>723</v>
      </c>
      <c r="E299" s="14" t="s">
        <v>716</v>
      </c>
      <c r="F299" s="66" t="s">
        <v>724</v>
      </c>
      <c r="G299" s="66" t="s">
        <v>725</v>
      </c>
      <c r="H299" s="68">
        <v>5</v>
      </c>
      <c r="I299" s="19"/>
      <c r="J299" s="19"/>
      <c r="K299" s="19"/>
      <c r="L299" s="14" t="s">
        <v>715</v>
      </c>
      <c r="M299" s="14" t="s">
        <v>28</v>
      </c>
      <c r="N299" s="14" t="s">
        <v>28</v>
      </c>
      <c r="O299" s="14"/>
    </row>
    <row r="300" ht="33" spans="1:15">
      <c r="A300" s="19">
        <v>5</v>
      </c>
      <c r="B300" s="6" t="s">
        <v>20</v>
      </c>
      <c r="C300" s="6" t="s">
        <v>714</v>
      </c>
      <c r="D300" s="68" t="s">
        <v>560</v>
      </c>
      <c r="E300" s="66" t="s">
        <v>716</v>
      </c>
      <c r="F300" s="66" t="s">
        <v>36</v>
      </c>
      <c r="G300" s="105" t="s">
        <v>726</v>
      </c>
      <c r="H300" s="68">
        <v>5</v>
      </c>
      <c r="I300" s="19"/>
      <c r="J300" s="19"/>
      <c r="K300" s="19"/>
      <c r="L300" s="14" t="s">
        <v>715</v>
      </c>
      <c r="M300" s="14" t="s">
        <v>28</v>
      </c>
      <c r="N300" s="14" t="s">
        <v>28</v>
      </c>
      <c r="O300" s="14"/>
    </row>
    <row r="301" ht="33" spans="1:15">
      <c r="A301" s="19">
        <v>6</v>
      </c>
      <c r="B301" s="6" t="s">
        <v>20</v>
      </c>
      <c r="C301" s="6" t="s">
        <v>714</v>
      </c>
      <c r="D301" s="68" t="s">
        <v>589</v>
      </c>
      <c r="E301" s="66" t="s">
        <v>716</v>
      </c>
      <c r="F301" s="66" t="s">
        <v>563</v>
      </c>
      <c r="G301" s="105" t="s">
        <v>727</v>
      </c>
      <c r="H301" s="68">
        <v>6</v>
      </c>
      <c r="I301" s="19"/>
      <c r="J301" s="19"/>
      <c r="K301" s="19"/>
      <c r="L301" s="14" t="s">
        <v>715</v>
      </c>
      <c r="M301" s="14" t="s">
        <v>28</v>
      </c>
      <c r="N301" s="14" t="s">
        <v>28</v>
      </c>
      <c r="O301" s="14"/>
    </row>
    <row r="302" ht="33" spans="1:15">
      <c r="A302" s="19">
        <v>7</v>
      </c>
      <c r="B302" s="6" t="s">
        <v>20</v>
      </c>
      <c r="C302" s="6" t="s">
        <v>714</v>
      </c>
      <c r="D302" s="68" t="s">
        <v>565</v>
      </c>
      <c r="E302" s="66" t="s">
        <v>716</v>
      </c>
      <c r="F302" s="66" t="s">
        <v>563</v>
      </c>
      <c r="G302" s="105" t="s">
        <v>728</v>
      </c>
      <c r="H302" s="14">
        <v>4</v>
      </c>
      <c r="I302" s="19"/>
      <c r="J302" s="19"/>
      <c r="K302" s="19"/>
      <c r="L302" s="14" t="s">
        <v>715</v>
      </c>
      <c r="M302" s="14" t="s">
        <v>28</v>
      </c>
      <c r="N302" s="14" t="s">
        <v>28</v>
      </c>
      <c r="O302" s="14"/>
    </row>
    <row r="303" customHeight="1" spans="1:15">
      <c r="A303" s="125"/>
      <c r="B303" s="12" t="s">
        <v>729</v>
      </c>
      <c r="C303" s="12" t="s">
        <v>21</v>
      </c>
      <c r="D303" s="12" t="s">
        <v>22</v>
      </c>
      <c r="E303" s="12"/>
      <c r="F303" s="12"/>
      <c r="G303" s="13"/>
      <c r="H303" s="12"/>
      <c r="I303" s="12">
        <f>SUM(I304:I322)</f>
        <v>147</v>
      </c>
      <c r="J303" s="12"/>
      <c r="K303" s="12"/>
      <c r="L303" s="12" t="s">
        <v>730</v>
      </c>
      <c r="M303" s="30"/>
      <c r="N303" s="30"/>
      <c r="O303" s="30"/>
    </row>
    <row r="304" ht="82.5" spans="1:15">
      <c r="A304" s="19">
        <v>289</v>
      </c>
      <c r="B304" s="6" t="s">
        <v>729</v>
      </c>
      <c r="C304" s="6" t="s">
        <v>21</v>
      </c>
      <c r="D304" s="117" t="s">
        <v>24</v>
      </c>
      <c r="E304" s="66" t="s">
        <v>25</v>
      </c>
      <c r="F304" s="66" t="s">
        <v>731</v>
      </c>
      <c r="G304" s="118" t="s">
        <v>732</v>
      </c>
      <c r="H304" s="66"/>
      <c r="I304" s="14">
        <v>5</v>
      </c>
      <c r="J304" s="14"/>
      <c r="K304" s="14"/>
      <c r="L304" s="14" t="s">
        <v>730</v>
      </c>
      <c r="M304" s="14" t="s">
        <v>28</v>
      </c>
      <c r="N304" s="14" t="s">
        <v>28</v>
      </c>
      <c r="O304" s="14"/>
    </row>
    <row r="305" ht="49.5" spans="1:15">
      <c r="A305" s="19">
        <v>290</v>
      </c>
      <c r="B305" s="6" t="s">
        <v>729</v>
      </c>
      <c r="C305" s="6" t="s">
        <v>21</v>
      </c>
      <c r="D305" s="119" t="s">
        <v>59</v>
      </c>
      <c r="E305" s="119" t="s">
        <v>25</v>
      </c>
      <c r="F305" s="119" t="s">
        <v>161</v>
      </c>
      <c r="G305" s="120" t="s">
        <v>733</v>
      </c>
      <c r="H305" s="66"/>
      <c r="I305" s="119">
        <v>5</v>
      </c>
      <c r="J305" s="14"/>
      <c r="K305" s="14"/>
      <c r="L305" s="14" t="s">
        <v>730</v>
      </c>
      <c r="M305" s="14" t="s">
        <v>28</v>
      </c>
      <c r="N305" s="14" t="s">
        <v>28</v>
      </c>
      <c r="O305" s="14"/>
    </row>
    <row r="306" ht="49.5" spans="1:15">
      <c r="A306" s="19">
        <v>291</v>
      </c>
      <c r="B306" s="6" t="s">
        <v>729</v>
      </c>
      <c r="C306" s="6" t="s">
        <v>21</v>
      </c>
      <c r="D306" s="119" t="s">
        <v>77</v>
      </c>
      <c r="E306" s="119" t="s">
        <v>25</v>
      </c>
      <c r="F306" s="119" t="s">
        <v>128</v>
      </c>
      <c r="G306" s="120" t="s">
        <v>734</v>
      </c>
      <c r="H306" s="66"/>
      <c r="I306" s="119">
        <v>5</v>
      </c>
      <c r="J306" s="14"/>
      <c r="K306" s="14"/>
      <c r="L306" s="14" t="s">
        <v>730</v>
      </c>
      <c r="M306" s="14" t="s">
        <v>28</v>
      </c>
      <c r="N306" s="14" t="s">
        <v>28</v>
      </c>
      <c r="O306" s="14"/>
    </row>
    <row r="307" ht="16.5" spans="1:15">
      <c r="A307" s="19">
        <v>292</v>
      </c>
      <c r="B307" s="6" t="s">
        <v>729</v>
      </c>
      <c r="C307" s="6" t="s">
        <v>21</v>
      </c>
      <c r="D307" s="119" t="s">
        <v>94</v>
      </c>
      <c r="E307" s="119" t="s">
        <v>25</v>
      </c>
      <c r="F307" s="119" t="s">
        <v>52</v>
      </c>
      <c r="G307" s="120" t="s">
        <v>735</v>
      </c>
      <c r="H307" s="66"/>
      <c r="I307" s="119">
        <v>5</v>
      </c>
      <c r="J307" s="14"/>
      <c r="K307" s="14"/>
      <c r="L307" s="14" t="s">
        <v>730</v>
      </c>
      <c r="M307" s="14" t="s">
        <v>28</v>
      </c>
      <c r="N307" s="14" t="s">
        <v>28</v>
      </c>
      <c r="O307" s="14"/>
    </row>
    <row r="308" ht="49.5" spans="1:15">
      <c r="A308" s="19">
        <v>293</v>
      </c>
      <c r="B308" s="6" t="s">
        <v>729</v>
      </c>
      <c r="C308" s="6" t="s">
        <v>21</v>
      </c>
      <c r="D308" s="119" t="s">
        <v>736</v>
      </c>
      <c r="E308" s="119" t="s">
        <v>345</v>
      </c>
      <c r="F308" s="119" t="s">
        <v>52</v>
      </c>
      <c r="G308" s="120" t="s">
        <v>737</v>
      </c>
      <c r="H308" s="73"/>
      <c r="I308" s="14">
        <v>5</v>
      </c>
      <c r="J308" s="14"/>
      <c r="K308" s="14"/>
      <c r="L308" s="14" t="s">
        <v>730</v>
      </c>
      <c r="M308" s="14" t="s">
        <v>28</v>
      </c>
      <c r="N308" s="14" t="s">
        <v>28</v>
      </c>
      <c r="O308" s="14"/>
    </row>
    <row r="309" ht="33" spans="1:15">
      <c r="A309" s="19">
        <v>294</v>
      </c>
      <c r="B309" s="6" t="s">
        <v>729</v>
      </c>
      <c r="C309" s="6" t="s">
        <v>21</v>
      </c>
      <c r="D309" s="119" t="s">
        <v>738</v>
      </c>
      <c r="E309" s="119" t="s">
        <v>25</v>
      </c>
      <c r="F309" s="119" t="s">
        <v>739</v>
      </c>
      <c r="G309" s="118" t="s">
        <v>740</v>
      </c>
      <c r="H309" s="73"/>
      <c r="I309" s="14">
        <v>5</v>
      </c>
      <c r="J309" s="14"/>
      <c r="K309" s="14"/>
      <c r="L309" s="14" t="s">
        <v>730</v>
      </c>
      <c r="M309" s="14" t="s">
        <v>28</v>
      </c>
      <c r="N309" s="14" t="s">
        <v>28</v>
      </c>
      <c r="O309" s="14"/>
    </row>
    <row r="310" ht="33" spans="1:15">
      <c r="A310" s="19">
        <v>295</v>
      </c>
      <c r="B310" s="6" t="s">
        <v>729</v>
      </c>
      <c r="C310" s="6" t="s">
        <v>21</v>
      </c>
      <c r="D310" s="14" t="s">
        <v>741</v>
      </c>
      <c r="E310" s="14" t="s">
        <v>25</v>
      </c>
      <c r="F310" s="14" t="s">
        <v>36</v>
      </c>
      <c r="G310" s="118" t="s">
        <v>742</v>
      </c>
      <c r="H310" s="66"/>
      <c r="I310" s="14">
        <v>5</v>
      </c>
      <c r="J310" s="14"/>
      <c r="K310" s="14"/>
      <c r="L310" s="14" t="s">
        <v>730</v>
      </c>
      <c r="M310" s="14" t="s">
        <v>28</v>
      </c>
      <c r="N310" s="14" t="s">
        <v>28</v>
      </c>
      <c r="O310" s="14"/>
    </row>
    <row r="311" ht="49.5" spans="1:15">
      <c r="A311" s="19">
        <v>296</v>
      </c>
      <c r="B311" s="6" t="s">
        <v>729</v>
      </c>
      <c r="C311" s="6" t="s">
        <v>21</v>
      </c>
      <c r="D311" s="14" t="s">
        <v>241</v>
      </c>
      <c r="E311" s="14" t="s">
        <v>25</v>
      </c>
      <c r="F311" s="14" t="s">
        <v>743</v>
      </c>
      <c r="G311" s="118" t="s">
        <v>744</v>
      </c>
      <c r="H311" s="66"/>
      <c r="I311" s="14">
        <v>5</v>
      </c>
      <c r="J311" s="14"/>
      <c r="K311" s="14"/>
      <c r="L311" s="14" t="s">
        <v>730</v>
      </c>
      <c r="M311" s="14" t="s">
        <v>28</v>
      </c>
      <c r="N311" s="14" t="s">
        <v>28</v>
      </c>
      <c r="O311" s="14"/>
    </row>
    <row r="312" ht="66" spans="1:15">
      <c r="A312" s="19">
        <v>297</v>
      </c>
      <c r="B312" s="6" t="s">
        <v>729</v>
      </c>
      <c r="C312" s="6" t="s">
        <v>21</v>
      </c>
      <c r="D312" s="14" t="s">
        <v>251</v>
      </c>
      <c r="E312" s="14" t="s">
        <v>25</v>
      </c>
      <c r="F312" s="14" t="s">
        <v>161</v>
      </c>
      <c r="G312" s="118" t="s">
        <v>745</v>
      </c>
      <c r="H312" s="66"/>
      <c r="I312" s="14">
        <v>6</v>
      </c>
      <c r="J312" s="14"/>
      <c r="K312" s="14"/>
      <c r="L312" s="14" t="s">
        <v>730</v>
      </c>
      <c r="M312" s="14" t="s">
        <v>28</v>
      </c>
      <c r="N312" s="14" t="s">
        <v>28</v>
      </c>
      <c r="O312" s="14"/>
    </row>
    <row r="313" ht="33" spans="1:15">
      <c r="A313" s="19">
        <v>298</v>
      </c>
      <c r="B313" s="6" t="s">
        <v>729</v>
      </c>
      <c r="C313" s="6" t="s">
        <v>21</v>
      </c>
      <c r="D313" s="14" t="s">
        <v>280</v>
      </c>
      <c r="E313" s="14" t="s">
        <v>25</v>
      </c>
      <c r="F313" s="14" t="s">
        <v>161</v>
      </c>
      <c r="G313" s="118" t="s">
        <v>746</v>
      </c>
      <c r="H313" s="66"/>
      <c r="I313" s="14">
        <v>5</v>
      </c>
      <c r="J313" s="14"/>
      <c r="K313" s="14"/>
      <c r="L313" s="14" t="s">
        <v>730</v>
      </c>
      <c r="M313" s="14" t="s">
        <v>28</v>
      </c>
      <c r="N313" s="14" t="s">
        <v>28</v>
      </c>
      <c r="O313" s="14"/>
    </row>
    <row r="314" ht="49.5" spans="1:15">
      <c r="A314" s="19">
        <v>299</v>
      </c>
      <c r="B314" s="6" t="s">
        <v>729</v>
      </c>
      <c r="C314" s="6" t="s">
        <v>21</v>
      </c>
      <c r="D314" s="14" t="s">
        <v>396</v>
      </c>
      <c r="E314" s="14" t="s">
        <v>25</v>
      </c>
      <c r="F314" s="14" t="s">
        <v>747</v>
      </c>
      <c r="G314" s="118" t="s">
        <v>748</v>
      </c>
      <c r="H314" s="66"/>
      <c r="I314" s="14">
        <v>6</v>
      </c>
      <c r="J314" s="14"/>
      <c r="K314" s="14"/>
      <c r="L314" s="14" t="s">
        <v>730</v>
      </c>
      <c r="M314" s="14" t="s">
        <v>28</v>
      </c>
      <c r="N314" s="14" t="s">
        <v>28</v>
      </c>
      <c r="O314" s="14"/>
    </row>
    <row r="315" ht="66" spans="1:15">
      <c r="A315" s="19">
        <v>300</v>
      </c>
      <c r="B315" s="6" t="s">
        <v>729</v>
      </c>
      <c r="C315" s="6" t="s">
        <v>21</v>
      </c>
      <c r="D315" s="14" t="s">
        <v>484</v>
      </c>
      <c r="E315" s="14" t="s">
        <v>25</v>
      </c>
      <c r="F315" s="14" t="s">
        <v>749</v>
      </c>
      <c r="G315" s="118" t="s">
        <v>750</v>
      </c>
      <c r="H315" s="66"/>
      <c r="I315" s="14">
        <v>10</v>
      </c>
      <c r="J315" s="14"/>
      <c r="K315" s="14"/>
      <c r="L315" s="14" t="s">
        <v>730</v>
      </c>
      <c r="M315" s="14" t="s">
        <v>28</v>
      </c>
      <c r="N315" s="14" t="s">
        <v>28</v>
      </c>
      <c r="O315" s="14"/>
    </row>
    <row r="316" ht="66" spans="1:15">
      <c r="A316" s="19">
        <v>301</v>
      </c>
      <c r="B316" s="6" t="s">
        <v>729</v>
      </c>
      <c r="C316" s="6" t="s">
        <v>21</v>
      </c>
      <c r="D316" s="14" t="s">
        <v>535</v>
      </c>
      <c r="E316" s="14" t="s">
        <v>25</v>
      </c>
      <c r="F316" s="14" t="s">
        <v>751</v>
      </c>
      <c r="G316" s="118" t="s">
        <v>752</v>
      </c>
      <c r="H316" s="66"/>
      <c r="I316" s="14">
        <v>50</v>
      </c>
      <c r="J316" s="14"/>
      <c r="K316" s="14"/>
      <c r="L316" s="14" t="s">
        <v>730</v>
      </c>
      <c r="M316" s="14" t="s">
        <v>28</v>
      </c>
      <c r="N316" s="14" t="s">
        <v>28</v>
      </c>
      <c r="O316" s="14"/>
    </row>
    <row r="317" ht="33" spans="1:15">
      <c r="A317" s="19">
        <v>302</v>
      </c>
      <c r="B317" s="6" t="s">
        <v>729</v>
      </c>
      <c r="C317" s="6" t="s">
        <v>21</v>
      </c>
      <c r="D317" s="14" t="s">
        <v>573</v>
      </c>
      <c r="E317" s="14" t="s">
        <v>25</v>
      </c>
      <c r="F317" s="14" t="s">
        <v>563</v>
      </c>
      <c r="G317" s="118" t="s">
        <v>753</v>
      </c>
      <c r="H317" s="113"/>
      <c r="I317" s="14">
        <v>5</v>
      </c>
      <c r="J317" s="14"/>
      <c r="K317" s="14"/>
      <c r="L317" s="14" t="s">
        <v>730</v>
      </c>
      <c r="M317" s="14" t="s">
        <v>28</v>
      </c>
      <c r="N317" s="14" t="s">
        <v>28</v>
      </c>
      <c r="O317" s="14"/>
    </row>
    <row r="318" ht="66" spans="1:15">
      <c r="A318" s="19">
        <v>303</v>
      </c>
      <c r="B318" s="6" t="s">
        <v>729</v>
      </c>
      <c r="C318" s="6" t="s">
        <v>21</v>
      </c>
      <c r="D318" s="14" t="s">
        <v>603</v>
      </c>
      <c r="E318" s="14" t="s">
        <v>25</v>
      </c>
      <c r="F318" s="14" t="s">
        <v>255</v>
      </c>
      <c r="G318" s="118" t="s">
        <v>754</v>
      </c>
      <c r="H318" s="66"/>
      <c r="I318" s="14">
        <v>5</v>
      </c>
      <c r="J318" s="14"/>
      <c r="K318" s="14"/>
      <c r="L318" s="14" t="s">
        <v>730</v>
      </c>
      <c r="M318" s="14" t="s">
        <v>28</v>
      </c>
      <c r="N318" s="14" t="s">
        <v>28</v>
      </c>
      <c r="O318" s="14"/>
    </row>
    <row r="319" ht="33" spans="1:15">
      <c r="A319" s="19">
        <v>304</v>
      </c>
      <c r="B319" s="6" t="s">
        <v>729</v>
      </c>
      <c r="C319" s="6" t="s">
        <v>21</v>
      </c>
      <c r="D319" s="14" t="s">
        <v>612</v>
      </c>
      <c r="E319" s="14" t="s">
        <v>25</v>
      </c>
      <c r="F319" s="14" t="s">
        <v>30</v>
      </c>
      <c r="G319" s="118" t="s">
        <v>755</v>
      </c>
      <c r="H319" s="66"/>
      <c r="I319" s="14">
        <v>5</v>
      </c>
      <c r="J319" s="14"/>
      <c r="K319" s="14"/>
      <c r="L319" s="14" t="s">
        <v>730</v>
      </c>
      <c r="M319" s="14" t="s">
        <v>28</v>
      </c>
      <c r="N319" s="14" t="s">
        <v>28</v>
      </c>
      <c r="O319" s="14"/>
    </row>
    <row r="320" ht="49.5" spans="1:15">
      <c r="A320" s="19">
        <v>305</v>
      </c>
      <c r="B320" s="6" t="s">
        <v>729</v>
      </c>
      <c r="C320" s="6" t="s">
        <v>21</v>
      </c>
      <c r="D320" s="14" t="s">
        <v>618</v>
      </c>
      <c r="E320" s="14" t="s">
        <v>25</v>
      </c>
      <c r="F320" s="14" t="s">
        <v>52</v>
      </c>
      <c r="G320" s="118" t="s">
        <v>756</v>
      </c>
      <c r="H320" s="66"/>
      <c r="I320" s="14">
        <v>5</v>
      </c>
      <c r="J320" s="14"/>
      <c r="K320" s="14"/>
      <c r="L320" s="14" t="s">
        <v>730</v>
      </c>
      <c r="M320" s="14" t="s">
        <v>28</v>
      </c>
      <c r="N320" s="14" t="s">
        <v>28</v>
      </c>
      <c r="O320" s="14"/>
    </row>
    <row r="321" ht="33" spans="1:15">
      <c r="A321" s="19">
        <v>306</v>
      </c>
      <c r="B321" s="6" t="s">
        <v>729</v>
      </c>
      <c r="C321" s="6" t="s">
        <v>21</v>
      </c>
      <c r="D321" s="14" t="s">
        <v>620</v>
      </c>
      <c r="E321" s="14" t="s">
        <v>25</v>
      </c>
      <c r="F321" s="14" t="s">
        <v>36</v>
      </c>
      <c r="G321" s="118" t="s">
        <v>757</v>
      </c>
      <c r="H321" s="66"/>
      <c r="I321" s="14">
        <v>5</v>
      </c>
      <c r="J321" s="14"/>
      <c r="K321" s="14"/>
      <c r="L321" s="14" t="s">
        <v>730</v>
      </c>
      <c r="M321" s="14" t="s">
        <v>28</v>
      </c>
      <c r="N321" s="14" t="s">
        <v>28</v>
      </c>
      <c r="O321" s="14"/>
    </row>
    <row r="322" ht="33" spans="1:15">
      <c r="A322" s="19">
        <v>307</v>
      </c>
      <c r="B322" s="6" t="s">
        <v>729</v>
      </c>
      <c r="C322" s="6" t="s">
        <v>21</v>
      </c>
      <c r="D322" s="14" t="s">
        <v>629</v>
      </c>
      <c r="E322" s="14" t="s">
        <v>25</v>
      </c>
      <c r="F322" s="14" t="s">
        <v>758</v>
      </c>
      <c r="G322" s="118" t="s">
        <v>759</v>
      </c>
      <c r="H322" s="66"/>
      <c r="I322" s="14">
        <v>5</v>
      </c>
      <c r="J322" s="14"/>
      <c r="K322" s="14"/>
      <c r="L322" s="14" t="s">
        <v>730</v>
      </c>
      <c r="M322" s="14" t="s">
        <v>28</v>
      </c>
      <c r="N322" s="14" t="s">
        <v>28</v>
      </c>
      <c r="O322" s="14"/>
    </row>
    <row r="323" customHeight="1" spans="1:15">
      <c r="A323" s="12"/>
      <c r="B323" s="12" t="s">
        <v>729</v>
      </c>
      <c r="C323" s="12" t="s">
        <v>646</v>
      </c>
      <c r="D323" s="12" t="s">
        <v>22</v>
      </c>
      <c r="E323" s="12"/>
      <c r="F323" s="12"/>
      <c r="G323" s="13"/>
      <c r="H323" s="12"/>
      <c r="I323" s="12">
        <f>SUM(I324:I407)</f>
        <v>1088</v>
      </c>
      <c r="J323" s="12"/>
      <c r="K323" s="12"/>
      <c r="L323" s="12" t="s">
        <v>760</v>
      </c>
      <c r="M323" s="30"/>
      <c r="N323" s="30"/>
      <c r="O323" s="30"/>
    </row>
    <row r="324" customHeight="1" spans="1:15">
      <c r="A324" s="19">
        <v>1</v>
      </c>
      <c r="B324" s="6" t="s">
        <v>729</v>
      </c>
      <c r="C324" s="6" t="s">
        <v>646</v>
      </c>
      <c r="D324" s="41" t="s">
        <v>35</v>
      </c>
      <c r="E324" s="42" t="s">
        <v>716</v>
      </c>
      <c r="F324" s="42" t="s">
        <v>315</v>
      </c>
      <c r="G324" s="43" t="s">
        <v>761</v>
      </c>
      <c r="H324" s="24"/>
      <c r="I324" s="41">
        <v>5</v>
      </c>
      <c r="J324" s="19"/>
      <c r="K324" s="19"/>
      <c r="L324" s="14" t="s">
        <v>760</v>
      </c>
      <c r="M324" s="14" t="s">
        <v>28</v>
      </c>
      <c r="N324" s="14" t="s">
        <v>28</v>
      </c>
      <c r="O324" s="19"/>
    </row>
    <row r="325" customHeight="1" spans="1:15">
      <c r="A325" s="19">
        <v>2</v>
      </c>
      <c r="B325" s="6" t="s">
        <v>729</v>
      </c>
      <c r="C325" s="6" t="s">
        <v>646</v>
      </c>
      <c r="D325" s="41" t="s">
        <v>32</v>
      </c>
      <c r="E325" s="42" t="s">
        <v>716</v>
      </c>
      <c r="F325" s="42" t="s">
        <v>762</v>
      </c>
      <c r="G325" s="43" t="s">
        <v>763</v>
      </c>
      <c r="H325" s="24"/>
      <c r="I325" s="41">
        <v>5</v>
      </c>
      <c r="J325" s="19"/>
      <c r="K325" s="19"/>
      <c r="L325" s="14" t="s">
        <v>760</v>
      </c>
      <c r="M325" s="14" t="s">
        <v>28</v>
      </c>
      <c r="N325" s="14" t="s">
        <v>28</v>
      </c>
      <c r="O325" s="19"/>
    </row>
    <row r="326" customHeight="1" spans="1:15">
      <c r="A326" s="19">
        <v>3</v>
      </c>
      <c r="B326" s="6" t="s">
        <v>729</v>
      </c>
      <c r="C326" s="6" t="s">
        <v>646</v>
      </c>
      <c r="D326" s="41" t="s">
        <v>764</v>
      </c>
      <c r="E326" s="42" t="s">
        <v>716</v>
      </c>
      <c r="F326" s="42" t="s">
        <v>265</v>
      </c>
      <c r="G326" s="43" t="s">
        <v>765</v>
      </c>
      <c r="H326" s="24"/>
      <c r="I326" s="41">
        <v>8</v>
      </c>
      <c r="J326" s="19"/>
      <c r="K326" s="19"/>
      <c r="L326" s="14" t="s">
        <v>760</v>
      </c>
      <c r="M326" s="14" t="s">
        <v>28</v>
      </c>
      <c r="N326" s="14" t="s">
        <v>28</v>
      </c>
      <c r="O326" s="19"/>
    </row>
    <row r="327" customHeight="1" spans="1:15">
      <c r="A327" s="19">
        <v>4</v>
      </c>
      <c r="B327" s="6" t="s">
        <v>729</v>
      </c>
      <c r="C327" s="6" t="s">
        <v>646</v>
      </c>
      <c r="D327" s="41" t="s">
        <v>45</v>
      </c>
      <c r="E327" s="42" t="s">
        <v>716</v>
      </c>
      <c r="F327" s="42" t="s">
        <v>265</v>
      </c>
      <c r="G327" s="43" t="s">
        <v>766</v>
      </c>
      <c r="H327" s="24"/>
      <c r="I327" s="41">
        <v>8</v>
      </c>
      <c r="J327" s="19"/>
      <c r="K327" s="19"/>
      <c r="L327" s="14" t="s">
        <v>760</v>
      </c>
      <c r="M327" s="14" t="s">
        <v>28</v>
      </c>
      <c r="N327" s="14" t="s">
        <v>28</v>
      </c>
      <c r="O327" s="19"/>
    </row>
    <row r="328" customHeight="1" spans="1:15">
      <c r="A328" s="19">
        <v>5</v>
      </c>
      <c r="B328" s="6" t="s">
        <v>729</v>
      </c>
      <c r="C328" s="6" t="s">
        <v>646</v>
      </c>
      <c r="D328" s="41" t="s">
        <v>49</v>
      </c>
      <c r="E328" s="42" t="s">
        <v>716</v>
      </c>
      <c r="F328" s="42" t="s">
        <v>36</v>
      </c>
      <c r="G328" s="43" t="s">
        <v>767</v>
      </c>
      <c r="H328" s="24"/>
      <c r="I328" s="41">
        <v>5</v>
      </c>
      <c r="J328" s="19"/>
      <c r="K328" s="19"/>
      <c r="L328" s="14" t="s">
        <v>760</v>
      </c>
      <c r="M328" s="14" t="s">
        <v>28</v>
      </c>
      <c r="N328" s="14" t="s">
        <v>28</v>
      </c>
      <c r="O328" s="19"/>
    </row>
    <row r="329" customHeight="1" spans="1:15">
      <c r="A329" s="19">
        <v>6</v>
      </c>
      <c r="B329" s="6" t="s">
        <v>729</v>
      </c>
      <c r="C329" s="6" t="s">
        <v>646</v>
      </c>
      <c r="D329" s="41" t="s">
        <v>47</v>
      </c>
      <c r="E329" s="42" t="s">
        <v>716</v>
      </c>
      <c r="F329" s="42" t="s">
        <v>477</v>
      </c>
      <c r="G329" s="43" t="s">
        <v>768</v>
      </c>
      <c r="H329" s="24"/>
      <c r="I329" s="41">
        <v>8</v>
      </c>
      <c r="J329" s="19"/>
      <c r="K329" s="19"/>
      <c r="L329" s="14" t="s">
        <v>760</v>
      </c>
      <c r="M329" s="14" t="s">
        <v>28</v>
      </c>
      <c r="N329" s="14" t="s">
        <v>28</v>
      </c>
      <c r="O329" s="19"/>
    </row>
    <row r="330" customHeight="1" spans="1:15">
      <c r="A330" s="19">
        <v>7</v>
      </c>
      <c r="B330" s="6" t="s">
        <v>729</v>
      </c>
      <c r="C330" s="6" t="s">
        <v>646</v>
      </c>
      <c r="D330" s="41" t="s">
        <v>24</v>
      </c>
      <c r="E330" s="42" t="s">
        <v>716</v>
      </c>
      <c r="F330" s="42" t="s">
        <v>769</v>
      </c>
      <c r="G330" s="43" t="s">
        <v>770</v>
      </c>
      <c r="H330" s="24"/>
      <c r="I330" s="41">
        <v>8</v>
      </c>
      <c r="J330" s="19"/>
      <c r="K330" s="19"/>
      <c r="L330" s="14" t="s">
        <v>760</v>
      </c>
      <c r="M330" s="14" t="s">
        <v>28</v>
      </c>
      <c r="N330" s="14" t="s">
        <v>28</v>
      </c>
      <c r="O330" s="19"/>
    </row>
    <row r="331" customHeight="1" spans="1:15">
      <c r="A331" s="19">
        <v>8</v>
      </c>
      <c r="B331" s="6" t="s">
        <v>729</v>
      </c>
      <c r="C331" s="6" t="s">
        <v>646</v>
      </c>
      <c r="D331" s="42" t="s">
        <v>77</v>
      </c>
      <c r="E331" s="42" t="s">
        <v>716</v>
      </c>
      <c r="F331" s="42" t="s">
        <v>771</v>
      </c>
      <c r="G331" s="43" t="s">
        <v>772</v>
      </c>
      <c r="H331" s="21"/>
      <c r="I331" s="41">
        <v>8</v>
      </c>
      <c r="J331" s="19"/>
      <c r="K331" s="19"/>
      <c r="L331" s="14" t="s">
        <v>760</v>
      </c>
      <c r="M331" s="14" t="s">
        <v>28</v>
      </c>
      <c r="N331" s="14" t="s">
        <v>28</v>
      </c>
      <c r="O331" s="19"/>
    </row>
    <row r="332" customHeight="1" spans="1:15">
      <c r="A332" s="19">
        <v>9</v>
      </c>
      <c r="B332" s="6" t="s">
        <v>729</v>
      </c>
      <c r="C332" s="6" t="s">
        <v>646</v>
      </c>
      <c r="D332" s="42" t="s">
        <v>71</v>
      </c>
      <c r="E332" s="42" t="s">
        <v>716</v>
      </c>
      <c r="F332" s="42" t="s">
        <v>477</v>
      </c>
      <c r="G332" s="43" t="s">
        <v>773</v>
      </c>
      <c r="H332" s="44"/>
      <c r="I332" s="50">
        <v>8</v>
      </c>
      <c r="J332" s="19"/>
      <c r="K332" s="19"/>
      <c r="L332" s="14" t="s">
        <v>760</v>
      </c>
      <c r="M332" s="14" t="s">
        <v>28</v>
      </c>
      <c r="N332" s="14" t="s">
        <v>28</v>
      </c>
      <c r="O332" s="19"/>
    </row>
    <row r="333" customHeight="1" spans="1:15">
      <c r="A333" s="19">
        <v>10</v>
      </c>
      <c r="B333" s="6" t="s">
        <v>729</v>
      </c>
      <c r="C333" s="6" t="s">
        <v>646</v>
      </c>
      <c r="D333" s="42" t="s">
        <v>774</v>
      </c>
      <c r="E333" s="42" t="s">
        <v>716</v>
      </c>
      <c r="F333" s="42" t="s">
        <v>775</v>
      </c>
      <c r="G333" s="43" t="s">
        <v>776</v>
      </c>
      <c r="H333" s="24"/>
      <c r="I333" s="50">
        <v>5</v>
      </c>
      <c r="J333" s="19"/>
      <c r="K333" s="19"/>
      <c r="L333" s="14" t="s">
        <v>760</v>
      </c>
      <c r="M333" s="14" t="s">
        <v>28</v>
      </c>
      <c r="N333" s="14" t="s">
        <v>28</v>
      </c>
      <c r="O333" s="19"/>
    </row>
    <row r="334" customHeight="1" spans="1:15">
      <c r="A334" s="19">
        <v>11</v>
      </c>
      <c r="B334" s="6" t="s">
        <v>729</v>
      </c>
      <c r="C334" s="6" t="s">
        <v>646</v>
      </c>
      <c r="D334" s="42" t="s">
        <v>777</v>
      </c>
      <c r="E334" s="42" t="s">
        <v>716</v>
      </c>
      <c r="F334" s="42" t="s">
        <v>778</v>
      </c>
      <c r="G334" s="43" t="s">
        <v>779</v>
      </c>
      <c r="H334" s="44"/>
      <c r="I334" s="50">
        <v>5</v>
      </c>
      <c r="J334" s="19"/>
      <c r="K334" s="19"/>
      <c r="L334" s="14" t="s">
        <v>760</v>
      </c>
      <c r="M334" s="14" t="s">
        <v>28</v>
      </c>
      <c r="N334" s="14" t="s">
        <v>28</v>
      </c>
      <c r="O334" s="19"/>
    </row>
    <row r="335" customHeight="1" spans="1:15">
      <c r="A335" s="19">
        <v>12</v>
      </c>
      <c r="B335" s="6" t="s">
        <v>729</v>
      </c>
      <c r="C335" s="6" t="s">
        <v>646</v>
      </c>
      <c r="D335" s="42" t="s">
        <v>74</v>
      </c>
      <c r="E335" s="42" t="s">
        <v>716</v>
      </c>
      <c r="F335" s="42" t="s">
        <v>36</v>
      </c>
      <c r="G335" s="43" t="s">
        <v>780</v>
      </c>
      <c r="H335" s="44"/>
      <c r="I335" s="50">
        <v>8</v>
      </c>
      <c r="J335" s="19"/>
      <c r="K335" s="19"/>
      <c r="L335" s="14" t="s">
        <v>760</v>
      </c>
      <c r="M335" s="14" t="s">
        <v>28</v>
      </c>
      <c r="N335" s="14" t="s">
        <v>28</v>
      </c>
      <c r="O335" s="19"/>
    </row>
    <row r="336" customHeight="1" spans="1:15">
      <c r="A336" s="19">
        <v>13</v>
      </c>
      <c r="B336" s="6" t="s">
        <v>729</v>
      </c>
      <c r="C336" s="6" t="s">
        <v>646</v>
      </c>
      <c r="D336" s="41" t="s">
        <v>110</v>
      </c>
      <c r="E336" s="45" t="s">
        <v>716</v>
      </c>
      <c r="F336" s="45" t="s">
        <v>36</v>
      </c>
      <c r="G336" s="46" t="s">
        <v>781</v>
      </c>
      <c r="H336" s="47"/>
      <c r="I336" s="41">
        <v>10</v>
      </c>
      <c r="J336" s="19"/>
      <c r="K336" s="19"/>
      <c r="L336" s="14" t="s">
        <v>760</v>
      </c>
      <c r="M336" s="14" t="s">
        <v>28</v>
      </c>
      <c r="N336" s="14" t="s">
        <v>28</v>
      </c>
      <c r="O336" s="19"/>
    </row>
    <row r="337" customHeight="1" spans="1:15">
      <c r="A337" s="19">
        <v>14</v>
      </c>
      <c r="B337" s="6" t="s">
        <v>729</v>
      </c>
      <c r="C337" s="6" t="s">
        <v>646</v>
      </c>
      <c r="D337" s="41" t="s">
        <v>782</v>
      </c>
      <c r="E337" s="45" t="s">
        <v>716</v>
      </c>
      <c r="F337" s="45" t="s">
        <v>783</v>
      </c>
      <c r="G337" s="46" t="s">
        <v>784</v>
      </c>
      <c r="H337" s="24"/>
      <c r="I337" s="51">
        <v>8</v>
      </c>
      <c r="J337" s="19"/>
      <c r="K337" s="19"/>
      <c r="L337" s="14" t="s">
        <v>760</v>
      </c>
      <c r="M337" s="14" t="s">
        <v>28</v>
      </c>
      <c r="N337" s="14" t="s">
        <v>28</v>
      </c>
      <c r="O337" s="19"/>
    </row>
    <row r="338" customHeight="1" spans="1:15">
      <c r="A338" s="19">
        <v>15</v>
      </c>
      <c r="B338" s="6" t="s">
        <v>729</v>
      </c>
      <c r="C338" s="6" t="s">
        <v>646</v>
      </c>
      <c r="D338" s="42" t="s">
        <v>160</v>
      </c>
      <c r="E338" s="42" t="s">
        <v>716</v>
      </c>
      <c r="F338" s="42" t="s">
        <v>161</v>
      </c>
      <c r="G338" s="46" t="s">
        <v>785</v>
      </c>
      <c r="H338" s="24"/>
      <c r="I338" s="42">
        <v>10</v>
      </c>
      <c r="J338" s="19"/>
      <c r="K338" s="19"/>
      <c r="L338" s="14" t="s">
        <v>760</v>
      </c>
      <c r="M338" s="14" t="s">
        <v>28</v>
      </c>
      <c r="N338" s="14" t="s">
        <v>28</v>
      </c>
      <c r="O338" s="19"/>
    </row>
    <row r="339" customHeight="1" spans="1:15">
      <c r="A339" s="19">
        <v>16</v>
      </c>
      <c r="B339" s="6" t="s">
        <v>729</v>
      </c>
      <c r="C339" s="6" t="s">
        <v>646</v>
      </c>
      <c r="D339" s="42" t="s">
        <v>786</v>
      </c>
      <c r="E339" s="42" t="s">
        <v>716</v>
      </c>
      <c r="F339" s="42" t="s">
        <v>787</v>
      </c>
      <c r="G339" s="46" t="s">
        <v>788</v>
      </c>
      <c r="H339" s="24"/>
      <c r="I339" s="42">
        <v>15</v>
      </c>
      <c r="J339" s="19"/>
      <c r="K339" s="19"/>
      <c r="L339" s="14" t="s">
        <v>760</v>
      </c>
      <c r="M339" s="14" t="s">
        <v>28</v>
      </c>
      <c r="N339" s="14" t="s">
        <v>28</v>
      </c>
      <c r="O339" s="19"/>
    </row>
    <row r="340" customHeight="1" spans="1:15">
      <c r="A340" s="19">
        <v>17</v>
      </c>
      <c r="B340" s="6" t="s">
        <v>729</v>
      </c>
      <c r="C340" s="6" t="s">
        <v>646</v>
      </c>
      <c r="D340" s="42" t="s">
        <v>789</v>
      </c>
      <c r="E340" s="42" t="s">
        <v>716</v>
      </c>
      <c r="F340" s="42" t="s">
        <v>161</v>
      </c>
      <c r="G340" s="46" t="s">
        <v>790</v>
      </c>
      <c r="H340" s="24"/>
      <c r="I340" s="42">
        <v>10</v>
      </c>
      <c r="J340" s="19"/>
      <c r="K340" s="19"/>
      <c r="L340" s="14" t="s">
        <v>760</v>
      </c>
      <c r="M340" s="14" t="s">
        <v>28</v>
      </c>
      <c r="N340" s="14" t="s">
        <v>28</v>
      </c>
      <c r="O340" s="19"/>
    </row>
    <row r="341" customHeight="1" spans="1:15">
      <c r="A341" s="19">
        <v>18</v>
      </c>
      <c r="B341" s="6" t="s">
        <v>729</v>
      </c>
      <c r="C341" s="6" t="s">
        <v>646</v>
      </c>
      <c r="D341" s="42" t="s">
        <v>155</v>
      </c>
      <c r="E341" s="42" t="s">
        <v>716</v>
      </c>
      <c r="F341" s="42" t="s">
        <v>791</v>
      </c>
      <c r="G341" s="46" t="s">
        <v>792</v>
      </c>
      <c r="H341" s="24"/>
      <c r="I341" s="42">
        <v>10</v>
      </c>
      <c r="J341" s="19"/>
      <c r="K341" s="19"/>
      <c r="L341" s="14" t="s">
        <v>760</v>
      </c>
      <c r="M341" s="14" t="s">
        <v>28</v>
      </c>
      <c r="N341" s="14" t="s">
        <v>28</v>
      </c>
      <c r="O341" s="19"/>
    </row>
    <row r="342" customHeight="1" spans="1:15">
      <c r="A342" s="19">
        <v>19</v>
      </c>
      <c r="B342" s="6" t="s">
        <v>729</v>
      </c>
      <c r="C342" s="6" t="s">
        <v>646</v>
      </c>
      <c r="D342" s="42" t="s">
        <v>153</v>
      </c>
      <c r="E342" s="42" t="s">
        <v>716</v>
      </c>
      <c r="F342" s="42" t="s">
        <v>52</v>
      </c>
      <c r="G342" s="46" t="s">
        <v>793</v>
      </c>
      <c r="H342" s="24"/>
      <c r="I342" s="42">
        <v>5</v>
      </c>
      <c r="J342" s="19"/>
      <c r="K342" s="19"/>
      <c r="L342" s="14" t="s">
        <v>760</v>
      </c>
      <c r="M342" s="14" t="s">
        <v>28</v>
      </c>
      <c r="N342" s="14" t="s">
        <v>28</v>
      </c>
      <c r="O342" s="19"/>
    </row>
    <row r="343" customHeight="1" spans="1:15">
      <c r="A343" s="19">
        <v>20</v>
      </c>
      <c r="B343" s="6" t="s">
        <v>729</v>
      </c>
      <c r="C343" s="6" t="s">
        <v>646</v>
      </c>
      <c r="D343" s="42" t="s">
        <v>163</v>
      </c>
      <c r="E343" s="42" t="s">
        <v>716</v>
      </c>
      <c r="F343" s="42" t="s">
        <v>794</v>
      </c>
      <c r="G343" s="46" t="s">
        <v>795</v>
      </c>
      <c r="H343" s="24"/>
      <c r="I343" s="42">
        <v>7</v>
      </c>
      <c r="J343" s="19"/>
      <c r="K343" s="19"/>
      <c r="L343" s="14" t="s">
        <v>760</v>
      </c>
      <c r="M343" s="14" t="s">
        <v>28</v>
      </c>
      <c r="N343" s="14" t="s">
        <v>28</v>
      </c>
      <c r="O343" s="19"/>
    </row>
    <row r="344" customHeight="1" spans="1:15">
      <c r="A344" s="19">
        <v>21</v>
      </c>
      <c r="B344" s="6" t="s">
        <v>729</v>
      </c>
      <c r="C344" s="6" t="s">
        <v>646</v>
      </c>
      <c r="D344" s="41" t="s">
        <v>666</v>
      </c>
      <c r="E344" s="45" t="s">
        <v>716</v>
      </c>
      <c r="F344" s="45" t="s">
        <v>161</v>
      </c>
      <c r="G344" s="46" t="s">
        <v>796</v>
      </c>
      <c r="H344" s="14"/>
      <c r="I344" s="41">
        <v>5</v>
      </c>
      <c r="J344" s="19"/>
      <c r="K344" s="19"/>
      <c r="L344" s="14" t="s">
        <v>760</v>
      </c>
      <c r="M344" s="14" t="s">
        <v>28</v>
      </c>
      <c r="N344" s="14" t="s">
        <v>28</v>
      </c>
      <c r="O344" s="19"/>
    </row>
    <row r="345" customHeight="1" spans="1:15">
      <c r="A345" s="19">
        <v>22</v>
      </c>
      <c r="B345" s="6" t="s">
        <v>729</v>
      </c>
      <c r="C345" s="6" t="s">
        <v>646</v>
      </c>
      <c r="D345" s="41" t="s">
        <v>664</v>
      </c>
      <c r="E345" s="45" t="s">
        <v>716</v>
      </c>
      <c r="F345" s="45" t="s">
        <v>797</v>
      </c>
      <c r="G345" s="46" t="s">
        <v>798</v>
      </c>
      <c r="H345" s="14"/>
      <c r="I345" s="51">
        <v>10</v>
      </c>
      <c r="J345" s="19"/>
      <c r="K345" s="19"/>
      <c r="L345" s="14" t="s">
        <v>760</v>
      </c>
      <c r="M345" s="14" t="s">
        <v>28</v>
      </c>
      <c r="N345" s="14" t="s">
        <v>28</v>
      </c>
      <c r="O345" s="19"/>
    </row>
    <row r="346" customHeight="1" spans="1:15">
      <c r="A346" s="19">
        <v>23</v>
      </c>
      <c r="B346" s="6" t="s">
        <v>729</v>
      </c>
      <c r="C346" s="6" t="s">
        <v>646</v>
      </c>
      <c r="D346" s="41" t="s">
        <v>799</v>
      </c>
      <c r="E346" s="45" t="s">
        <v>716</v>
      </c>
      <c r="F346" s="45" t="s">
        <v>800</v>
      </c>
      <c r="G346" s="46" t="s">
        <v>801</v>
      </c>
      <c r="H346" s="14"/>
      <c r="I346" s="41">
        <v>5</v>
      </c>
      <c r="J346" s="19"/>
      <c r="K346" s="19"/>
      <c r="L346" s="14" t="s">
        <v>760</v>
      </c>
      <c r="M346" s="14" t="s">
        <v>28</v>
      </c>
      <c r="N346" s="14" t="s">
        <v>28</v>
      </c>
      <c r="O346" s="19"/>
    </row>
    <row r="347" customHeight="1" spans="1:15">
      <c r="A347" s="19">
        <v>24</v>
      </c>
      <c r="B347" s="6" t="s">
        <v>729</v>
      </c>
      <c r="C347" s="6" t="s">
        <v>646</v>
      </c>
      <c r="D347" s="41" t="s">
        <v>802</v>
      </c>
      <c r="E347" s="42" t="s">
        <v>716</v>
      </c>
      <c r="F347" s="42" t="s">
        <v>434</v>
      </c>
      <c r="G347" s="46" t="s">
        <v>803</v>
      </c>
      <c r="H347" s="14"/>
      <c r="I347" s="41">
        <v>5</v>
      </c>
      <c r="J347" s="19"/>
      <c r="K347" s="19"/>
      <c r="L347" s="14" t="s">
        <v>760</v>
      </c>
      <c r="M347" s="14" t="s">
        <v>28</v>
      </c>
      <c r="N347" s="14" t="s">
        <v>28</v>
      </c>
      <c r="O347" s="19"/>
    </row>
    <row r="348" customHeight="1" spans="1:15">
      <c r="A348" s="19">
        <v>25</v>
      </c>
      <c r="B348" s="6" t="s">
        <v>729</v>
      </c>
      <c r="C348" s="6" t="s">
        <v>646</v>
      </c>
      <c r="D348" s="41" t="s">
        <v>804</v>
      </c>
      <c r="E348" s="45" t="s">
        <v>716</v>
      </c>
      <c r="F348" s="45" t="s">
        <v>805</v>
      </c>
      <c r="G348" s="46" t="s">
        <v>806</v>
      </c>
      <c r="H348" s="14"/>
      <c r="I348" s="41">
        <v>6</v>
      </c>
      <c r="J348" s="19"/>
      <c r="K348" s="19"/>
      <c r="L348" s="14" t="s">
        <v>760</v>
      </c>
      <c r="M348" s="14" t="s">
        <v>28</v>
      </c>
      <c r="N348" s="14" t="s">
        <v>28</v>
      </c>
      <c r="O348" s="19"/>
    </row>
    <row r="349" customHeight="1" spans="1:15">
      <c r="A349" s="19">
        <v>26</v>
      </c>
      <c r="B349" s="6" t="s">
        <v>729</v>
      </c>
      <c r="C349" s="6" t="s">
        <v>646</v>
      </c>
      <c r="D349" s="41" t="s">
        <v>738</v>
      </c>
      <c r="E349" s="45" t="s">
        <v>716</v>
      </c>
      <c r="F349" s="45" t="s">
        <v>807</v>
      </c>
      <c r="G349" s="46" t="s">
        <v>808</v>
      </c>
      <c r="H349" s="48"/>
      <c r="I349" s="41">
        <v>6</v>
      </c>
      <c r="J349" s="19"/>
      <c r="K349" s="19"/>
      <c r="L349" s="14" t="s">
        <v>760</v>
      </c>
      <c r="M349" s="14" t="s">
        <v>28</v>
      </c>
      <c r="N349" s="14" t="s">
        <v>28</v>
      </c>
      <c r="O349" s="19"/>
    </row>
    <row r="350" customHeight="1" spans="1:15">
      <c r="A350" s="19">
        <v>27</v>
      </c>
      <c r="B350" s="6" t="s">
        <v>729</v>
      </c>
      <c r="C350" s="6" t="s">
        <v>646</v>
      </c>
      <c r="D350" s="41" t="s">
        <v>224</v>
      </c>
      <c r="E350" s="45" t="s">
        <v>716</v>
      </c>
      <c r="F350" s="45" t="s">
        <v>809</v>
      </c>
      <c r="G350" s="46" t="s">
        <v>810</v>
      </c>
      <c r="H350" s="48"/>
      <c r="I350" s="45">
        <v>7</v>
      </c>
      <c r="J350" s="19"/>
      <c r="K350" s="19"/>
      <c r="L350" s="14" t="s">
        <v>760</v>
      </c>
      <c r="M350" s="14" t="s">
        <v>28</v>
      </c>
      <c r="N350" s="14" t="s">
        <v>28</v>
      </c>
      <c r="O350" s="19"/>
    </row>
    <row r="351" customHeight="1" spans="1:15">
      <c r="A351" s="19">
        <v>28</v>
      </c>
      <c r="B351" s="6" t="s">
        <v>729</v>
      </c>
      <c r="C351" s="6" t="s">
        <v>646</v>
      </c>
      <c r="D351" s="41" t="s">
        <v>811</v>
      </c>
      <c r="E351" s="45" t="s">
        <v>716</v>
      </c>
      <c r="F351" s="45" t="s">
        <v>36</v>
      </c>
      <c r="G351" s="46" t="s">
        <v>812</v>
      </c>
      <c r="H351" s="48"/>
      <c r="I351" s="41">
        <v>5</v>
      </c>
      <c r="J351" s="19"/>
      <c r="K351" s="19"/>
      <c r="L351" s="14" t="s">
        <v>760</v>
      </c>
      <c r="M351" s="14" t="s">
        <v>28</v>
      </c>
      <c r="N351" s="14" t="s">
        <v>28</v>
      </c>
      <c r="O351" s="19"/>
    </row>
    <row r="352" customHeight="1" spans="1:15">
      <c r="A352" s="19">
        <v>29</v>
      </c>
      <c r="B352" s="6" t="s">
        <v>729</v>
      </c>
      <c r="C352" s="6" t="s">
        <v>646</v>
      </c>
      <c r="D352" s="41" t="s">
        <v>813</v>
      </c>
      <c r="E352" s="45" t="s">
        <v>716</v>
      </c>
      <c r="F352" s="45" t="s">
        <v>161</v>
      </c>
      <c r="G352" s="46" t="s">
        <v>814</v>
      </c>
      <c r="H352" s="48"/>
      <c r="I352" s="45">
        <v>10</v>
      </c>
      <c r="J352" s="19"/>
      <c r="K352" s="19"/>
      <c r="L352" s="14" t="s">
        <v>760</v>
      </c>
      <c r="M352" s="14" t="s">
        <v>28</v>
      </c>
      <c r="N352" s="14" t="s">
        <v>28</v>
      </c>
      <c r="O352" s="19"/>
    </row>
    <row r="353" customHeight="1" spans="1:15">
      <c r="A353" s="19">
        <v>30</v>
      </c>
      <c r="B353" s="6" t="s">
        <v>729</v>
      </c>
      <c r="C353" s="6" t="s">
        <v>646</v>
      </c>
      <c r="D353" s="41" t="s">
        <v>244</v>
      </c>
      <c r="E353" s="45" t="s">
        <v>716</v>
      </c>
      <c r="F353" s="45" t="s">
        <v>815</v>
      </c>
      <c r="G353" s="46" t="s">
        <v>816</v>
      </c>
      <c r="H353" s="48"/>
      <c r="I353" s="41">
        <v>5</v>
      </c>
      <c r="J353" s="19"/>
      <c r="K353" s="19"/>
      <c r="L353" s="14" t="s">
        <v>760</v>
      </c>
      <c r="M353" s="14" t="s">
        <v>28</v>
      </c>
      <c r="N353" s="14" t="s">
        <v>28</v>
      </c>
      <c r="O353" s="19"/>
    </row>
    <row r="354" customHeight="1" spans="1:15">
      <c r="A354" s="19">
        <v>31</v>
      </c>
      <c r="B354" s="6" t="s">
        <v>729</v>
      </c>
      <c r="C354" s="6" t="s">
        <v>646</v>
      </c>
      <c r="D354" s="41" t="s">
        <v>817</v>
      </c>
      <c r="E354" s="45" t="s">
        <v>716</v>
      </c>
      <c r="F354" s="45" t="s">
        <v>36</v>
      </c>
      <c r="G354" s="46" t="s">
        <v>818</v>
      </c>
      <c r="H354" s="48"/>
      <c r="I354" s="41">
        <v>7</v>
      </c>
      <c r="J354" s="19"/>
      <c r="K354" s="19"/>
      <c r="L354" s="14" t="s">
        <v>760</v>
      </c>
      <c r="M354" s="14" t="s">
        <v>28</v>
      </c>
      <c r="N354" s="14" t="s">
        <v>28</v>
      </c>
      <c r="O354" s="19"/>
    </row>
    <row r="355" customHeight="1" spans="1:15">
      <c r="A355" s="19">
        <v>32</v>
      </c>
      <c r="B355" s="6" t="s">
        <v>729</v>
      </c>
      <c r="C355" s="6" t="s">
        <v>646</v>
      </c>
      <c r="D355" s="41" t="s">
        <v>241</v>
      </c>
      <c r="E355" s="45" t="s">
        <v>716</v>
      </c>
      <c r="F355" s="45" t="s">
        <v>819</v>
      </c>
      <c r="G355" s="46" t="s">
        <v>820</v>
      </c>
      <c r="H355" s="48"/>
      <c r="I355" s="45">
        <v>10</v>
      </c>
      <c r="J355" s="19"/>
      <c r="K355" s="19"/>
      <c r="L355" s="14" t="s">
        <v>760</v>
      </c>
      <c r="M355" s="14" t="s">
        <v>28</v>
      </c>
      <c r="N355" s="14" t="s">
        <v>28</v>
      </c>
      <c r="O355" s="19"/>
    </row>
    <row r="356" customHeight="1" spans="1:15">
      <c r="A356" s="19">
        <v>33</v>
      </c>
      <c r="B356" s="6" t="s">
        <v>729</v>
      </c>
      <c r="C356" s="6" t="s">
        <v>646</v>
      </c>
      <c r="D356" s="41" t="s">
        <v>280</v>
      </c>
      <c r="E356" s="45" t="s">
        <v>716</v>
      </c>
      <c r="F356" s="45" t="s">
        <v>161</v>
      </c>
      <c r="G356" s="46" t="s">
        <v>821</v>
      </c>
      <c r="H356" s="48"/>
      <c r="I356" s="45">
        <v>10</v>
      </c>
      <c r="J356" s="19"/>
      <c r="K356" s="19"/>
      <c r="L356" s="14" t="s">
        <v>760</v>
      </c>
      <c r="M356" s="14" t="s">
        <v>28</v>
      </c>
      <c r="N356" s="14" t="s">
        <v>28</v>
      </c>
      <c r="O356" s="19"/>
    </row>
    <row r="357" customHeight="1" spans="1:15">
      <c r="A357" s="19">
        <v>34</v>
      </c>
      <c r="B357" s="6" t="s">
        <v>729</v>
      </c>
      <c r="C357" s="6" t="s">
        <v>646</v>
      </c>
      <c r="D357" s="41" t="s">
        <v>296</v>
      </c>
      <c r="E357" s="45" t="s">
        <v>716</v>
      </c>
      <c r="F357" s="45" t="s">
        <v>822</v>
      </c>
      <c r="G357" s="46" t="s">
        <v>823</v>
      </c>
      <c r="H357" s="48"/>
      <c r="I357" s="41">
        <v>7</v>
      </c>
      <c r="J357" s="19"/>
      <c r="K357" s="19"/>
      <c r="L357" s="14" t="s">
        <v>760</v>
      </c>
      <c r="M357" s="14" t="s">
        <v>28</v>
      </c>
      <c r="N357" s="14" t="s">
        <v>28</v>
      </c>
      <c r="O357" s="19"/>
    </row>
    <row r="358" customHeight="1" spans="1:15">
      <c r="A358" s="19">
        <v>35</v>
      </c>
      <c r="B358" s="6" t="s">
        <v>729</v>
      </c>
      <c r="C358" s="6" t="s">
        <v>646</v>
      </c>
      <c r="D358" s="41" t="s">
        <v>299</v>
      </c>
      <c r="E358" s="45" t="s">
        <v>716</v>
      </c>
      <c r="F358" s="45" t="s">
        <v>30</v>
      </c>
      <c r="G358" s="46" t="s">
        <v>824</v>
      </c>
      <c r="H358" s="48"/>
      <c r="I358" s="41">
        <v>5</v>
      </c>
      <c r="J358" s="19"/>
      <c r="K358" s="19"/>
      <c r="L358" s="14" t="s">
        <v>760</v>
      </c>
      <c r="M358" s="14" t="s">
        <v>28</v>
      </c>
      <c r="N358" s="14" t="s">
        <v>28</v>
      </c>
      <c r="O358" s="19"/>
    </row>
    <row r="359" customHeight="1" spans="1:15">
      <c r="A359" s="19">
        <v>36</v>
      </c>
      <c r="B359" s="6" t="s">
        <v>729</v>
      </c>
      <c r="C359" s="6" t="s">
        <v>646</v>
      </c>
      <c r="D359" s="41" t="s">
        <v>825</v>
      </c>
      <c r="E359" s="45" t="s">
        <v>716</v>
      </c>
      <c r="F359" s="45" t="s">
        <v>36</v>
      </c>
      <c r="G359" s="46" t="s">
        <v>826</v>
      </c>
      <c r="H359" s="48"/>
      <c r="I359" s="41">
        <v>5</v>
      </c>
      <c r="J359" s="19"/>
      <c r="K359" s="19"/>
      <c r="L359" s="14" t="s">
        <v>760</v>
      </c>
      <c r="M359" s="14" t="s">
        <v>28</v>
      </c>
      <c r="N359" s="14" t="s">
        <v>28</v>
      </c>
      <c r="O359" s="19"/>
    </row>
    <row r="360" customHeight="1" spans="1:15">
      <c r="A360" s="19">
        <v>37</v>
      </c>
      <c r="B360" s="6" t="s">
        <v>729</v>
      </c>
      <c r="C360" s="6" t="s">
        <v>646</v>
      </c>
      <c r="D360" s="41" t="s">
        <v>827</v>
      </c>
      <c r="E360" s="45" t="s">
        <v>716</v>
      </c>
      <c r="F360" s="45" t="s">
        <v>36</v>
      </c>
      <c r="G360" s="43" t="s">
        <v>828</v>
      </c>
      <c r="H360" s="48"/>
      <c r="I360" s="41">
        <v>6</v>
      </c>
      <c r="J360" s="19"/>
      <c r="K360" s="19"/>
      <c r="L360" s="14" t="s">
        <v>760</v>
      </c>
      <c r="M360" s="14" t="s">
        <v>28</v>
      </c>
      <c r="N360" s="14" t="s">
        <v>28</v>
      </c>
      <c r="O360" s="19"/>
    </row>
    <row r="361" customHeight="1" spans="1:15">
      <c r="A361" s="19">
        <v>38</v>
      </c>
      <c r="B361" s="6" t="s">
        <v>729</v>
      </c>
      <c r="C361" s="6" t="s">
        <v>646</v>
      </c>
      <c r="D361" s="41" t="s">
        <v>829</v>
      </c>
      <c r="E361" s="45" t="s">
        <v>716</v>
      </c>
      <c r="F361" s="45" t="s">
        <v>36</v>
      </c>
      <c r="G361" s="46" t="s">
        <v>830</v>
      </c>
      <c r="H361" s="48"/>
      <c r="I361" s="41">
        <v>6</v>
      </c>
      <c r="J361" s="19"/>
      <c r="K361" s="19"/>
      <c r="L361" s="14" t="s">
        <v>760</v>
      </c>
      <c r="M361" s="14" t="s">
        <v>28</v>
      </c>
      <c r="N361" s="14" t="s">
        <v>28</v>
      </c>
      <c r="O361" s="19"/>
    </row>
    <row r="362" customHeight="1" spans="1:15">
      <c r="A362" s="19">
        <v>39</v>
      </c>
      <c r="B362" s="6" t="s">
        <v>729</v>
      </c>
      <c r="C362" s="6" t="s">
        <v>646</v>
      </c>
      <c r="D362" s="41" t="s">
        <v>831</v>
      </c>
      <c r="E362" s="45" t="s">
        <v>716</v>
      </c>
      <c r="F362" s="45" t="s">
        <v>832</v>
      </c>
      <c r="G362" s="46" t="s">
        <v>833</v>
      </c>
      <c r="H362" s="48"/>
      <c r="I362" s="41">
        <v>10</v>
      </c>
      <c r="J362" s="19"/>
      <c r="K362" s="19"/>
      <c r="L362" s="14" t="s">
        <v>760</v>
      </c>
      <c r="M362" s="14" t="s">
        <v>28</v>
      </c>
      <c r="N362" s="14" t="s">
        <v>28</v>
      </c>
      <c r="O362" s="19"/>
    </row>
    <row r="363" customHeight="1" spans="1:15">
      <c r="A363" s="19">
        <v>40</v>
      </c>
      <c r="B363" s="6" t="s">
        <v>729</v>
      </c>
      <c r="C363" s="6" t="s">
        <v>646</v>
      </c>
      <c r="D363" s="41" t="s">
        <v>834</v>
      </c>
      <c r="E363" s="45" t="s">
        <v>716</v>
      </c>
      <c r="F363" s="45" t="s">
        <v>832</v>
      </c>
      <c r="G363" s="46" t="s">
        <v>835</v>
      </c>
      <c r="H363" s="48"/>
      <c r="I363" s="41">
        <v>40</v>
      </c>
      <c r="J363" s="19"/>
      <c r="K363" s="19"/>
      <c r="L363" s="14" t="s">
        <v>760</v>
      </c>
      <c r="M363" s="14" t="s">
        <v>28</v>
      </c>
      <c r="N363" s="14" t="s">
        <v>28</v>
      </c>
      <c r="O363" s="19"/>
    </row>
    <row r="364" customHeight="1" spans="1:15">
      <c r="A364" s="19">
        <v>41</v>
      </c>
      <c r="B364" s="6" t="s">
        <v>729</v>
      </c>
      <c r="C364" s="6" t="s">
        <v>646</v>
      </c>
      <c r="D364" s="45" t="s">
        <v>836</v>
      </c>
      <c r="E364" s="45" t="s">
        <v>716</v>
      </c>
      <c r="F364" s="45" t="s">
        <v>36</v>
      </c>
      <c r="G364" s="46" t="s">
        <v>837</v>
      </c>
      <c r="H364" s="48"/>
      <c r="I364" s="41">
        <v>35</v>
      </c>
      <c r="J364" s="19"/>
      <c r="K364" s="19"/>
      <c r="L364" s="14" t="s">
        <v>760</v>
      </c>
      <c r="M364" s="14" t="s">
        <v>28</v>
      </c>
      <c r="N364" s="14" t="s">
        <v>28</v>
      </c>
      <c r="O364" s="19"/>
    </row>
    <row r="365" customHeight="1" spans="1:15">
      <c r="A365" s="19">
        <v>42</v>
      </c>
      <c r="B365" s="6" t="s">
        <v>729</v>
      </c>
      <c r="C365" s="6" t="s">
        <v>646</v>
      </c>
      <c r="D365" s="45" t="s">
        <v>396</v>
      </c>
      <c r="E365" s="45" t="s">
        <v>716</v>
      </c>
      <c r="F365" s="45" t="s">
        <v>838</v>
      </c>
      <c r="G365" s="46" t="s">
        <v>839</v>
      </c>
      <c r="H365" s="48"/>
      <c r="I365" s="41">
        <v>10</v>
      </c>
      <c r="J365" s="19"/>
      <c r="K365" s="19"/>
      <c r="L365" s="14" t="s">
        <v>760</v>
      </c>
      <c r="M365" s="14" t="s">
        <v>28</v>
      </c>
      <c r="N365" s="14" t="s">
        <v>28</v>
      </c>
      <c r="O365" s="19"/>
    </row>
    <row r="366" customHeight="1" spans="1:15">
      <c r="A366" s="19">
        <v>43</v>
      </c>
      <c r="B366" s="6" t="s">
        <v>729</v>
      </c>
      <c r="C366" s="6" t="s">
        <v>646</v>
      </c>
      <c r="D366" s="45" t="s">
        <v>421</v>
      </c>
      <c r="E366" s="45" t="s">
        <v>716</v>
      </c>
      <c r="F366" s="45" t="s">
        <v>840</v>
      </c>
      <c r="G366" s="46" t="s">
        <v>841</v>
      </c>
      <c r="H366" s="48"/>
      <c r="I366" s="41">
        <v>20</v>
      </c>
      <c r="J366" s="19"/>
      <c r="K366" s="19"/>
      <c r="L366" s="14" t="s">
        <v>760</v>
      </c>
      <c r="M366" s="14" t="s">
        <v>28</v>
      </c>
      <c r="N366" s="14" t="s">
        <v>28</v>
      </c>
      <c r="O366" s="19"/>
    </row>
    <row r="367" customHeight="1" spans="1:15">
      <c r="A367" s="19">
        <v>44</v>
      </c>
      <c r="B367" s="6" t="s">
        <v>729</v>
      </c>
      <c r="C367" s="6" t="s">
        <v>646</v>
      </c>
      <c r="D367" s="45" t="s">
        <v>427</v>
      </c>
      <c r="E367" s="45" t="s">
        <v>25</v>
      </c>
      <c r="F367" s="45" t="s">
        <v>842</v>
      </c>
      <c r="G367" s="46" t="s">
        <v>843</v>
      </c>
      <c r="H367" s="48"/>
      <c r="I367" s="45">
        <v>35</v>
      </c>
      <c r="J367" s="19"/>
      <c r="K367" s="19"/>
      <c r="L367" s="14" t="s">
        <v>760</v>
      </c>
      <c r="M367" s="14" t="s">
        <v>28</v>
      </c>
      <c r="N367" s="14" t="s">
        <v>28</v>
      </c>
      <c r="O367" s="19"/>
    </row>
    <row r="368" customHeight="1" spans="1:15">
      <c r="A368" s="19">
        <v>45</v>
      </c>
      <c r="B368" s="6" t="s">
        <v>729</v>
      </c>
      <c r="C368" s="6" t="s">
        <v>646</v>
      </c>
      <c r="D368" s="45" t="s">
        <v>450</v>
      </c>
      <c r="E368" s="45" t="s">
        <v>716</v>
      </c>
      <c r="F368" s="45" t="s">
        <v>840</v>
      </c>
      <c r="G368" s="46" t="s">
        <v>844</v>
      </c>
      <c r="H368" s="48"/>
      <c r="I368" s="41">
        <v>5</v>
      </c>
      <c r="J368" s="19"/>
      <c r="K368" s="19"/>
      <c r="L368" s="14" t="s">
        <v>760</v>
      </c>
      <c r="M368" s="14" t="s">
        <v>28</v>
      </c>
      <c r="N368" s="14" t="s">
        <v>28</v>
      </c>
      <c r="O368" s="19"/>
    </row>
    <row r="369" customHeight="1" spans="1:15">
      <c r="A369" s="19">
        <v>46</v>
      </c>
      <c r="B369" s="6" t="s">
        <v>729</v>
      </c>
      <c r="C369" s="6" t="s">
        <v>646</v>
      </c>
      <c r="D369" s="45" t="s">
        <v>408</v>
      </c>
      <c r="E369" s="45" t="s">
        <v>198</v>
      </c>
      <c r="F369" s="45" t="s">
        <v>294</v>
      </c>
      <c r="G369" s="46" t="s">
        <v>845</v>
      </c>
      <c r="H369" s="48"/>
      <c r="I369" s="41">
        <v>5</v>
      </c>
      <c r="J369" s="19"/>
      <c r="K369" s="19"/>
      <c r="L369" s="14" t="s">
        <v>760</v>
      </c>
      <c r="M369" s="14" t="s">
        <v>28</v>
      </c>
      <c r="N369" s="14" t="s">
        <v>28</v>
      </c>
      <c r="O369" s="19"/>
    </row>
    <row r="370" customHeight="1" spans="1:15">
      <c r="A370" s="19">
        <v>47</v>
      </c>
      <c r="B370" s="6" t="s">
        <v>729</v>
      </c>
      <c r="C370" s="6" t="s">
        <v>646</v>
      </c>
      <c r="D370" s="45" t="s">
        <v>455</v>
      </c>
      <c r="E370" s="45" t="s">
        <v>716</v>
      </c>
      <c r="F370" s="45" t="s">
        <v>846</v>
      </c>
      <c r="G370" s="46" t="s">
        <v>847</v>
      </c>
      <c r="H370" s="48"/>
      <c r="I370" s="41">
        <v>5</v>
      </c>
      <c r="J370" s="19"/>
      <c r="K370" s="19"/>
      <c r="L370" s="14" t="s">
        <v>760</v>
      </c>
      <c r="M370" s="14" t="s">
        <v>28</v>
      </c>
      <c r="N370" s="14" t="s">
        <v>28</v>
      </c>
      <c r="O370" s="19"/>
    </row>
    <row r="371" customHeight="1" spans="1:15">
      <c r="A371" s="19">
        <v>48</v>
      </c>
      <c r="B371" s="6" t="s">
        <v>729</v>
      </c>
      <c r="C371" s="6" t="s">
        <v>646</v>
      </c>
      <c r="D371" s="45" t="s">
        <v>419</v>
      </c>
      <c r="E371" s="45" t="s">
        <v>716</v>
      </c>
      <c r="F371" s="45" t="s">
        <v>848</v>
      </c>
      <c r="G371" s="46" t="s">
        <v>849</v>
      </c>
      <c r="H371" s="48"/>
      <c r="I371" s="41">
        <v>10</v>
      </c>
      <c r="J371" s="19"/>
      <c r="K371" s="19"/>
      <c r="L371" s="14" t="s">
        <v>760</v>
      </c>
      <c r="M371" s="14" t="s">
        <v>28</v>
      </c>
      <c r="N371" s="14" t="s">
        <v>28</v>
      </c>
      <c r="O371" s="19"/>
    </row>
    <row r="372" customHeight="1" spans="1:15">
      <c r="A372" s="19">
        <v>49</v>
      </c>
      <c r="B372" s="6" t="s">
        <v>729</v>
      </c>
      <c r="C372" s="6" t="s">
        <v>646</v>
      </c>
      <c r="D372" s="45" t="s">
        <v>850</v>
      </c>
      <c r="E372" s="45" t="s">
        <v>716</v>
      </c>
      <c r="F372" s="45" t="s">
        <v>434</v>
      </c>
      <c r="G372" s="46" t="s">
        <v>851</v>
      </c>
      <c r="H372" s="48"/>
      <c r="I372" s="55">
        <v>5</v>
      </c>
      <c r="J372" s="19"/>
      <c r="K372" s="19"/>
      <c r="L372" s="14" t="s">
        <v>760</v>
      </c>
      <c r="M372" s="14" t="s">
        <v>28</v>
      </c>
      <c r="N372" s="14" t="s">
        <v>28</v>
      </c>
      <c r="O372" s="19"/>
    </row>
    <row r="373" customHeight="1" spans="1:15">
      <c r="A373" s="19">
        <v>50</v>
      </c>
      <c r="B373" s="6" t="s">
        <v>729</v>
      </c>
      <c r="C373" s="6" t="s">
        <v>646</v>
      </c>
      <c r="D373" s="45" t="s">
        <v>852</v>
      </c>
      <c r="E373" s="45" t="s">
        <v>716</v>
      </c>
      <c r="F373" s="45" t="s">
        <v>840</v>
      </c>
      <c r="G373" s="46" t="s">
        <v>853</v>
      </c>
      <c r="H373" s="48"/>
      <c r="I373" s="56">
        <v>5</v>
      </c>
      <c r="J373" s="19"/>
      <c r="K373" s="19"/>
      <c r="L373" s="14" t="s">
        <v>760</v>
      </c>
      <c r="M373" s="14" t="s">
        <v>28</v>
      </c>
      <c r="N373" s="14" t="s">
        <v>28</v>
      </c>
      <c r="O373" s="19"/>
    </row>
    <row r="374" customHeight="1" spans="1:15">
      <c r="A374" s="19">
        <v>51</v>
      </c>
      <c r="B374" s="6" t="s">
        <v>729</v>
      </c>
      <c r="C374" s="6" t="s">
        <v>646</v>
      </c>
      <c r="D374" s="45" t="s">
        <v>854</v>
      </c>
      <c r="E374" s="45" t="s">
        <v>25</v>
      </c>
      <c r="F374" s="45" t="s">
        <v>855</v>
      </c>
      <c r="G374" s="46" t="s">
        <v>856</v>
      </c>
      <c r="H374" s="48"/>
      <c r="I374" s="41">
        <v>5</v>
      </c>
      <c r="J374" s="19"/>
      <c r="K374" s="19"/>
      <c r="L374" s="14" t="s">
        <v>760</v>
      </c>
      <c r="M374" s="14" t="s">
        <v>28</v>
      </c>
      <c r="N374" s="14" t="s">
        <v>28</v>
      </c>
      <c r="O374" s="19"/>
    </row>
    <row r="375" customHeight="1" spans="1:15">
      <c r="A375" s="19">
        <v>52</v>
      </c>
      <c r="B375" s="6" t="s">
        <v>729</v>
      </c>
      <c r="C375" s="6" t="s">
        <v>646</v>
      </c>
      <c r="D375" s="45" t="s">
        <v>857</v>
      </c>
      <c r="E375" s="45" t="s">
        <v>716</v>
      </c>
      <c r="F375" s="45" t="s">
        <v>858</v>
      </c>
      <c r="G375" s="52" t="s">
        <v>859</v>
      </c>
      <c r="H375" s="48"/>
      <c r="I375" s="41">
        <v>15</v>
      </c>
      <c r="J375" s="19"/>
      <c r="K375" s="19"/>
      <c r="L375" s="14" t="s">
        <v>760</v>
      </c>
      <c r="M375" s="14" t="s">
        <v>28</v>
      </c>
      <c r="N375" s="14" t="s">
        <v>28</v>
      </c>
      <c r="O375" s="19"/>
    </row>
    <row r="376" customHeight="1" spans="1:15">
      <c r="A376" s="19">
        <v>53</v>
      </c>
      <c r="B376" s="6" t="s">
        <v>729</v>
      </c>
      <c r="C376" s="6" t="s">
        <v>646</v>
      </c>
      <c r="D376" s="45" t="s">
        <v>479</v>
      </c>
      <c r="E376" s="45" t="s">
        <v>716</v>
      </c>
      <c r="F376" s="45" t="s">
        <v>371</v>
      </c>
      <c r="G376" s="46" t="s">
        <v>860</v>
      </c>
      <c r="H376" s="48"/>
      <c r="I376" s="41">
        <v>5</v>
      </c>
      <c r="J376" s="19"/>
      <c r="K376" s="19"/>
      <c r="L376" s="14" t="s">
        <v>760</v>
      </c>
      <c r="M376" s="14" t="s">
        <v>28</v>
      </c>
      <c r="N376" s="14" t="s">
        <v>28</v>
      </c>
      <c r="O376" s="19"/>
    </row>
    <row r="377" customHeight="1" spans="1:15">
      <c r="A377" s="19">
        <v>54</v>
      </c>
      <c r="B377" s="6" t="s">
        <v>729</v>
      </c>
      <c r="C377" s="6" t="s">
        <v>646</v>
      </c>
      <c r="D377" s="53" t="s">
        <v>861</v>
      </c>
      <c r="E377" s="53" t="s">
        <v>716</v>
      </c>
      <c r="F377" s="53" t="s">
        <v>862</v>
      </c>
      <c r="G377" s="54" t="s">
        <v>863</v>
      </c>
      <c r="H377" s="48"/>
      <c r="I377" s="56">
        <v>5</v>
      </c>
      <c r="J377" s="19"/>
      <c r="K377" s="19"/>
      <c r="L377" s="14" t="s">
        <v>760</v>
      </c>
      <c r="M377" s="14" t="s">
        <v>28</v>
      </c>
      <c r="N377" s="14" t="s">
        <v>28</v>
      </c>
      <c r="O377" s="19"/>
    </row>
    <row r="378" customHeight="1" spans="1:15">
      <c r="A378" s="19">
        <v>55</v>
      </c>
      <c r="B378" s="6" t="s">
        <v>729</v>
      </c>
      <c r="C378" s="6" t="s">
        <v>646</v>
      </c>
      <c r="D378" s="45" t="s">
        <v>532</v>
      </c>
      <c r="E378" s="53" t="s">
        <v>716</v>
      </c>
      <c r="F378" s="45" t="s">
        <v>864</v>
      </c>
      <c r="G378" s="46" t="s">
        <v>865</v>
      </c>
      <c r="H378" s="48"/>
      <c r="I378" s="41">
        <v>7</v>
      </c>
      <c r="J378" s="19"/>
      <c r="K378" s="19"/>
      <c r="L378" s="14" t="s">
        <v>760</v>
      </c>
      <c r="M378" s="14" t="s">
        <v>28</v>
      </c>
      <c r="N378" s="14" t="s">
        <v>28</v>
      </c>
      <c r="O378" s="19"/>
    </row>
    <row r="379" customHeight="1" spans="1:15">
      <c r="A379" s="19">
        <v>56</v>
      </c>
      <c r="B379" s="6" t="s">
        <v>729</v>
      </c>
      <c r="C379" s="6" t="s">
        <v>646</v>
      </c>
      <c r="D379" s="45" t="s">
        <v>866</v>
      </c>
      <c r="E379" s="45" t="s">
        <v>716</v>
      </c>
      <c r="F379" s="45" t="s">
        <v>36</v>
      </c>
      <c r="G379" s="46" t="s">
        <v>867</v>
      </c>
      <c r="H379" s="48"/>
      <c r="I379" s="45">
        <v>5</v>
      </c>
      <c r="J379" s="19"/>
      <c r="K379" s="19"/>
      <c r="L379" s="14" t="s">
        <v>760</v>
      </c>
      <c r="M379" s="14" t="s">
        <v>28</v>
      </c>
      <c r="N379" s="14" t="s">
        <v>28</v>
      </c>
      <c r="O379" s="19"/>
    </row>
    <row r="380" customHeight="1" spans="1:15">
      <c r="A380" s="19">
        <v>57</v>
      </c>
      <c r="B380" s="6" t="s">
        <v>729</v>
      </c>
      <c r="C380" s="6" t="s">
        <v>646</v>
      </c>
      <c r="D380" s="45" t="s">
        <v>868</v>
      </c>
      <c r="E380" s="45" t="s">
        <v>716</v>
      </c>
      <c r="F380" s="42" t="s">
        <v>869</v>
      </c>
      <c r="G380" s="46" t="s">
        <v>870</v>
      </c>
      <c r="H380" s="48"/>
      <c r="I380" s="41">
        <v>5</v>
      </c>
      <c r="J380" s="19"/>
      <c r="K380" s="19"/>
      <c r="L380" s="14" t="s">
        <v>760</v>
      </c>
      <c r="M380" s="14" t="s">
        <v>28</v>
      </c>
      <c r="N380" s="14" t="s">
        <v>28</v>
      </c>
      <c r="O380" s="19"/>
    </row>
    <row r="381" customHeight="1" spans="1:15">
      <c r="A381" s="19">
        <v>58</v>
      </c>
      <c r="B381" s="6" t="s">
        <v>729</v>
      </c>
      <c r="C381" s="6" t="s">
        <v>646</v>
      </c>
      <c r="D381" s="45" t="s">
        <v>599</v>
      </c>
      <c r="E381" s="42" t="s">
        <v>716</v>
      </c>
      <c r="F381" s="42" t="s">
        <v>563</v>
      </c>
      <c r="G381" s="46" t="s">
        <v>871</v>
      </c>
      <c r="H381" s="48"/>
      <c r="I381" s="41">
        <v>5</v>
      </c>
      <c r="J381" s="19"/>
      <c r="K381" s="19"/>
      <c r="L381" s="14" t="s">
        <v>760</v>
      </c>
      <c r="M381" s="14" t="s">
        <v>28</v>
      </c>
      <c r="N381" s="14" t="s">
        <v>28</v>
      </c>
      <c r="O381" s="19"/>
    </row>
    <row r="382" customHeight="1" spans="1:15">
      <c r="A382" s="19">
        <v>59</v>
      </c>
      <c r="B382" s="6" t="s">
        <v>729</v>
      </c>
      <c r="C382" s="6" t="s">
        <v>646</v>
      </c>
      <c r="D382" s="45" t="s">
        <v>872</v>
      </c>
      <c r="E382" s="45" t="s">
        <v>716</v>
      </c>
      <c r="F382" s="45" t="s">
        <v>873</v>
      </c>
      <c r="G382" s="46" t="s">
        <v>874</v>
      </c>
      <c r="H382" s="48"/>
      <c r="I382" s="41">
        <v>10</v>
      </c>
      <c r="J382" s="19"/>
      <c r="K382" s="19"/>
      <c r="L382" s="14" t="s">
        <v>760</v>
      </c>
      <c r="M382" s="14" t="s">
        <v>28</v>
      </c>
      <c r="N382" s="14" t="s">
        <v>28</v>
      </c>
      <c r="O382" s="19"/>
    </row>
    <row r="383" customHeight="1" spans="1:15">
      <c r="A383" s="19">
        <v>60</v>
      </c>
      <c r="B383" s="6" t="s">
        <v>729</v>
      </c>
      <c r="C383" s="6" t="s">
        <v>646</v>
      </c>
      <c r="D383" s="45" t="s">
        <v>597</v>
      </c>
      <c r="E383" s="45" t="s">
        <v>716</v>
      </c>
      <c r="F383" s="45" t="s">
        <v>875</v>
      </c>
      <c r="G383" s="46" t="s">
        <v>876</v>
      </c>
      <c r="H383" s="48"/>
      <c r="I383" s="41">
        <v>5</v>
      </c>
      <c r="J383" s="19"/>
      <c r="K383" s="19"/>
      <c r="L383" s="14" t="s">
        <v>760</v>
      </c>
      <c r="M383" s="14" t="s">
        <v>28</v>
      </c>
      <c r="N383" s="14" t="s">
        <v>28</v>
      </c>
      <c r="O383" s="19"/>
    </row>
    <row r="384" customHeight="1" spans="1:15">
      <c r="A384" s="19">
        <v>61</v>
      </c>
      <c r="B384" s="6" t="s">
        <v>729</v>
      </c>
      <c r="C384" s="6" t="s">
        <v>646</v>
      </c>
      <c r="D384" s="45" t="s">
        <v>877</v>
      </c>
      <c r="E384" s="45" t="s">
        <v>716</v>
      </c>
      <c r="F384" s="45" t="s">
        <v>36</v>
      </c>
      <c r="G384" s="46" t="s">
        <v>878</v>
      </c>
      <c r="H384" s="48"/>
      <c r="I384" s="41">
        <v>5</v>
      </c>
      <c r="J384" s="19"/>
      <c r="K384" s="19"/>
      <c r="L384" s="14" t="s">
        <v>760</v>
      </c>
      <c r="M384" s="14" t="s">
        <v>28</v>
      </c>
      <c r="N384" s="14" t="s">
        <v>28</v>
      </c>
      <c r="O384" s="19"/>
    </row>
    <row r="385" customHeight="1" spans="1:15">
      <c r="A385" s="19">
        <v>62</v>
      </c>
      <c r="B385" s="6" t="s">
        <v>729</v>
      </c>
      <c r="C385" s="6" t="s">
        <v>646</v>
      </c>
      <c r="D385" s="45" t="s">
        <v>879</v>
      </c>
      <c r="E385" s="45" t="s">
        <v>716</v>
      </c>
      <c r="F385" s="45" t="s">
        <v>315</v>
      </c>
      <c r="G385" s="46" t="s">
        <v>880</v>
      </c>
      <c r="H385" s="48"/>
      <c r="I385" s="41">
        <v>5</v>
      </c>
      <c r="J385" s="19"/>
      <c r="K385" s="19"/>
      <c r="L385" s="14" t="s">
        <v>760</v>
      </c>
      <c r="M385" s="14" t="s">
        <v>28</v>
      </c>
      <c r="N385" s="14" t="s">
        <v>28</v>
      </c>
      <c r="O385" s="19"/>
    </row>
    <row r="386" customHeight="1" spans="1:15">
      <c r="A386" s="19">
        <v>63</v>
      </c>
      <c r="B386" s="6" t="s">
        <v>729</v>
      </c>
      <c r="C386" s="6" t="s">
        <v>646</v>
      </c>
      <c r="D386" s="45" t="s">
        <v>595</v>
      </c>
      <c r="E386" s="45" t="s">
        <v>716</v>
      </c>
      <c r="F386" s="45" t="s">
        <v>36</v>
      </c>
      <c r="G386" s="46" t="s">
        <v>881</v>
      </c>
      <c r="H386" s="48"/>
      <c r="I386" s="41">
        <v>5</v>
      </c>
      <c r="J386" s="19"/>
      <c r="K386" s="19"/>
      <c r="L386" s="14" t="s">
        <v>760</v>
      </c>
      <c r="M386" s="14" t="s">
        <v>28</v>
      </c>
      <c r="N386" s="14" t="s">
        <v>28</v>
      </c>
      <c r="O386" s="19"/>
    </row>
    <row r="387" customHeight="1" spans="1:15">
      <c r="A387" s="19">
        <v>64</v>
      </c>
      <c r="B387" s="6" t="s">
        <v>729</v>
      </c>
      <c r="C387" s="6" t="s">
        <v>646</v>
      </c>
      <c r="D387" s="45" t="s">
        <v>629</v>
      </c>
      <c r="E387" s="45" t="s">
        <v>716</v>
      </c>
      <c r="F387" s="45" t="s">
        <v>52</v>
      </c>
      <c r="G387" s="46" t="s">
        <v>882</v>
      </c>
      <c r="H387" s="48"/>
      <c r="I387" s="41">
        <v>5</v>
      </c>
      <c r="J387" s="19"/>
      <c r="K387" s="19"/>
      <c r="L387" s="14" t="s">
        <v>760</v>
      </c>
      <c r="M387" s="14" t="s">
        <v>28</v>
      </c>
      <c r="N387" s="14" t="s">
        <v>28</v>
      </c>
      <c r="O387" s="19"/>
    </row>
    <row r="388" customHeight="1" spans="1:15">
      <c r="A388" s="19">
        <v>65</v>
      </c>
      <c r="B388" s="6" t="s">
        <v>729</v>
      </c>
      <c r="C388" s="6" t="s">
        <v>646</v>
      </c>
      <c r="D388" s="45" t="s">
        <v>632</v>
      </c>
      <c r="E388" s="45" t="s">
        <v>716</v>
      </c>
      <c r="F388" s="45" t="s">
        <v>52</v>
      </c>
      <c r="G388" s="46" t="s">
        <v>883</v>
      </c>
      <c r="H388" s="48"/>
      <c r="I388" s="41">
        <v>5</v>
      </c>
      <c r="J388" s="19"/>
      <c r="K388" s="19"/>
      <c r="L388" s="14" t="s">
        <v>760</v>
      </c>
      <c r="M388" s="14" t="s">
        <v>28</v>
      </c>
      <c r="N388" s="14" t="s">
        <v>28</v>
      </c>
      <c r="O388" s="19"/>
    </row>
    <row r="389" customHeight="1" spans="1:15">
      <c r="A389" s="19">
        <v>66</v>
      </c>
      <c r="B389" s="6" t="s">
        <v>729</v>
      </c>
      <c r="C389" s="6" t="s">
        <v>646</v>
      </c>
      <c r="D389" s="45" t="s">
        <v>616</v>
      </c>
      <c r="E389" s="45" t="s">
        <v>716</v>
      </c>
      <c r="F389" s="45" t="s">
        <v>52</v>
      </c>
      <c r="G389" s="46" t="s">
        <v>884</v>
      </c>
      <c r="H389" s="48"/>
      <c r="I389" s="41">
        <v>5</v>
      </c>
      <c r="J389" s="19"/>
      <c r="K389" s="19"/>
      <c r="L389" s="14" t="s">
        <v>760</v>
      </c>
      <c r="M389" s="14" t="s">
        <v>28</v>
      </c>
      <c r="N389" s="14" t="s">
        <v>28</v>
      </c>
      <c r="O389" s="19"/>
    </row>
    <row r="390" customHeight="1" spans="1:15">
      <c r="A390" s="19">
        <v>67</v>
      </c>
      <c r="B390" s="6" t="s">
        <v>729</v>
      </c>
      <c r="C390" s="6" t="s">
        <v>646</v>
      </c>
      <c r="D390" s="45" t="s">
        <v>634</v>
      </c>
      <c r="E390" s="45" t="s">
        <v>716</v>
      </c>
      <c r="F390" s="45" t="s">
        <v>30</v>
      </c>
      <c r="G390" s="46" t="s">
        <v>885</v>
      </c>
      <c r="H390" s="48"/>
      <c r="I390" s="41">
        <v>10</v>
      </c>
      <c r="J390" s="19"/>
      <c r="K390" s="19"/>
      <c r="L390" s="14" t="s">
        <v>760</v>
      </c>
      <c r="M390" s="14" t="s">
        <v>28</v>
      </c>
      <c r="N390" s="14" t="s">
        <v>28</v>
      </c>
      <c r="O390" s="19"/>
    </row>
    <row r="391" customHeight="1" spans="1:15">
      <c r="A391" s="19">
        <v>68</v>
      </c>
      <c r="B391" s="6" t="s">
        <v>729</v>
      </c>
      <c r="C391" s="6" t="s">
        <v>646</v>
      </c>
      <c r="D391" s="45" t="s">
        <v>612</v>
      </c>
      <c r="E391" s="45" t="s">
        <v>716</v>
      </c>
      <c r="F391" s="45" t="s">
        <v>36</v>
      </c>
      <c r="G391" s="46" t="s">
        <v>886</v>
      </c>
      <c r="H391" s="48"/>
      <c r="I391" s="41">
        <v>5</v>
      </c>
      <c r="J391" s="19"/>
      <c r="K391" s="19"/>
      <c r="L391" s="14" t="s">
        <v>760</v>
      </c>
      <c r="M391" s="14" t="s">
        <v>28</v>
      </c>
      <c r="N391" s="14" t="s">
        <v>28</v>
      </c>
      <c r="O391" s="19"/>
    </row>
    <row r="392" customHeight="1" spans="1:15">
      <c r="A392" s="19">
        <v>69</v>
      </c>
      <c r="B392" s="6" t="s">
        <v>729</v>
      </c>
      <c r="C392" s="6" t="s">
        <v>646</v>
      </c>
      <c r="D392" s="45" t="s">
        <v>639</v>
      </c>
      <c r="E392" s="45" t="s">
        <v>716</v>
      </c>
      <c r="F392" s="45" t="s">
        <v>30</v>
      </c>
      <c r="G392" s="46" t="s">
        <v>887</v>
      </c>
      <c r="H392" s="48"/>
      <c r="I392" s="41">
        <v>5</v>
      </c>
      <c r="J392" s="19"/>
      <c r="K392" s="19"/>
      <c r="L392" s="14" t="s">
        <v>760</v>
      </c>
      <c r="M392" s="14" t="s">
        <v>28</v>
      </c>
      <c r="N392" s="14" t="s">
        <v>28</v>
      </c>
      <c r="O392" s="19"/>
    </row>
    <row r="393" customHeight="1" spans="1:15">
      <c r="A393" s="19">
        <v>70</v>
      </c>
      <c r="B393" s="6" t="s">
        <v>729</v>
      </c>
      <c r="C393" s="6" t="s">
        <v>646</v>
      </c>
      <c r="D393" s="45" t="s">
        <v>708</v>
      </c>
      <c r="E393" s="45" t="s">
        <v>642</v>
      </c>
      <c r="F393" s="45" t="s">
        <v>642</v>
      </c>
      <c r="G393" s="45" t="s">
        <v>642</v>
      </c>
      <c r="H393" s="48"/>
      <c r="I393" s="41">
        <v>10</v>
      </c>
      <c r="J393" s="19"/>
      <c r="K393" s="19"/>
      <c r="L393" s="14" t="s">
        <v>760</v>
      </c>
      <c r="M393" s="14" t="s">
        <v>28</v>
      </c>
      <c r="N393" s="14" t="s">
        <v>28</v>
      </c>
      <c r="O393" s="19"/>
    </row>
    <row r="394" customHeight="1" spans="1:15">
      <c r="A394" s="19">
        <v>71</v>
      </c>
      <c r="B394" s="6" t="s">
        <v>729</v>
      </c>
      <c r="C394" s="6" t="s">
        <v>646</v>
      </c>
      <c r="D394" s="45" t="s">
        <v>850</v>
      </c>
      <c r="E394" s="45" t="s">
        <v>888</v>
      </c>
      <c r="F394" s="45" t="s">
        <v>889</v>
      </c>
      <c r="G394" s="46" t="s">
        <v>890</v>
      </c>
      <c r="H394" s="48"/>
      <c r="I394" s="51">
        <v>30</v>
      </c>
      <c r="J394" s="19"/>
      <c r="K394" s="19"/>
      <c r="L394" s="14" t="s">
        <v>891</v>
      </c>
      <c r="M394" s="14" t="s">
        <v>28</v>
      </c>
      <c r="N394" s="14" t="s">
        <v>28</v>
      </c>
      <c r="O394" s="19"/>
    </row>
    <row r="395" customHeight="1" spans="1:15">
      <c r="A395" s="19">
        <v>72</v>
      </c>
      <c r="B395" s="6" t="s">
        <v>729</v>
      </c>
      <c r="C395" s="6" t="s">
        <v>646</v>
      </c>
      <c r="D395" s="45" t="s">
        <v>892</v>
      </c>
      <c r="E395" s="45" t="s">
        <v>888</v>
      </c>
      <c r="F395" s="45" t="s">
        <v>893</v>
      </c>
      <c r="G395" s="46" t="s">
        <v>894</v>
      </c>
      <c r="H395" s="48"/>
      <c r="I395" s="51">
        <v>100</v>
      </c>
      <c r="J395" s="19"/>
      <c r="K395" s="19"/>
      <c r="L395" s="14" t="s">
        <v>891</v>
      </c>
      <c r="M395" s="14" t="s">
        <v>28</v>
      </c>
      <c r="N395" s="14" t="s">
        <v>28</v>
      </c>
      <c r="O395" s="19"/>
    </row>
    <row r="396" customHeight="1" spans="1:15">
      <c r="A396" s="19">
        <v>73</v>
      </c>
      <c r="B396" s="6" t="s">
        <v>729</v>
      </c>
      <c r="C396" s="6" t="s">
        <v>646</v>
      </c>
      <c r="D396" s="42" t="s">
        <v>895</v>
      </c>
      <c r="E396" s="42" t="s">
        <v>888</v>
      </c>
      <c r="F396" s="42" t="s">
        <v>896</v>
      </c>
      <c r="G396" s="46" t="s">
        <v>897</v>
      </c>
      <c r="H396" s="48"/>
      <c r="I396" s="51">
        <v>35</v>
      </c>
      <c r="J396" s="19"/>
      <c r="K396" s="19"/>
      <c r="L396" s="14" t="s">
        <v>891</v>
      </c>
      <c r="M396" s="14" t="s">
        <v>28</v>
      </c>
      <c r="N396" s="14" t="s">
        <v>28</v>
      </c>
      <c r="O396" s="19"/>
    </row>
    <row r="397" customHeight="1" spans="1:15">
      <c r="A397" s="19">
        <v>74</v>
      </c>
      <c r="B397" s="6" t="s">
        <v>729</v>
      </c>
      <c r="C397" s="6" t="s">
        <v>646</v>
      </c>
      <c r="D397" s="42" t="s">
        <v>898</v>
      </c>
      <c r="E397" s="45" t="s">
        <v>716</v>
      </c>
      <c r="F397" s="45" t="s">
        <v>899</v>
      </c>
      <c r="G397" s="46" t="s">
        <v>900</v>
      </c>
      <c r="H397" s="48"/>
      <c r="I397" s="51">
        <v>10</v>
      </c>
      <c r="J397" s="19"/>
      <c r="K397" s="19"/>
      <c r="L397" s="14" t="s">
        <v>891</v>
      </c>
      <c r="M397" s="14" t="s">
        <v>28</v>
      </c>
      <c r="N397" s="14" t="s">
        <v>28</v>
      </c>
      <c r="O397" s="19"/>
    </row>
    <row r="398" customHeight="1" spans="1:15">
      <c r="A398" s="19">
        <v>75</v>
      </c>
      <c r="B398" s="6" t="s">
        <v>729</v>
      </c>
      <c r="C398" s="6" t="s">
        <v>646</v>
      </c>
      <c r="D398" s="42" t="s">
        <v>901</v>
      </c>
      <c r="E398" s="42" t="s">
        <v>25</v>
      </c>
      <c r="F398" s="42" t="s">
        <v>902</v>
      </c>
      <c r="G398" s="43" t="s">
        <v>903</v>
      </c>
      <c r="H398" s="48"/>
      <c r="I398" s="42">
        <v>8</v>
      </c>
      <c r="J398" s="19"/>
      <c r="K398" s="19"/>
      <c r="L398" s="14" t="s">
        <v>891</v>
      </c>
      <c r="M398" s="14" t="s">
        <v>28</v>
      </c>
      <c r="N398" s="14" t="s">
        <v>28</v>
      </c>
      <c r="O398" s="19"/>
    </row>
    <row r="399" customHeight="1" spans="1:15">
      <c r="A399" s="19">
        <v>76</v>
      </c>
      <c r="B399" s="6" t="s">
        <v>729</v>
      </c>
      <c r="C399" s="6" t="s">
        <v>646</v>
      </c>
      <c r="D399" s="42" t="s">
        <v>901</v>
      </c>
      <c r="E399" s="42" t="s">
        <v>25</v>
      </c>
      <c r="F399" s="42" t="s">
        <v>904</v>
      </c>
      <c r="G399" s="43" t="s">
        <v>905</v>
      </c>
      <c r="H399" s="48"/>
      <c r="I399" s="45">
        <v>18</v>
      </c>
      <c r="J399" s="19"/>
      <c r="K399" s="19"/>
      <c r="L399" s="14" t="s">
        <v>891</v>
      </c>
      <c r="M399" s="14" t="s">
        <v>28</v>
      </c>
      <c r="N399" s="14" t="s">
        <v>28</v>
      </c>
      <c r="O399" s="19"/>
    </row>
    <row r="400" customHeight="1" spans="1:15">
      <c r="A400" s="19">
        <v>77</v>
      </c>
      <c r="B400" s="6" t="s">
        <v>729</v>
      </c>
      <c r="C400" s="6" t="s">
        <v>646</v>
      </c>
      <c r="D400" s="42" t="s">
        <v>901</v>
      </c>
      <c r="E400" s="42" t="s">
        <v>25</v>
      </c>
      <c r="F400" s="42" t="s">
        <v>906</v>
      </c>
      <c r="G400" s="43" t="s">
        <v>907</v>
      </c>
      <c r="H400" s="48"/>
      <c r="I400" s="45">
        <v>9</v>
      </c>
      <c r="J400" s="19"/>
      <c r="K400" s="19"/>
      <c r="L400" s="14" t="s">
        <v>891</v>
      </c>
      <c r="M400" s="14" t="s">
        <v>28</v>
      </c>
      <c r="N400" s="14" t="s">
        <v>28</v>
      </c>
      <c r="O400" s="19"/>
    </row>
    <row r="401" customHeight="1" spans="1:15">
      <c r="A401" s="19">
        <v>78</v>
      </c>
      <c r="B401" s="6" t="s">
        <v>729</v>
      </c>
      <c r="C401" s="6" t="s">
        <v>646</v>
      </c>
      <c r="D401" s="42" t="s">
        <v>901</v>
      </c>
      <c r="E401" s="42" t="s">
        <v>25</v>
      </c>
      <c r="F401" s="42" t="s">
        <v>906</v>
      </c>
      <c r="G401" s="43" t="s">
        <v>908</v>
      </c>
      <c r="H401" s="48"/>
      <c r="I401" s="45">
        <v>10</v>
      </c>
      <c r="J401" s="19"/>
      <c r="K401" s="19"/>
      <c r="L401" s="14" t="s">
        <v>891</v>
      </c>
      <c r="M401" s="14" t="s">
        <v>28</v>
      </c>
      <c r="N401" s="14" t="s">
        <v>28</v>
      </c>
      <c r="O401" s="19"/>
    </row>
    <row r="402" customHeight="1" spans="1:15">
      <c r="A402" s="19">
        <v>79</v>
      </c>
      <c r="B402" s="6" t="s">
        <v>729</v>
      </c>
      <c r="C402" s="6" t="s">
        <v>646</v>
      </c>
      <c r="D402" s="42" t="s">
        <v>901</v>
      </c>
      <c r="E402" s="42" t="s">
        <v>25</v>
      </c>
      <c r="F402" s="42" t="s">
        <v>909</v>
      </c>
      <c r="G402" s="43" t="s">
        <v>910</v>
      </c>
      <c r="H402" s="48"/>
      <c r="I402" s="45">
        <v>5</v>
      </c>
      <c r="J402" s="19"/>
      <c r="K402" s="19"/>
      <c r="L402" s="14" t="s">
        <v>891</v>
      </c>
      <c r="M402" s="14" t="s">
        <v>28</v>
      </c>
      <c r="N402" s="14" t="s">
        <v>28</v>
      </c>
      <c r="O402" s="19"/>
    </row>
    <row r="403" customHeight="1" spans="1:15">
      <c r="A403" s="19">
        <v>80</v>
      </c>
      <c r="B403" s="6" t="s">
        <v>729</v>
      </c>
      <c r="C403" s="6" t="s">
        <v>646</v>
      </c>
      <c r="D403" s="42" t="s">
        <v>911</v>
      </c>
      <c r="E403" s="42" t="s">
        <v>25</v>
      </c>
      <c r="F403" s="42" t="s">
        <v>161</v>
      </c>
      <c r="G403" s="43" t="s">
        <v>912</v>
      </c>
      <c r="H403" s="48"/>
      <c r="I403" s="42">
        <v>50</v>
      </c>
      <c r="J403" s="19"/>
      <c r="K403" s="19"/>
      <c r="L403" s="14" t="s">
        <v>891</v>
      </c>
      <c r="M403" s="14" t="s">
        <v>28</v>
      </c>
      <c r="N403" s="14" t="s">
        <v>28</v>
      </c>
      <c r="O403" s="19"/>
    </row>
    <row r="404" customHeight="1" spans="1:15">
      <c r="A404" s="19">
        <v>81</v>
      </c>
      <c r="B404" s="6" t="s">
        <v>729</v>
      </c>
      <c r="C404" s="6" t="s">
        <v>646</v>
      </c>
      <c r="D404" s="42" t="s">
        <v>708</v>
      </c>
      <c r="E404" s="42" t="s">
        <v>709</v>
      </c>
      <c r="F404" s="42" t="s">
        <v>709</v>
      </c>
      <c r="G404" s="42" t="s">
        <v>709</v>
      </c>
      <c r="H404" s="48"/>
      <c r="I404" s="41">
        <v>148.04</v>
      </c>
      <c r="J404" s="19"/>
      <c r="K404" s="19"/>
      <c r="L404" s="14" t="s">
        <v>891</v>
      </c>
      <c r="M404" s="14" t="s">
        <v>28</v>
      </c>
      <c r="N404" s="14" t="s">
        <v>28</v>
      </c>
      <c r="O404" s="19"/>
    </row>
    <row r="405" customHeight="1" spans="1:15">
      <c r="A405" s="19">
        <v>82</v>
      </c>
      <c r="B405" s="6" t="s">
        <v>729</v>
      </c>
      <c r="C405" s="6" t="s">
        <v>646</v>
      </c>
      <c r="D405" s="42" t="s">
        <v>708</v>
      </c>
      <c r="E405" s="42" t="s">
        <v>913</v>
      </c>
      <c r="F405" s="42" t="s">
        <v>913</v>
      </c>
      <c r="G405" s="42" t="s">
        <v>913</v>
      </c>
      <c r="H405" s="48"/>
      <c r="I405" s="41">
        <v>17.6</v>
      </c>
      <c r="J405" s="19"/>
      <c r="K405" s="19"/>
      <c r="L405" s="14" t="s">
        <v>891</v>
      </c>
      <c r="M405" s="14" t="s">
        <v>28</v>
      </c>
      <c r="N405" s="14" t="s">
        <v>28</v>
      </c>
      <c r="O405" s="19"/>
    </row>
    <row r="406" customHeight="1" spans="1:15">
      <c r="A406" s="19">
        <v>83</v>
      </c>
      <c r="B406" s="6" t="s">
        <v>729</v>
      </c>
      <c r="C406" s="6" t="s">
        <v>646</v>
      </c>
      <c r="D406" s="42" t="s">
        <v>708</v>
      </c>
      <c r="E406" s="42" t="s">
        <v>914</v>
      </c>
      <c r="F406" s="42" t="s">
        <v>914</v>
      </c>
      <c r="G406" s="42" t="s">
        <v>914</v>
      </c>
      <c r="H406" s="48"/>
      <c r="I406" s="41">
        <v>11.36</v>
      </c>
      <c r="J406" s="19"/>
      <c r="K406" s="19"/>
      <c r="L406" s="14" t="s">
        <v>891</v>
      </c>
      <c r="M406" s="14" t="s">
        <v>28</v>
      </c>
      <c r="N406" s="14" t="s">
        <v>28</v>
      </c>
      <c r="O406" s="19"/>
    </row>
    <row r="407" customHeight="1" spans="1:15">
      <c r="A407" s="19">
        <v>84</v>
      </c>
      <c r="B407" s="6" t="s">
        <v>729</v>
      </c>
      <c r="C407" s="6" t="s">
        <v>646</v>
      </c>
      <c r="D407" s="42" t="s">
        <v>708</v>
      </c>
      <c r="E407" s="42" t="s">
        <v>644</v>
      </c>
      <c r="F407" s="42" t="s">
        <v>644</v>
      </c>
      <c r="G407" s="42" t="s">
        <v>644</v>
      </c>
      <c r="H407" s="48"/>
      <c r="I407" s="41">
        <v>48</v>
      </c>
      <c r="J407" s="19"/>
      <c r="K407" s="19"/>
      <c r="L407" s="14" t="s">
        <v>891</v>
      </c>
      <c r="M407" s="14" t="s">
        <v>28</v>
      </c>
      <c r="N407" s="14" t="s">
        <v>28</v>
      </c>
      <c r="O407" s="19"/>
    </row>
    <row r="408" customHeight="1" spans="1:15">
      <c r="A408" s="12"/>
      <c r="B408" s="12" t="s">
        <v>915</v>
      </c>
      <c r="C408" s="12" t="s">
        <v>21</v>
      </c>
      <c r="D408" s="12" t="s">
        <v>22</v>
      </c>
      <c r="E408" s="12"/>
      <c r="F408" s="12"/>
      <c r="G408" s="13"/>
      <c r="H408" s="12"/>
      <c r="I408" s="12"/>
      <c r="J408" s="12">
        <f>SUM(J409:J419)</f>
        <v>160</v>
      </c>
      <c r="K408" s="12"/>
      <c r="L408" s="12" t="s">
        <v>916</v>
      </c>
      <c r="M408" s="30"/>
      <c r="N408" s="30"/>
      <c r="O408" s="30"/>
    </row>
    <row r="409" customHeight="1" spans="1:15">
      <c r="A409" s="14">
        <v>1</v>
      </c>
      <c r="B409" s="6" t="s">
        <v>915</v>
      </c>
      <c r="C409" s="6" t="s">
        <v>21</v>
      </c>
      <c r="D409" s="31" t="s">
        <v>917</v>
      </c>
      <c r="E409" s="122" t="s">
        <v>918</v>
      </c>
      <c r="F409" s="122" t="s">
        <v>919</v>
      </c>
      <c r="G409" s="16" t="s">
        <v>920</v>
      </c>
      <c r="H409" s="17"/>
      <c r="I409" s="31"/>
      <c r="J409" s="32">
        <v>10</v>
      </c>
      <c r="K409" s="14"/>
      <c r="L409" s="14" t="s">
        <v>916</v>
      </c>
      <c r="M409" s="14" t="s">
        <v>28</v>
      </c>
      <c r="N409" s="14" t="s">
        <v>28</v>
      </c>
      <c r="O409" s="14"/>
    </row>
    <row r="410" customHeight="1" spans="1:15">
      <c r="A410" s="14">
        <v>2</v>
      </c>
      <c r="B410" s="6" t="s">
        <v>915</v>
      </c>
      <c r="C410" s="6" t="s">
        <v>21</v>
      </c>
      <c r="D410" s="31" t="s">
        <v>917</v>
      </c>
      <c r="E410" s="31" t="s">
        <v>345</v>
      </c>
      <c r="F410" s="31" t="s">
        <v>921</v>
      </c>
      <c r="G410" s="18" t="s">
        <v>922</v>
      </c>
      <c r="H410" s="17"/>
      <c r="I410" s="33"/>
      <c r="J410" s="31">
        <v>30</v>
      </c>
      <c r="K410" s="14"/>
      <c r="L410" s="14" t="s">
        <v>916</v>
      </c>
      <c r="M410" s="14" t="s">
        <v>28</v>
      </c>
      <c r="N410" s="14" t="s">
        <v>28</v>
      </c>
      <c r="O410" s="14"/>
    </row>
    <row r="411" customHeight="1" spans="1:15">
      <c r="A411" s="19">
        <v>3</v>
      </c>
      <c r="B411" s="6" t="s">
        <v>915</v>
      </c>
      <c r="C411" s="6" t="s">
        <v>21</v>
      </c>
      <c r="D411" s="31" t="s">
        <v>189</v>
      </c>
      <c r="E411" s="17" t="s">
        <v>25</v>
      </c>
      <c r="F411" s="17" t="s">
        <v>184</v>
      </c>
      <c r="G411" s="20" t="s">
        <v>923</v>
      </c>
      <c r="H411" s="17"/>
      <c r="I411" s="33"/>
      <c r="J411" s="31">
        <v>40</v>
      </c>
      <c r="K411" s="31"/>
      <c r="L411" s="14" t="s">
        <v>916</v>
      </c>
      <c r="M411" s="14" t="s">
        <v>28</v>
      </c>
      <c r="N411" s="14" t="s">
        <v>28</v>
      </c>
      <c r="O411" s="31"/>
    </row>
    <row r="412" customHeight="1" spans="1:15">
      <c r="A412" s="14">
        <v>4</v>
      </c>
      <c r="B412" s="6" t="s">
        <v>915</v>
      </c>
      <c r="C412" s="6" t="s">
        <v>21</v>
      </c>
      <c r="D412" s="31" t="s">
        <v>924</v>
      </c>
      <c r="E412" s="31" t="s">
        <v>25</v>
      </c>
      <c r="F412" s="31" t="s">
        <v>925</v>
      </c>
      <c r="G412" s="15" t="s">
        <v>926</v>
      </c>
      <c r="H412" s="17"/>
      <c r="I412" s="33"/>
      <c r="J412" s="31">
        <v>5</v>
      </c>
      <c r="K412" s="31"/>
      <c r="L412" s="14" t="s">
        <v>916</v>
      </c>
      <c r="M412" s="14" t="s">
        <v>28</v>
      </c>
      <c r="N412" s="14" t="s">
        <v>28</v>
      </c>
      <c r="O412" s="31"/>
    </row>
    <row r="413" customHeight="1" spans="1:15">
      <c r="A413" s="14">
        <v>5</v>
      </c>
      <c r="B413" s="6" t="s">
        <v>915</v>
      </c>
      <c r="C413" s="6" t="s">
        <v>21</v>
      </c>
      <c r="D413" s="31" t="s">
        <v>924</v>
      </c>
      <c r="E413" s="31" t="s">
        <v>25</v>
      </c>
      <c r="F413" s="31" t="s">
        <v>927</v>
      </c>
      <c r="G413" s="15" t="s">
        <v>928</v>
      </c>
      <c r="H413" s="21"/>
      <c r="I413" s="14"/>
      <c r="J413" s="31">
        <v>24</v>
      </c>
      <c r="K413" s="31"/>
      <c r="L413" s="14" t="s">
        <v>916</v>
      </c>
      <c r="M413" s="14" t="s">
        <v>28</v>
      </c>
      <c r="N413" s="14" t="s">
        <v>28</v>
      </c>
      <c r="O413" s="31"/>
    </row>
    <row r="414" customHeight="1" spans="1:15">
      <c r="A414" s="19">
        <v>6</v>
      </c>
      <c r="B414" s="6" t="s">
        <v>915</v>
      </c>
      <c r="C414" s="6" t="s">
        <v>21</v>
      </c>
      <c r="D414" s="31" t="s">
        <v>924</v>
      </c>
      <c r="E414" s="31" t="s">
        <v>25</v>
      </c>
      <c r="F414" s="31" t="s">
        <v>929</v>
      </c>
      <c r="G414" s="15" t="s">
        <v>930</v>
      </c>
      <c r="H414" s="21"/>
      <c r="I414" s="31"/>
      <c r="J414" s="31">
        <v>7</v>
      </c>
      <c r="K414" s="31"/>
      <c r="L414" s="14" t="s">
        <v>916</v>
      </c>
      <c r="M414" s="14" t="s">
        <v>28</v>
      </c>
      <c r="N414" s="14" t="s">
        <v>28</v>
      </c>
      <c r="O414" s="31"/>
    </row>
    <row r="415" customHeight="1" spans="1:15">
      <c r="A415" s="14">
        <v>7</v>
      </c>
      <c r="B415" s="6" t="s">
        <v>915</v>
      </c>
      <c r="C415" s="6" t="s">
        <v>21</v>
      </c>
      <c r="D415" s="31" t="s">
        <v>924</v>
      </c>
      <c r="E415" s="31" t="s">
        <v>25</v>
      </c>
      <c r="F415" s="31" t="s">
        <v>931</v>
      </c>
      <c r="G415" s="15" t="s">
        <v>932</v>
      </c>
      <c r="H415" s="17"/>
      <c r="I415" s="31"/>
      <c r="J415" s="31">
        <v>4</v>
      </c>
      <c r="K415" s="31"/>
      <c r="L415" s="14" t="s">
        <v>916</v>
      </c>
      <c r="M415" s="14" t="s">
        <v>28</v>
      </c>
      <c r="N415" s="14" t="s">
        <v>28</v>
      </c>
      <c r="O415" s="31"/>
    </row>
    <row r="416" customHeight="1" spans="1:15">
      <c r="A416" s="14">
        <v>8</v>
      </c>
      <c r="B416" s="6" t="s">
        <v>915</v>
      </c>
      <c r="C416" s="6" t="s">
        <v>21</v>
      </c>
      <c r="D416" s="31" t="s">
        <v>933</v>
      </c>
      <c r="E416" s="31" t="s">
        <v>25</v>
      </c>
      <c r="F416" s="31" t="s">
        <v>934</v>
      </c>
      <c r="G416" s="15" t="s">
        <v>935</v>
      </c>
      <c r="H416" s="17"/>
      <c r="I416" s="31"/>
      <c r="J416" s="31">
        <v>7</v>
      </c>
      <c r="K416" s="31"/>
      <c r="L416" s="14" t="s">
        <v>916</v>
      </c>
      <c r="M416" s="14" t="s">
        <v>28</v>
      </c>
      <c r="N416" s="14" t="s">
        <v>28</v>
      </c>
      <c r="O416" s="31"/>
    </row>
    <row r="417" customHeight="1" spans="1:15">
      <c r="A417" s="19">
        <v>9</v>
      </c>
      <c r="B417" s="6" t="s">
        <v>915</v>
      </c>
      <c r="C417" s="6" t="s">
        <v>21</v>
      </c>
      <c r="D417" s="31" t="s">
        <v>933</v>
      </c>
      <c r="E417" s="31" t="s">
        <v>25</v>
      </c>
      <c r="F417" s="31" t="s">
        <v>936</v>
      </c>
      <c r="G417" s="15" t="s">
        <v>937</v>
      </c>
      <c r="H417" s="17"/>
      <c r="I417" s="31"/>
      <c r="J417" s="31">
        <v>10</v>
      </c>
      <c r="K417" s="31"/>
      <c r="L417" s="14" t="s">
        <v>916</v>
      </c>
      <c r="M417" s="14" t="s">
        <v>28</v>
      </c>
      <c r="N417" s="14" t="s">
        <v>28</v>
      </c>
      <c r="O417" s="31"/>
    </row>
    <row r="418" customHeight="1" spans="1:15">
      <c r="A418" s="14">
        <v>10</v>
      </c>
      <c r="B418" s="6" t="s">
        <v>915</v>
      </c>
      <c r="C418" s="6" t="s">
        <v>21</v>
      </c>
      <c r="D418" s="31" t="s">
        <v>933</v>
      </c>
      <c r="E418" s="31" t="s">
        <v>25</v>
      </c>
      <c r="F418" s="31" t="s">
        <v>938</v>
      </c>
      <c r="G418" s="15" t="s">
        <v>939</v>
      </c>
      <c r="H418" s="17"/>
      <c r="I418" s="31"/>
      <c r="J418" s="31">
        <v>10</v>
      </c>
      <c r="K418" s="31"/>
      <c r="L418" s="14" t="s">
        <v>916</v>
      </c>
      <c r="M418" s="14" t="s">
        <v>28</v>
      </c>
      <c r="N418" s="14" t="s">
        <v>28</v>
      </c>
      <c r="O418" s="31"/>
    </row>
    <row r="419" customHeight="1" spans="1:15">
      <c r="A419" s="14">
        <v>11</v>
      </c>
      <c r="B419" s="6" t="s">
        <v>915</v>
      </c>
      <c r="C419" s="6" t="s">
        <v>21</v>
      </c>
      <c r="D419" s="31" t="s">
        <v>933</v>
      </c>
      <c r="E419" s="31" t="s">
        <v>25</v>
      </c>
      <c r="F419" s="31" t="s">
        <v>36</v>
      </c>
      <c r="G419" s="15" t="s">
        <v>940</v>
      </c>
      <c r="H419" s="17"/>
      <c r="I419" s="31"/>
      <c r="J419" s="31">
        <v>13</v>
      </c>
      <c r="K419" s="31"/>
      <c r="L419" s="14" t="s">
        <v>916</v>
      </c>
      <c r="M419" s="14" t="s">
        <v>28</v>
      </c>
      <c r="N419" s="14" t="s">
        <v>28</v>
      </c>
      <c r="O419" s="31"/>
    </row>
    <row r="420" customHeight="1" spans="1:15">
      <c r="A420" s="12"/>
      <c r="B420" s="12" t="s">
        <v>915</v>
      </c>
      <c r="C420" s="12" t="s">
        <v>646</v>
      </c>
      <c r="D420" s="12"/>
      <c r="E420" s="12"/>
      <c r="F420" s="12"/>
      <c r="G420" s="22"/>
      <c r="H420" s="12"/>
      <c r="I420" s="12"/>
      <c r="J420" s="12">
        <v>5</v>
      </c>
      <c r="K420" s="12"/>
      <c r="L420" s="12" t="s">
        <v>941</v>
      </c>
      <c r="M420" s="30"/>
      <c r="N420" s="30"/>
      <c r="O420" s="12"/>
    </row>
    <row r="421" customHeight="1" spans="1:15">
      <c r="A421" s="19">
        <v>1</v>
      </c>
      <c r="B421" s="6" t="s">
        <v>915</v>
      </c>
      <c r="C421" s="6" t="s">
        <v>646</v>
      </c>
      <c r="D421" s="31" t="s">
        <v>942</v>
      </c>
      <c r="E421" s="31" t="s">
        <v>25</v>
      </c>
      <c r="F421" s="31" t="s">
        <v>943</v>
      </c>
      <c r="G421" s="15" t="s">
        <v>944</v>
      </c>
      <c r="H421" s="17"/>
      <c r="I421" s="31"/>
      <c r="J421" s="31">
        <v>5</v>
      </c>
      <c r="K421" s="31"/>
      <c r="L421" s="14" t="s">
        <v>941</v>
      </c>
      <c r="M421" s="14" t="s">
        <v>28</v>
      </c>
      <c r="N421" s="14" t="s">
        <v>28</v>
      </c>
      <c r="O421" s="31"/>
    </row>
    <row r="422" customHeight="1" spans="1:15">
      <c r="A422" s="12"/>
      <c r="B422" s="12" t="s">
        <v>915</v>
      </c>
      <c r="C422" s="12" t="s">
        <v>945</v>
      </c>
      <c r="D422" s="12"/>
      <c r="E422" s="12"/>
      <c r="F422" s="12"/>
      <c r="G422" s="22"/>
      <c r="H422" s="12"/>
      <c r="I422" s="12"/>
      <c r="J422" s="12">
        <f>SUM(J423:J426)</f>
        <v>28</v>
      </c>
      <c r="K422" s="12"/>
      <c r="L422" s="12" t="s">
        <v>946</v>
      </c>
      <c r="M422" s="30"/>
      <c r="N422" s="30"/>
      <c r="O422" s="12"/>
    </row>
    <row r="423" customHeight="1" spans="1:15">
      <c r="A423" s="19">
        <v>1</v>
      </c>
      <c r="B423" s="6" t="s">
        <v>915</v>
      </c>
      <c r="C423" s="6" t="s">
        <v>945</v>
      </c>
      <c r="D423" s="31" t="s">
        <v>947</v>
      </c>
      <c r="E423" s="31" t="s">
        <v>25</v>
      </c>
      <c r="F423" s="31" t="s">
        <v>948</v>
      </c>
      <c r="G423" s="15" t="s">
        <v>949</v>
      </c>
      <c r="H423" s="23"/>
      <c r="I423" s="19"/>
      <c r="J423" s="21">
        <v>5</v>
      </c>
      <c r="K423" s="19"/>
      <c r="L423" s="14" t="s">
        <v>946</v>
      </c>
      <c r="M423" s="14" t="s">
        <v>28</v>
      </c>
      <c r="N423" s="14" t="s">
        <v>28</v>
      </c>
      <c r="O423" s="19"/>
    </row>
    <row r="424" customHeight="1" spans="1:15">
      <c r="A424" s="19">
        <v>2</v>
      </c>
      <c r="B424" s="6" t="s">
        <v>915</v>
      </c>
      <c r="C424" s="6" t="s">
        <v>945</v>
      </c>
      <c r="D424" s="31" t="s">
        <v>917</v>
      </c>
      <c r="E424" s="31" t="s">
        <v>25</v>
      </c>
      <c r="F424" s="31" t="s">
        <v>950</v>
      </c>
      <c r="G424" s="15" t="s">
        <v>951</v>
      </c>
      <c r="H424" s="24"/>
      <c r="I424" s="19"/>
      <c r="J424" s="31">
        <v>10</v>
      </c>
      <c r="K424" s="19"/>
      <c r="L424" s="14" t="s">
        <v>946</v>
      </c>
      <c r="M424" s="14" t="s">
        <v>28</v>
      </c>
      <c r="N424" s="14" t="s">
        <v>28</v>
      </c>
      <c r="O424" s="19"/>
    </row>
    <row r="425" customHeight="1" spans="1:15">
      <c r="A425" s="19">
        <v>3</v>
      </c>
      <c r="B425" s="6" t="s">
        <v>915</v>
      </c>
      <c r="C425" s="6" t="s">
        <v>945</v>
      </c>
      <c r="D425" s="31" t="s">
        <v>546</v>
      </c>
      <c r="E425" s="124" t="s">
        <v>25</v>
      </c>
      <c r="F425" s="124" t="s">
        <v>36</v>
      </c>
      <c r="G425" s="25" t="s">
        <v>952</v>
      </c>
      <c r="H425" s="24"/>
      <c r="I425" s="19"/>
      <c r="J425" s="31">
        <v>8</v>
      </c>
      <c r="K425" s="19"/>
      <c r="L425" s="14" t="s">
        <v>946</v>
      </c>
      <c r="M425" s="14" t="s">
        <v>28</v>
      </c>
      <c r="N425" s="14" t="s">
        <v>28</v>
      </c>
      <c r="O425" s="19"/>
    </row>
    <row r="426" customHeight="1" spans="1:15">
      <c r="A426" s="19">
        <v>4</v>
      </c>
      <c r="B426" s="6" t="s">
        <v>915</v>
      </c>
      <c r="C426" s="6" t="s">
        <v>945</v>
      </c>
      <c r="D426" s="31" t="s">
        <v>158</v>
      </c>
      <c r="E426" s="31" t="s">
        <v>345</v>
      </c>
      <c r="F426" s="31" t="s">
        <v>52</v>
      </c>
      <c r="G426" s="15" t="s">
        <v>953</v>
      </c>
      <c r="H426" s="24"/>
      <c r="I426" s="19"/>
      <c r="J426" s="34">
        <v>5</v>
      </c>
      <c r="K426" s="19"/>
      <c r="L426" s="14" t="s">
        <v>946</v>
      </c>
      <c r="M426" s="14" t="s">
        <v>28</v>
      </c>
      <c r="N426" s="14" t="s">
        <v>28</v>
      </c>
      <c r="O426" s="19"/>
    </row>
    <row r="427" customHeight="1" spans="1:15">
      <c r="A427" s="125"/>
      <c r="B427" s="12" t="s">
        <v>954</v>
      </c>
      <c r="C427" s="125"/>
      <c r="D427" s="125"/>
      <c r="E427" s="125"/>
      <c r="F427" s="125"/>
      <c r="G427" s="126"/>
      <c r="H427" s="126"/>
      <c r="I427" s="125"/>
      <c r="J427" s="125"/>
      <c r="K427" s="131">
        <v>2200</v>
      </c>
      <c r="L427" s="30" t="s">
        <v>955</v>
      </c>
      <c r="M427" s="30"/>
      <c r="N427" s="30"/>
      <c r="O427" s="125"/>
    </row>
    <row r="428" customHeight="1" spans="1:15">
      <c r="A428" s="19">
        <v>1</v>
      </c>
      <c r="B428" s="6" t="s">
        <v>954</v>
      </c>
      <c r="C428" s="19"/>
      <c r="D428" s="77" t="s">
        <v>956</v>
      </c>
      <c r="E428" s="77" t="s">
        <v>888</v>
      </c>
      <c r="F428" s="127" t="s">
        <v>957</v>
      </c>
      <c r="G428" s="14" t="s">
        <v>958</v>
      </c>
      <c r="H428" s="48"/>
      <c r="I428" s="19"/>
      <c r="J428" s="19"/>
      <c r="K428" s="132">
        <v>500</v>
      </c>
      <c r="L428" s="14" t="s">
        <v>955</v>
      </c>
      <c r="M428" s="14" t="s">
        <v>28</v>
      </c>
      <c r="N428" s="14" t="s">
        <v>28</v>
      </c>
      <c r="O428" s="19"/>
    </row>
    <row r="429" customHeight="1" spans="1:15">
      <c r="A429" s="19">
        <v>2</v>
      </c>
      <c r="B429" s="6" t="s">
        <v>954</v>
      </c>
      <c r="C429" s="19"/>
      <c r="D429" s="77" t="s">
        <v>956</v>
      </c>
      <c r="E429" s="77" t="s">
        <v>198</v>
      </c>
      <c r="F429" s="127" t="s">
        <v>959</v>
      </c>
      <c r="G429" s="31" t="s">
        <v>960</v>
      </c>
      <c r="H429" s="48"/>
      <c r="I429" s="19"/>
      <c r="J429" s="19"/>
      <c r="K429" s="132">
        <v>300</v>
      </c>
      <c r="L429" s="14" t="s">
        <v>955</v>
      </c>
      <c r="M429" s="14" t="s">
        <v>28</v>
      </c>
      <c r="N429" s="14" t="s">
        <v>28</v>
      </c>
      <c r="O429" s="19"/>
    </row>
    <row r="430" customHeight="1" spans="1:15">
      <c r="A430" s="19">
        <v>3</v>
      </c>
      <c r="B430" s="6" t="s">
        <v>954</v>
      </c>
      <c r="C430" s="19"/>
      <c r="D430" s="77" t="s">
        <v>961</v>
      </c>
      <c r="E430" s="77" t="s">
        <v>888</v>
      </c>
      <c r="F430" s="127" t="s">
        <v>962</v>
      </c>
      <c r="G430" s="128" t="s">
        <v>963</v>
      </c>
      <c r="H430" s="48"/>
      <c r="I430" s="19"/>
      <c r="J430" s="19"/>
      <c r="K430" s="132">
        <v>435</v>
      </c>
      <c r="L430" s="14" t="s">
        <v>955</v>
      </c>
      <c r="M430" s="14" t="s">
        <v>28</v>
      </c>
      <c r="N430" s="14" t="s">
        <v>28</v>
      </c>
      <c r="O430" s="19"/>
    </row>
    <row r="431" customHeight="1" spans="1:15">
      <c r="A431" s="19">
        <v>4</v>
      </c>
      <c r="B431" s="6" t="s">
        <v>954</v>
      </c>
      <c r="C431" s="19"/>
      <c r="D431" s="77" t="s">
        <v>964</v>
      </c>
      <c r="E431" s="77" t="s">
        <v>888</v>
      </c>
      <c r="F431" s="127" t="s">
        <v>965</v>
      </c>
      <c r="G431" s="129" t="s">
        <v>966</v>
      </c>
      <c r="H431" s="48"/>
      <c r="I431" s="19"/>
      <c r="J431" s="19"/>
      <c r="K431" s="132">
        <v>550</v>
      </c>
      <c r="L431" s="14" t="s">
        <v>955</v>
      </c>
      <c r="M431" s="14" t="s">
        <v>28</v>
      </c>
      <c r="N431" s="14" t="s">
        <v>28</v>
      </c>
      <c r="O431" s="19"/>
    </row>
    <row r="432" customHeight="1" spans="1:15">
      <c r="A432" s="19">
        <v>5</v>
      </c>
      <c r="B432" s="6" t="s">
        <v>954</v>
      </c>
      <c r="C432" s="19"/>
      <c r="D432" s="77" t="s">
        <v>967</v>
      </c>
      <c r="E432" s="77" t="s">
        <v>888</v>
      </c>
      <c r="F432" s="127" t="s">
        <v>968</v>
      </c>
      <c r="G432" s="31" t="s">
        <v>969</v>
      </c>
      <c r="H432" s="48"/>
      <c r="I432" s="19"/>
      <c r="J432" s="19"/>
      <c r="K432" s="132">
        <v>315</v>
      </c>
      <c r="L432" s="14" t="s">
        <v>955</v>
      </c>
      <c r="M432" s="14" t="s">
        <v>28</v>
      </c>
      <c r="N432" s="14" t="s">
        <v>28</v>
      </c>
      <c r="O432" s="19"/>
    </row>
    <row r="433" customHeight="1" spans="1:15">
      <c r="A433" s="19">
        <v>6</v>
      </c>
      <c r="B433" s="6" t="s">
        <v>954</v>
      </c>
      <c r="C433" s="19"/>
      <c r="D433" s="77" t="s">
        <v>708</v>
      </c>
      <c r="E433" s="77" t="s">
        <v>198</v>
      </c>
      <c r="F433" s="127" t="s">
        <v>970</v>
      </c>
      <c r="G433" s="77" t="s">
        <v>971</v>
      </c>
      <c r="H433" s="48"/>
      <c r="I433" s="19"/>
      <c r="J433" s="19"/>
      <c r="K433" s="132">
        <v>100</v>
      </c>
      <c r="L433" s="14" t="s">
        <v>955</v>
      </c>
      <c r="M433" s="14" t="s">
        <v>28</v>
      </c>
      <c r="N433" s="14" t="s">
        <v>28</v>
      </c>
      <c r="O433" s="19"/>
    </row>
  </sheetData>
  <autoFilter ref="A5:O433">
    <extLst/>
  </autoFilter>
  <mergeCells count="14">
    <mergeCell ref="A1:O1"/>
    <mergeCell ref="A2:O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O3:O4"/>
  </mergeCells>
  <conditionalFormatting sqref="G155">
    <cfRule type="duplicateValues" dxfId="0" priority="18"/>
  </conditionalFormatting>
  <conditionalFormatting sqref="G156">
    <cfRule type="duplicateValues" dxfId="0" priority="5"/>
  </conditionalFormatting>
  <conditionalFormatting sqref="G157">
    <cfRule type="duplicateValues" dxfId="0" priority="17"/>
  </conditionalFormatting>
  <conditionalFormatting sqref="G160">
    <cfRule type="duplicateValues" dxfId="0" priority="16"/>
  </conditionalFormatting>
  <conditionalFormatting sqref="G161">
    <cfRule type="duplicateValues" dxfId="0" priority="4"/>
  </conditionalFormatting>
  <conditionalFormatting sqref="G162">
    <cfRule type="duplicateValues" dxfId="0" priority="3"/>
  </conditionalFormatting>
  <conditionalFormatting sqref="G163">
    <cfRule type="duplicateValues" dxfId="0" priority="2"/>
  </conditionalFormatting>
  <conditionalFormatting sqref="G164">
    <cfRule type="duplicateValues" dxfId="0" priority="15"/>
  </conditionalFormatting>
  <conditionalFormatting sqref="G165">
    <cfRule type="duplicateValues" dxfId="0" priority="14"/>
  </conditionalFormatting>
  <conditionalFormatting sqref="G166">
    <cfRule type="duplicateValues" dxfId="0" priority="13"/>
  </conditionalFormatting>
  <conditionalFormatting sqref="G167">
    <cfRule type="duplicateValues" dxfId="0" priority="12"/>
  </conditionalFormatting>
  <conditionalFormatting sqref="G168">
    <cfRule type="duplicateValues" dxfId="0" priority="11"/>
  </conditionalFormatting>
  <conditionalFormatting sqref="G169">
    <cfRule type="duplicateValues" dxfId="0" priority="10"/>
  </conditionalFormatting>
  <conditionalFormatting sqref="G170">
    <cfRule type="duplicateValues" dxfId="0" priority="9"/>
  </conditionalFormatting>
  <conditionalFormatting sqref="G171">
    <cfRule type="duplicateValues" dxfId="0" priority="8"/>
  </conditionalFormatting>
  <conditionalFormatting sqref="G172">
    <cfRule type="duplicateValues" dxfId="0" priority="7"/>
  </conditionalFormatting>
  <conditionalFormatting sqref="G173">
    <cfRule type="duplicateValues" dxfId="0" priority="6"/>
  </conditionalFormatting>
  <conditionalFormatting sqref="G174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433"/>
  <sheetViews>
    <sheetView workbookViewId="0">
      <selection activeCell="O430" sqref="O430:O432"/>
    </sheetView>
  </sheetViews>
  <sheetFormatPr defaultColWidth="9" defaultRowHeight="36" customHeight="1"/>
  <cols>
    <col min="1" max="1" width="5.875" style="2" customWidth="1"/>
    <col min="2" max="2" width="7.5" style="2" customWidth="1"/>
    <col min="3" max="3" width="7.375" style="2" customWidth="1"/>
    <col min="4" max="4" width="14.25" style="2" customWidth="1"/>
    <col min="5" max="5" width="8.50833333333333" style="2" customWidth="1"/>
    <col min="6" max="6" width="10.375" style="2" customWidth="1"/>
    <col min="7" max="11" width="29.5" style="4" customWidth="1"/>
    <col min="12" max="12" width="10.375" style="4" customWidth="1"/>
    <col min="13" max="13" width="8.875" style="2" customWidth="1"/>
    <col min="14" max="14" width="6.625" style="2" customWidth="1"/>
    <col min="15" max="15" width="6.125" style="2" customWidth="1"/>
    <col min="16" max="16" width="17.375" style="2" customWidth="1"/>
    <col min="17" max="17" width="7.25" style="2" customWidth="1"/>
    <col min="18" max="20" width="9" style="2"/>
    <col min="21" max="21" width="12.625" style="2"/>
    <col min="22" max="16384" width="9" style="2"/>
  </cols>
  <sheetData>
    <row r="1" s="1" customFormat="1" ht="27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2" customFormat="1" ht="14.25" customHeight="1" spans="1:12">
      <c r="A2" s="2" t="s">
        <v>1</v>
      </c>
      <c r="G2" s="4"/>
      <c r="H2" s="4"/>
      <c r="I2" s="4"/>
      <c r="J2" s="4"/>
      <c r="K2" s="4"/>
      <c r="L2" s="4"/>
    </row>
    <row r="3" s="3" customFormat="1" ht="16.5" spans="1:17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8" t="s">
        <v>7</v>
      </c>
      <c r="G3" s="9" t="s">
        <v>8</v>
      </c>
      <c r="H3" s="106"/>
      <c r="I3" s="106"/>
      <c r="J3" s="106"/>
      <c r="K3" s="106"/>
      <c r="L3" s="10" t="s">
        <v>9</v>
      </c>
      <c r="M3" s="28"/>
      <c r="N3" s="28"/>
      <c r="O3" s="29"/>
      <c r="P3" s="6" t="s">
        <v>10</v>
      </c>
      <c r="Q3" s="6" t="s">
        <v>13</v>
      </c>
    </row>
    <row r="4" s="3" customFormat="1" ht="46" customHeight="1" spans="1:17">
      <c r="A4" s="6"/>
      <c r="B4" s="11"/>
      <c r="C4" s="11"/>
      <c r="D4" s="6"/>
      <c r="E4" s="6"/>
      <c r="F4" s="8"/>
      <c r="G4" s="9"/>
      <c r="H4" s="9"/>
      <c r="I4" s="9"/>
      <c r="J4" s="9"/>
      <c r="K4" s="9"/>
      <c r="L4" s="9" t="s">
        <v>14</v>
      </c>
      <c r="M4" s="9" t="s">
        <v>15</v>
      </c>
      <c r="N4" s="6" t="s">
        <v>16</v>
      </c>
      <c r="O4" s="6" t="s">
        <v>17</v>
      </c>
      <c r="P4" s="6"/>
      <c r="Q4" s="6"/>
    </row>
    <row r="5" s="3" customFormat="1" customHeight="1" spans="1:17">
      <c r="A5" s="6" t="s">
        <v>18</v>
      </c>
      <c r="B5" s="6"/>
      <c r="C5" s="6"/>
      <c r="D5" s="6" t="s">
        <v>19</v>
      </c>
      <c r="E5" s="6"/>
      <c r="F5" s="6"/>
      <c r="G5" s="9">
        <f>L5+M5+N5+O5</f>
        <v>3951</v>
      </c>
      <c r="H5" s="9"/>
      <c r="I5" s="9"/>
      <c r="J5" s="9"/>
      <c r="K5" s="9"/>
      <c r="L5" s="9">
        <f>L6+L254+L295</f>
        <v>2523</v>
      </c>
      <c r="M5" s="6">
        <f>M303+M323</f>
        <v>1235</v>
      </c>
      <c r="N5" s="6">
        <f>N408+N420+N422</f>
        <v>193</v>
      </c>
      <c r="O5" s="6"/>
      <c r="P5" s="6"/>
      <c r="Q5" s="14"/>
    </row>
    <row r="6" s="3" customFormat="1" ht="25" hidden="1" customHeight="1" spans="1:17">
      <c r="A6" s="12"/>
      <c r="B6" s="12" t="s">
        <v>20</v>
      </c>
      <c r="C6" s="12" t="s">
        <v>21</v>
      </c>
      <c r="D6" s="12" t="s">
        <v>22</v>
      </c>
      <c r="E6" s="12"/>
      <c r="F6" s="12"/>
      <c r="G6" s="13"/>
      <c r="H6" s="13"/>
      <c r="I6" s="13"/>
      <c r="J6" s="13"/>
      <c r="K6" s="13"/>
      <c r="L6" s="12">
        <f>SUM(L7:L253)</f>
        <v>1956</v>
      </c>
      <c r="M6" s="12"/>
      <c r="N6" s="12"/>
      <c r="O6" s="12"/>
      <c r="P6" s="12" t="s">
        <v>23</v>
      </c>
      <c r="Q6" s="30"/>
    </row>
    <row r="7" s="3" customFormat="1" ht="49.5" hidden="1" spans="1:17">
      <c r="A7" s="14">
        <v>1</v>
      </c>
      <c r="B7" s="14" t="s">
        <v>20</v>
      </c>
      <c r="C7" s="14" t="s">
        <v>21</v>
      </c>
      <c r="D7" s="14" t="s">
        <v>24</v>
      </c>
      <c r="E7" s="59" t="s">
        <v>25</v>
      </c>
      <c r="F7" s="14" t="s">
        <v>26</v>
      </c>
      <c r="G7" s="60" t="s">
        <v>27</v>
      </c>
      <c r="H7" s="60" t="str">
        <f>MID(G7,FIND("米",G7)-4,5)</f>
        <v>，加宽1米</v>
      </c>
      <c r="I7" s="60" t="s">
        <v>972</v>
      </c>
      <c r="J7" s="60">
        <f>--MIDB(I7,SEARCHB("?",I7),2*LEN(I7)-LENB(I7))</f>
        <v>1</v>
      </c>
      <c r="K7" s="60">
        <v>1</v>
      </c>
      <c r="L7" s="14">
        <v>6</v>
      </c>
      <c r="M7" s="63"/>
      <c r="N7" s="14"/>
      <c r="O7" s="14"/>
      <c r="P7" s="14" t="s">
        <v>23</v>
      </c>
      <c r="Q7" s="14"/>
    </row>
    <row r="8" s="3" customFormat="1" ht="49.5" hidden="1" spans="1:17">
      <c r="A8" s="14">
        <v>2</v>
      </c>
      <c r="B8" s="14" t="s">
        <v>20</v>
      </c>
      <c r="C8" s="14" t="s">
        <v>21</v>
      </c>
      <c r="D8" s="14" t="s">
        <v>29</v>
      </c>
      <c r="E8" s="59" t="s">
        <v>25</v>
      </c>
      <c r="F8" s="14" t="s">
        <v>30</v>
      </c>
      <c r="G8" s="60" t="s">
        <v>31</v>
      </c>
      <c r="H8" s="60" t="str">
        <f t="shared" ref="H8:H71" si="0">MID(G8,FIND("米",G8)-4,5)</f>
        <v>忠600米</v>
      </c>
      <c r="I8" s="60" t="s">
        <v>973</v>
      </c>
      <c r="J8" s="60">
        <f t="shared" ref="J8:J71" si="1">--MIDB(I8,SEARCHB("?",I8),2*LEN(I8)-LENB(I8))</f>
        <v>600</v>
      </c>
      <c r="K8" s="60">
        <v>600</v>
      </c>
      <c r="L8" s="14">
        <v>10</v>
      </c>
      <c r="M8" s="63"/>
      <c r="N8" s="14"/>
      <c r="O8" s="14"/>
      <c r="P8" s="14" t="s">
        <v>23</v>
      </c>
      <c r="Q8" s="14"/>
    </row>
    <row r="9" s="2" customFormat="1" ht="49.5" hidden="1" spans="1:17">
      <c r="A9" s="19">
        <v>3</v>
      </c>
      <c r="B9" s="14" t="s">
        <v>20</v>
      </c>
      <c r="C9" s="14" t="s">
        <v>21</v>
      </c>
      <c r="D9" s="14" t="s">
        <v>32</v>
      </c>
      <c r="E9" s="59" t="s">
        <v>25</v>
      </c>
      <c r="F9" s="14" t="s">
        <v>33</v>
      </c>
      <c r="G9" s="60" t="s">
        <v>34</v>
      </c>
      <c r="H9" s="60" t="str">
        <f t="shared" si="0"/>
        <v>渠250米</v>
      </c>
      <c r="I9" s="60" t="s">
        <v>974</v>
      </c>
      <c r="J9" s="60">
        <f t="shared" si="1"/>
        <v>250</v>
      </c>
      <c r="K9" s="60">
        <v>250</v>
      </c>
      <c r="L9" s="14">
        <v>6</v>
      </c>
      <c r="M9" s="14"/>
      <c r="N9" s="14"/>
      <c r="O9" s="14"/>
      <c r="P9" s="14" t="s">
        <v>23</v>
      </c>
      <c r="Q9" s="14"/>
    </row>
    <row r="10" s="2" customFormat="1" ht="82.5" hidden="1" spans="1:17">
      <c r="A10" s="14">
        <v>4</v>
      </c>
      <c r="B10" s="14" t="s">
        <v>20</v>
      </c>
      <c r="C10" s="14" t="s">
        <v>21</v>
      </c>
      <c r="D10" s="14" t="s">
        <v>35</v>
      </c>
      <c r="E10" s="59" t="s">
        <v>25</v>
      </c>
      <c r="F10" s="14" t="s">
        <v>36</v>
      </c>
      <c r="G10" s="60" t="s">
        <v>975</v>
      </c>
      <c r="H10" s="60" t="str">
        <f t="shared" si="0"/>
        <v>长100米</v>
      </c>
      <c r="I10" s="60" t="s">
        <v>976</v>
      </c>
      <c r="J10" s="60">
        <f t="shared" si="1"/>
        <v>100</v>
      </c>
      <c r="K10" s="60">
        <v>100</v>
      </c>
      <c r="L10" s="14">
        <v>5</v>
      </c>
      <c r="M10" s="14"/>
      <c r="N10" s="14"/>
      <c r="O10" s="14"/>
      <c r="P10" s="14" t="s">
        <v>23</v>
      </c>
      <c r="Q10" s="14"/>
    </row>
    <row r="11" s="2" customFormat="1" ht="33" hidden="1" spans="1:17">
      <c r="A11" s="14">
        <v>5</v>
      </c>
      <c r="B11" s="14" t="s">
        <v>20</v>
      </c>
      <c r="C11" s="14" t="s">
        <v>21</v>
      </c>
      <c r="D11" s="14" t="s">
        <v>38</v>
      </c>
      <c r="E11" s="59" t="s">
        <v>25</v>
      </c>
      <c r="F11" s="14" t="s">
        <v>36</v>
      </c>
      <c r="G11" s="60" t="s">
        <v>39</v>
      </c>
      <c r="H11" s="60" t="str">
        <f t="shared" si="0"/>
        <v>长220米</v>
      </c>
      <c r="I11" s="60" t="s">
        <v>977</v>
      </c>
      <c r="J11" s="60">
        <f t="shared" si="1"/>
        <v>220</v>
      </c>
      <c r="K11" s="60">
        <v>220</v>
      </c>
      <c r="L11" s="14">
        <v>5</v>
      </c>
      <c r="M11" s="14"/>
      <c r="N11" s="14"/>
      <c r="O11" s="14"/>
      <c r="P11" s="14" t="s">
        <v>23</v>
      </c>
      <c r="Q11" s="14"/>
    </row>
    <row r="12" s="2" customFormat="1" ht="49.5" hidden="1" spans="1:17">
      <c r="A12" s="19">
        <v>6</v>
      </c>
      <c r="B12" s="14" t="s">
        <v>20</v>
      </c>
      <c r="C12" s="14" t="s">
        <v>21</v>
      </c>
      <c r="D12" s="14" t="s">
        <v>40</v>
      </c>
      <c r="E12" s="59" t="s">
        <v>25</v>
      </c>
      <c r="F12" s="14" t="s">
        <v>36</v>
      </c>
      <c r="G12" s="60" t="s">
        <v>41</v>
      </c>
      <c r="H12" s="60" t="str">
        <f t="shared" si="0"/>
        <v>长210米</v>
      </c>
      <c r="I12" s="60" t="s">
        <v>978</v>
      </c>
      <c r="J12" s="60">
        <f t="shared" si="1"/>
        <v>210</v>
      </c>
      <c r="K12" s="60">
        <v>210</v>
      </c>
      <c r="L12" s="14">
        <v>5</v>
      </c>
      <c r="M12" s="14"/>
      <c r="N12" s="14"/>
      <c r="O12" s="14"/>
      <c r="P12" s="14" t="s">
        <v>23</v>
      </c>
      <c r="Q12" s="14"/>
    </row>
    <row r="13" s="2" customFormat="1" ht="49.5" hidden="1" spans="1:17">
      <c r="A13" s="14">
        <v>7</v>
      </c>
      <c r="B13" s="14" t="s">
        <v>20</v>
      </c>
      <c r="C13" s="14" t="s">
        <v>21</v>
      </c>
      <c r="D13" s="14" t="s">
        <v>42</v>
      </c>
      <c r="E13" s="59" t="s">
        <v>25</v>
      </c>
      <c r="F13" s="14" t="s">
        <v>43</v>
      </c>
      <c r="G13" s="60" t="s">
        <v>44</v>
      </c>
      <c r="H13" s="60" t="str">
        <f t="shared" si="0"/>
        <v>度900米</v>
      </c>
      <c r="I13" s="60" t="s">
        <v>979</v>
      </c>
      <c r="J13" s="60">
        <f t="shared" si="1"/>
        <v>900</v>
      </c>
      <c r="K13" s="60">
        <v>900</v>
      </c>
      <c r="L13" s="14">
        <v>8</v>
      </c>
      <c r="M13" s="14"/>
      <c r="N13" s="14"/>
      <c r="O13" s="14"/>
      <c r="P13" s="14" t="s">
        <v>23</v>
      </c>
      <c r="Q13" s="14"/>
    </row>
    <row r="14" s="2" customFormat="1" ht="33" hidden="1" spans="1:17">
      <c r="A14" s="14">
        <v>8</v>
      </c>
      <c r="B14" s="14" t="s">
        <v>20</v>
      </c>
      <c r="C14" s="14" t="s">
        <v>21</v>
      </c>
      <c r="D14" s="14" t="s">
        <v>45</v>
      </c>
      <c r="E14" s="59" t="s">
        <v>25</v>
      </c>
      <c r="F14" s="14" t="s">
        <v>36</v>
      </c>
      <c r="G14" s="60" t="s">
        <v>46</v>
      </c>
      <c r="H14" s="60" t="str">
        <f t="shared" si="0"/>
        <v>口150米</v>
      </c>
      <c r="I14" s="60" t="s">
        <v>980</v>
      </c>
      <c r="J14" s="60">
        <f t="shared" si="1"/>
        <v>150</v>
      </c>
      <c r="K14" s="60">
        <v>150</v>
      </c>
      <c r="L14" s="14">
        <v>5</v>
      </c>
      <c r="M14" s="14"/>
      <c r="N14" s="14"/>
      <c r="O14" s="14"/>
      <c r="P14" s="14" t="s">
        <v>23</v>
      </c>
      <c r="Q14" s="14"/>
    </row>
    <row r="15" s="2" customFormat="1" ht="33" hidden="1" spans="1:17">
      <c r="A15" s="19">
        <v>9</v>
      </c>
      <c r="B15" s="14" t="s">
        <v>20</v>
      </c>
      <c r="C15" s="14" t="s">
        <v>21</v>
      </c>
      <c r="D15" s="14" t="s">
        <v>47</v>
      </c>
      <c r="E15" s="59" t="s">
        <v>25</v>
      </c>
      <c r="F15" s="14" t="s">
        <v>36</v>
      </c>
      <c r="G15" s="60" t="s">
        <v>48</v>
      </c>
      <c r="H15" s="60" t="str">
        <f t="shared" si="0"/>
        <v>长170米</v>
      </c>
      <c r="I15" s="60" t="s">
        <v>981</v>
      </c>
      <c r="J15" s="60">
        <f t="shared" si="1"/>
        <v>170</v>
      </c>
      <c r="K15" s="60">
        <v>170</v>
      </c>
      <c r="L15" s="14">
        <v>5</v>
      </c>
      <c r="M15" s="14"/>
      <c r="N15" s="14"/>
      <c r="O15" s="14"/>
      <c r="P15" s="14" t="s">
        <v>23</v>
      </c>
      <c r="Q15" s="14"/>
    </row>
    <row r="16" s="2" customFormat="1" ht="99" hidden="1" spans="1:17">
      <c r="A16" s="14">
        <v>10</v>
      </c>
      <c r="B16" s="14" t="s">
        <v>20</v>
      </c>
      <c r="C16" s="14" t="s">
        <v>21</v>
      </c>
      <c r="D16" s="14" t="s">
        <v>49</v>
      </c>
      <c r="E16" s="59" t="s">
        <v>25</v>
      </c>
      <c r="F16" s="14" t="s">
        <v>36</v>
      </c>
      <c r="G16" s="60" t="s">
        <v>50</v>
      </c>
      <c r="H16" s="60" t="str">
        <f t="shared" si="0"/>
        <v>家560米</v>
      </c>
      <c r="I16" s="60" t="s">
        <v>982</v>
      </c>
      <c r="J16" s="60">
        <f t="shared" si="1"/>
        <v>560</v>
      </c>
      <c r="K16" s="60">
        <v>560</v>
      </c>
      <c r="L16" s="14">
        <v>10</v>
      </c>
      <c r="M16" s="14"/>
      <c r="N16" s="14"/>
      <c r="O16" s="14"/>
      <c r="P16" s="14" t="s">
        <v>23</v>
      </c>
      <c r="Q16" s="14"/>
    </row>
    <row r="17" s="2" customFormat="1" ht="16.5" hidden="1" spans="1:17">
      <c r="A17" s="14">
        <v>11</v>
      </c>
      <c r="B17" s="14" t="s">
        <v>20</v>
      </c>
      <c r="C17" s="14" t="s">
        <v>21</v>
      </c>
      <c r="D17" s="14" t="s">
        <v>51</v>
      </c>
      <c r="E17" s="59" t="s">
        <v>25</v>
      </c>
      <c r="F17" s="14" t="s">
        <v>52</v>
      </c>
      <c r="G17" s="60" t="s">
        <v>53</v>
      </c>
      <c r="H17" s="60" t="str">
        <f t="shared" si="0"/>
        <v>，挖深1米</v>
      </c>
      <c r="I17" s="60" t="s">
        <v>983</v>
      </c>
      <c r="J17" s="60">
        <f t="shared" si="1"/>
        <v>1</v>
      </c>
      <c r="K17" s="60">
        <v>1</v>
      </c>
      <c r="L17" s="14">
        <v>6</v>
      </c>
      <c r="M17" s="14"/>
      <c r="N17" s="14"/>
      <c r="O17" s="14"/>
      <c r="P17" s="14" t="s">
        <v>23</v>
      </c>
      <c r="Q17" s="14"/>
    </row>
    <row r="18" s="2" customFormat="1" ht="33" hidden="1" spans="1:17">
      <c r="A18" s="19">
        <v>12</v>
      </c>
      <c r="B18" s="14" t="s">
        <v>20</v>
      </c>
      <c r="C18" s="14" t="s">
        <v>21</v>
      </c>
      <c r="D18" s="14" t="s">
        <v>54</v>
      </c>
      <c r="E18" s="59" t="s">
        <v>25</v>
      </c>
      <c r="F18" s="14" t="s">
        <v>36</v>
      </c>
      <c r="G18" s="60" t="s">
        <v>55</v>
      </c>
      <c r="H18" s="60" t="str">
        <f t="shared" si="0"/>
        <v>化400米</v>
      </c>
      <c r="I18" s="60" t="s">
        <v>984</v>
      </c>
      <c r="J18" s="60">
        <f t="shared" si="1"/>
        <v>400</v>
      </c>
      <c r="K18" s="60">
        <v>400</v>
      </c>
      <c r="L18" s="14">
        <v>5</v>
      </c>
      <c r="M18" s="14"/>
      <c r="N18" s="14"/>
      <c r="O18" s="14"/>
      <c r="P18" s="14" t="s">
        <v>23</v>
      </c>
      <c r="Q18" s="14"/>
    </row>
    <row r="19" s="2" customFormat="1" ht="49.5" hidden="1" spans="1:17">
      <c r="A19" s="14">
        <v>13</v>
      </c>
      <c r="B19" s="14" t="s">
        <v>20</v>
      </c>
      <c r="C19" s="14" t="s">
        <v>21</v>
      </c>
      <c r="D19" s="14" t="s">
        <v>56</v>
      </c>
      <c r="E19" s="59" t="s">
        <v>25</v>
      </c>
      <c r="F19" s="14" t="s">
        <v>57</v>
      </c>
      <c r="G19" s="60" t="s">
        <v>985</v>
      </c>
      <c r="H19" s="60" t="str">
        <f t="shared" si="0"/>
        <v>宽389米</v>
      </c>
      <c r="I19" s="60" t="s">
        <v>986</v>
      </c>
      <c r="J19" s="60">
        <f t="shared" si="1"/>
        <v>389</v>
      </c>
      <c r="K19" s="60">
        <v>389</v>
      </c>
      <c r="L19" s="14">
        <v>5</v>
      </c>
      <c r="M19" s="14"/>
      <c r="N19" s="14"/>
      <c r="O19" s="14"/>
      <c r="P19" s="14" t="s">
        <v>23</v>
      </c>
      <c r="Q19" s="14"/>
    </row>
    <row r="20" s="2" customFormat="1" ht="33" hidden="1" spans="1:17">
      <c r="A20" s="14">
        <v>14</v>
      </c>
      <c r="B20" s="14" t="s">
        <v>20</v>
      </c>
      <c r="C20" s="14" t="s">
        <v>21</v>
      </c>
      <c r="D20" s="14" t="s">
        <v>59</v>
      </c>
      <c r="E20" s="59" t="s">
        <v>25</v>
      </c>
      <c r="F20" s="14" t="s">
        <v>60</v>
      </c>
      <c r="G20" s="60" t="s">
        <v>987</v>
      </c>
      <c r="H20" s="60" t="str">
        <f t="shared" si="0"/>
        <v>砌长33米</v>
      </c>
      <c r="I20" s="60" t="s">
        <v>988</v>
      </c>
      <c r="J20" s="60">
        <f t="shared" si="1"/>
        <v>33</v>
      </c>
      <c r="K20" s="60">
        <v>33</v>
      </c>
      <c r="L20" s="14">
        <v>5</v>
      </c>
      <c r="M20" s="14"/>
      <c r="N20" s="14"/>
      <c r="O20" s="14"/>
      <c r="P20" s="14" t="s">
        <v>23</v>
      </c>
      <c r="Q20" s="14"/>
    </row>
    <row r="21" s="2" customFormat="1" ht="33" hidden="1" spans="1:17">
      <c r="A21" s="19">
        <v>15</v>
      </c>
      <c r="B21" s="14" t="s">
        <v>20</v>
      </c>
      <c r="C21" s="14" t="s">
        <v>21</v>
      </c>
      <c r="D21" s="14" t="s">
        <v>62</v>
      </c>
      <c r="E21" s="59" t="s">
        <v>25</v>
      </c>
      <c r="F21" s="14" t="s">
        <v>63</v>
      </c>
      <c r="G21" s="60" t="s">
        <v>989</v>
      </c>
      <c r="H21" s="60" t="str">
        <f t="shared" si="0"/>
        <v>长270米</v>
      </c>
      <c r="I21" s="60" t="s">
        <v>990</v>
      </c>
      <c r="J21" s="60">
        <f t="shared" si="1"/>
        <v>270</v>
      </c>
      <c r="K21" s="60">
        <v>270</v>
      </c>
      <c r="L21" s="14">
        <v>5</v>
      </c>
      <c r="M21" s="14"/>
      <c r="N21" s="14"/>
      <c r="O21" s="14"/>
      <c r="P21" s="14" t="s">
        <v>23</v>
      </c>
      <c r="Q21" s="14"/>
    </row>
    <row r="22" s="2" customFormat="1" ht="49.5" hidden="1" spans="1:17">
      <c r="A22" s="14">
        <v>16</v>
      </c>
      <c r="B22" s="14" t="s">
        <v>20</v>
      </c>
      <c r="C22" s="14" t="s">
        <v>21</v>
      </c>
      <c r="D22" s="14" t="s">
        <v>65</v>
      </c>
      <c r="E22" s="59" t="s">
        <v>25</v>
      </c>
      <c r="F22" s="14" t="s">
        <v>66</v>
      </c>
      <c r="G22" s="60" t="s">
        <v>67</v>
      </c>
      <c r="H22" s="60" t="str">
        <f t="shared" si="0"/>
        <v>度727米</v>
      </c>
      <c r="I22" s="60" t="s">
        <v>991</v>
      </c>
      <c r="J22" s="60">
        <f t="shared" si="1"/>
        <v>727</v>
      </c>
      <c r="K22" s="60">
        <v>727</v>
      </c>
      <c r="L22" s="14">
        <v>15</v>
      </c>
      <c r="M22" s="14"/>
      <c r="N22" s="14"/>
      <c r="O22" s="14"/>
      <c r="P22" s="14" t="s">
        <v>23</v>
      </c>
      <c r="Q22" s="14"/>
    </row>
    <row r="23" s="2" customFormat="1" ht="33" hidden="1" spans="1:17">
      <c r="A23" s="14">
        <v>17</v>
      </c>
      <c r="B23" s="14" t="s">
        <v>20</v>
      </c>
      <c r="C23" s="14" t="s">
        <v>21</v>
      </c>
      <c r="D23" s="14" t="s">
        <v>68</v>
      </c>
      <c r="E23" s="59" t="s">
        <v>25</v>
      </c>
      <c r="F23" s="14" t="s">
        <v>69</v>
      </c>
      <c r="G23" s="60" t="s">
        <v>70</v>
      </c>
      <c r="H23" s="60" t="str">
        <f t="shared" si="0"/>
        <v>长300米</v>
      </c>
      <c r="I23" s="60" t="s">
        <v>992</v>
      </c>
      <c r="J23" s="60">
        <f t="shared" si="1"/>
        <v>300</v>
      </c>
      <c r="K23" s="60">
        <v>300</v>
      </c>
      <c r="L23" s="14">
        <v>5</v>
      </c>
      <c r="M23" s="14"/>
      <c r="N23" s="14"/>
      <c r="O23" s="14"/>
      <c r="P23" s="14" t="s">
        <v>23</v>
      </c>
      <c r="Q23" s="14"/>
    </row>
    <row r="24" s="2" customFormat="1" ht="33" hidden="1" spans="1:17">
      <c r="A24" s="19">
        <v>18</v>
      </c>
      <c r="B24" s="14" t="s">
        <v>20</v>
      </c>
      <c r="C24" s="14" t="s">
        <v>21</v>
      </c>
      <c r="D24" s="14" t="s">
        <v>71</v>
      </c>
      <c r="E24" s="59" t="s">
        <v>25</v>
      </c>
      <c r="F24" s="14" t="s">
        <v>72</v>
      </c>
      <c r="G24" s="60" t="s">
        <v>73</v>
      </c>
      <c r="H24" s="60" t="str">
        <f t="shared" si="0"/>
        <v>长350米</v>
      </c>
      <c r="I24" s="60" t="s">
        <v>993</v>
      </c>
      <c r="J24" s="60">
        <f t="shared" si="1"/>
        <v>350</v>
      </c>
      <c r="K24" s="60">
        <v>350</v>
      </c>
      <c r="L24" s="14">
        <v>5</v>
      </c>
      <c r="M24" s="14"/>
      <c r="N24" s="14"/>
      <c r="O24" s="14"/>
      <c r="P24" s="14" t="s">
        <v>23</v>
      </c>
      <c r="Q24" s="14"/>
    </row>
    <row r="25" s="2" customFormat="1" ht="49.5" hidden="1" spans="1:17">
      <c r="A25" s="14">
        <v>19</v>
      </c>
      <c r="B25" s="14" t="s">
        <v>20</v>
      </c>
      <c r="C25" s="14" t="s">
        <v>21</v>
      </c>
      <c r="D25" s="14" t="s">
        <v>74</v>
      </c>
      <c r="E25" s="59" t="s">
        <v>25</v>
      </c>
      <c r="F25" s="14" t="s">
        <v>75</v>
      </c>
      <c r="G25" s="60" t="s">
        <v>994</v>
      </c>
      <c r="H25" s="60" t="str">
        <f t="shared" si="0"/>
        <v>化262米</v>
      </c>
      <c r="I25" s="60" t="s">
        <v>995</v>
      </c>
      <c r="J25" s="60">
        <f t="shared" si="1"/>
        <v>262</v>
      </c>
      <c r="K25" s="60">
        <v>262</v>
      </c>
      <c r="L25" s="14">
        <v>5</v>
      </c>
      <c r="M25" s="14"/>
      <c r="N25" s="14"/>
      <c r="O25" s="14"/>
      <c r="P25" s="14" t="s">
        <v>23</v>
      </c>
      <c r="Q25" s="14"/>
    </row>
    <row r="26" s="2" customFormat="1" ht="16.5" hidden="1" spans="1:17">
      <c r="A26" s="14">
        <v>20</v>
      </c>
      <c r="B26" s="14" t="s">
        <v>20</v>
      </c>
      <c r="C26" s="14" t="s">
        <v>21</v>
      </c>
      <c r="D26" s="14" t="s">
        <v>77</v>
      </c>
      <c r="E26" s="59" t="s">
        <v>25</v>
      </c>
      <c r="F26" s="14" t="s">
        <v>78</v>
      </c>
      <c r="G26" s="60" t="s">
        <v>79</v>
      </c>
      <c r="H26" s="60" t="str">
        <f t="shared" si="0"/>
        <v>，长20米</v>
      </c>
      <c r="I26" s="60" t="s">
        <v>996</v>
      </c>
      <c r="J26" s="60">
        <f t="shared" si="1"/>
        <v>20</v>
      </c>
      <c r="K26" s="60">
        <v>20</v>
      </c>
      <c r="L26" s="14">
        <v>8</v>
      </c>
      <c r="M26" s="14"/>
      <c r="N26" s="14"/>
      <c r="O26" s="14"/>
      <c r="P26" s="14" t="s">
        <v>23</v>
      </c>
      <c r="Q26" s="14"/>
    </row>
    <row r="27" s="2" customFormat="1" ht="115.5" hidden="1" spans="1:17">
      <c r="A27" s="19">
        <v>21</v>
      </c>
      <c r="B27" s="14" t="s">
        <v>20</v>
      </c>
      <c r="C27" s="14" t="s">
        <v>21</v>
      </c>
      <c r="D27" s="14" t="s">
        <v>80</v>
      </c>
      <c r="E27" s="59" t="s">
        <v>25</v>
      </c>
      <c r="F27" s="14" t="s">
        <v>81</v>
      </c>
      <c r="G27" s="60" t="s">
        <v>997</v>
      </c>
      <c r="H27" s="60" t="str">
        <f t="shared" si="0"/>
        <v>长240米</v>
      </c>
      <c r="I27" s="60" t="s">
        <v>998</v>
      </c>
      <c r="J27" s="60">
        <f t="shared" si="1"/>
        <v>240</v>
      </c>
      <c r="K27" s="60">
        <v>240</v>
      </c>
      <c r="L27" s="14">
        <v>5</v>
      </c>
      <c r="M27" s="14"/>
      <c r="N27" s="14"/>
      <c r="O27" s="14"/>
      <c r="P27" s="14" t="s">
        <v>23</v>
      </c>
      <c r="Q27" s="14"/>
    </row>
    <row r="28" s="2" customFormat="1" ht="33" hidden="1" spans="1:17">
      <c r="A28" s="14">
        <v>22</v>
      </c>
      <c r="B28" s="14" t="s">
        <v>20</v>
      </c>
      <c r="C28" s="14" t="s">
        <v>21</v>
      </c>
      <c r="D28" s="14" t="s">
        <v>83</v>
      </c>
      <c r="E28" s="59" t="s">
        <v>25</v>
      </c>
      <c r="F28" s="14" t="s">
        <v>84</v>
      </c>
      <c r="G28" s="60" t="s">
        <v>85</v>
      </c>
      <c r="H28" s="60" t="str">
        <f t="shared" si="0"/>
        <v>化332米</v>
      </c>
      <c r="I28" s="60" t="s">
        <v>999</v>
      </c>
      <c r="J28" s="60">
        <f t="shared" si="1"/>
        <v>332</v>
      </c>
      <c r="K28" s="60">
        <v>332</v>
      </c>
      <c r="L28" s="14">
        <v>8</v>
      </c>
      <c r="M28" s="14"/>
      <c r="N28" s="14"/>
      <c r="O28" s="14"/>
      <c r="P28" s="14" t="s">
        <v>23</v>
      </c>
      <c r="Q28" s="14"/>
    </row>
    <row r="29" s="2" customFormat="1" ht="49.5" hidden="1" spans="1:17">
      <c r="A29" s="14">
        <v>23</v>
      </c>
      <c r="B29" s="14" t="s">
        <v>20</v>
      </c>
      <c r="C29" s="14" t="s">
        <v>21</v>
      </c>
      <c r="D29" s="14" t="s">
        <v>86</v>
      </c>
      <c r="E29" s="59" t="s">
        <v>25</v>
      </c>
      <c r="F29" s="14" t="s">
        <v>87</v>
      </c>
      <c r="G29" s="60" t="s">
        <v>88</v>
      </c>
      <c r="H29" s="60" t="str">
        <f t="shared" si="0"/>
        <v>支600米</v>
      </c>
      <c r="I29" s="60" t="s">
        <v>1000</v>
      </c>
      <c r="J29" s="60">
        <f t="shared" si="1"/>
        <v>600</v>
      </c>
      <c r="K29" s="60">
        <v>600</v>
      </c>
      <c r="L29" s="14">
        <v>5</v>
      </c>
      <c r="M29" s="14"/>
      <c r="N29" s="14"/>
      <c r="O29" s="14"/>
      <c r="P29" s="14" t="s">
        <v>23</v>
      </c>
      <c r="Q29" s="14"/>
    </row>
    <row r="30" s="2" customFormat="1" ht="66" hidden="1" spans="1:17">
      <c r="A30" s="19">
        <v>24</v>
      </c>
      <c r="B30" s="14" t="s">
        <v>20</v>
      </c>
      <c r="C30" s="14" t="s">
        <v>21</v>
      </c>
      <c r="D30" s="14" t="s">
        <v>89</v>
      </c>
      <c r="E30" s="59" t="s">
        <v>25</v>
      </c>
      <c r="F30" s="14" t="s">
        <v>90</v>
      </c>
      <c r="G30" s="60" t="s">
        <v>1001</v>
      </c>
      <c r="H30" s="60" t="str">
        <f t="shared" si="0"/>
        <v>化150米</v>
      </c>
      <c r="I30" s="60" t="s">
        <v>1002</v>
      </c>
      <c r="J30" s="60">
        <f t="shared" si="1"/>
        <v>150</v>
      </c>
      <c r="K30" s="60">
        <v>150</v>
      </c>
      <c r="L30" s="14">
        <v>6</v>
      </c>
      <c r="M30" s="14"/>
      <c r="N30" s="14"/>
      <c r="O30" s="14"/>
      <c r="P30" s="14" t="s">
        <v>23</v>
      </c>
      <c r="Q30" s="14"/>
    </row>
    <row r="31" s="2" customFormat="1" ht="33" hidden="1" spans="1:17">
      <c r="A31" s="14">
        <v>25</v>
      </c>
      <c r="B31" s="14" t="s">
        <v>20</v>
      </c>
      <c r="C31" s="14" t="s">
        <v>21</v>
      </c>
      <c r="D31" s="14" t="s">
        <v>92</v>
      </c>
      <c r="E31" s="59" t="s">
        <v>25</v>
      </c>
      <c r="F31" s="14" t="s">
        <v>36</v>
      </c>
      <c r="G31" s="60" t="s">
        <v>93</v>
      </c>
      <c r="H31" s="60" t="str">
        <f t="shared" si="0"/>
        <v>化150米</v>
      </c>
      <c r="I31" s="60" t="s">
        <v>1002</v>
      </c>
      <c r="J31" s="60">
        <f t="shared" si="1"/>
        <v>150</v>
      </c>
      <c r="K31" s="60">
        <v>150</v>
      </c>
      <c r="L31" s="14">
        <v>5</v>
      </c>
      <c r="M31" s="14"/>
      <c r="N31" s="14"/>
      <c r="O31" s="14"/>
      <c r="P31" s="14" t="s">
        <v>23</v>
      </c>
      <c r="Q31" s="14"/>
    </row>
    <row r="32" s="2" customFormat="1" ht="49.5" hidden="1" spans="1:17">
      <c r="A32" s="14">
        <v>26</v>
      </c>
      <c r="B32" s="14" t="s">
        <v>20</v>
      </c>
      <c r="C32" s="14" t="s">
        <v>21</v>
      </c>
      <c r="D32" s="14" t="s">
        <v>94</v>
      </c>
      <c r="E32" s="59" t="s">
        <v>25</v>
      </c>
      <c r="F32" s="14" t="s">
        <v>95</v>
      </c>
      <c r="G32" s="60" t="s">
        <v>1003</v>
      </c>
      <c r="H32" s="60" t="str">
        <f t="shared" si="0"/>
        <v>）464米</v>
      </c>
      <c r="I32" s="60" t="s">
        <v>1004</v>
      </c>
      <c r="J32" s="60">
        <f t="shared" si="1"/>
        <v>464</v>
      </c>
      <c r="K32" s="60">
        <v>464</v>
      </c>
      <c r="L32" s="14">
        <v>7</v>
      </c>
      <c r="M32" s="14"/>
      <c r="N32" s="14"/>
      <c r="O32" s="14"/>
      <c r="P32" s="14" t="s">
        <v>23</v>
      </c>
      <c r="Q32" s="14"/>
    </row>
    <row r="33" s="2" customFormat="1" ht="66" hidden="1" spans="1:17">
      <c r="A33" s="19">
        <v>27</v>
      </c>
      <c r="B33" s="14" t="s">
        <v>20</v>
      </c>
      <c r="C33" s="14" t="s">
        <v>21</v>
      </c>
      <c r="D33" s="14" t="s">
        <v>97</v>
      </c>
      <c r="E33" s="59" t="s">
        <v>25</v>
      </c>
      <c r="F33" s="14" t="s">
        <v>98</v>
      </c>
      <c r="G33" s="60" t="s">
        <v>99</v>
      </c>
      <c r="H33" s="60" t="str">
        <f t="shared" si="0"/>
        <v>长350米</v>
      </c>
      <c r="I33" s="60" t="s">
        <v>993</v>
      </c>
      <c r="J33" s="60">
        <f t="shared" si="1"/>
        <v>350</v>
      </c>
      <c r="K33" s="60">
        <v>350</v>
      </c>
      <c r="L33" s="14">
        <v>8</v>
      </c>
      <c r="M33" s="14"/>
      <c r="N33" s="14"/>
      <c r="O33" s="14"/>
      <c r="P33" s="14" t="s">
        <v>23</v>
      </c>
      <c r="Q33" s="14"/>
    </row>
    <row r="34" s="2" customFormat="1" ht="49.5" hidden="1" spans="1:17">
      <c r="A34" s="14">
        <v>28</v>
      </c>
      <c r="B34" s="14" t="s">
        <v>20</v>
      </c>
      <c r="C34" s="14" t="s">
        <v>21</v>
      </c>
      <c r="D34" s="14" t="s">
        <v>100</v>
      </c>
      <c r="E34" s="59" t="s">
        <v>25</v>
      </c>
      <c r="F34" s="14" t="s">
        <v>101</v>
      </c>
      <c r="G34" s="60" t="s">
        <v>1005</v>
      </c>
      <c r="H34" s="60" t="str">
        <f t="shared" si="0"/>
        <v>涵管60米</v>
      </c>
      <c r="I34" s="60" t="s">
        <v>1006</v>
      </c>
      <c r="J34" s="60">
        <f t="shared" si="1"/>
        <v>60</v>
      </c>
      <c r="K34" s="60">
        <v>60</v>
      </c>
      <c r="L34" s="14">
        <v>6</v>
      </c>
      <c r="M34" s="14"/>
      <c r="N34" s="14"/>
      <c r="O34" s="14"/>
      <c r="P34" s="14" t="s">
        <v>23</v>
      </c>
      <c r="Q34" s="14"/>
    </row>
    <row r="35" s="2" customFormat="1" ht="33" hidden="1" spans="1:17">
      <c r="A35" s="14">
        <v>29</v>
      </c>
      <c r="B35" s="14" t="s">
        <v>20</v>
      </c>
      <c r="C35" s="14" t="s">
        <v>21</v>
      </c>
      <c r="D35" s="14" t="s">
        <v>103</v>
      </c>
      <c r="E35" s="59" t="s">
        <v>25</v>
      </c>
      <c r="F35" s="14" t="s">
        <v>36</v>
      </c>
      <c r="G35" s="60" t="s">
        <v>1007</v>
      </c>
      <c r="H35" s="60" t="str">
        <f t="shared" si="0"/>
        <v>长235米</v>
      </c>
      <c r="I35" s="60" t="s">
        <v>1008</v>
      </c>
      <c r="J35" s="60">
        <f t="shared" si="1"/>
        <v>235</v>
      </c>
      <c r="K35" s="60">
        <v>235</v>
      </c>
      <c r="L35" s="14">
        <v>5</v>
      </c>
      <c r="M35" s="14"/>
      <c r="N35" s="14"/>
      <c r="O35" s="14"/>
      <c r="P35" s="14" t="s">
        <v>23</v>
      </c>
      <c r="Q35" s="14"/>
    </row>
    <row r="36" s="2" customFormat="1" ht="33" hidden="1" spans="1:17">
      <c r="A36" s="19">
        <v>30</v>
      </c>
      <c r="B36" s="14" t="s">
        <v>20</v>
      </c>
      <c r="C36" s="14" t="s">
        <v>21</v>
      </c>
      <c r="D36" s="14" t="s">
        <v>105</v>
      </c>
      <c r="E36" s="59" t="s">
        <v>25</v>
      </c>
      <c r="F36" s="14" t="s">
        <v>36</v>
      </c>
      <c r="G36" s="60" t="s">
        <v>106</v>
      </c>
      <c r="H36" s="60" t="str">
        <f t="shared" si="0"/>
        <v>长140米</v>
      </c>
      <c r="I36" s="60" t="s">
        <v>1009</v>
      </c>
      <c r="J36" s="60">
        <f t="shared" si="1"/>
        <v>140</v>
      </c>
      <c r="K36" s="60">
        <v>140</v>
      </c>
      <c r="L36" s="14">
        <v>5</v>
      </c>
      <c r="M36" s="14"/>
      <c r="N36" s="14"/>
      <c r="O36" s="14"/>
      <c r="P36" s="14" t="s">
        <v>23</v>
      </c>
      <c r="Q36" s="14"/>
    </row>
    <row r="37" s="2" customFormat="1" ht="33" hidden="1" spans="1:17">
      <c r="A37" s="14">
        <v>31</v>
      </c>
      <c r="B37" s="14" t="s">
        <v>20</v>
      </c>
      <c r="C37" s="14" t="s">
        <v>21</v>
      </c>
      <c r="D37" s="14" t="s">
        <v>107</v>
      </c>
      <c r="E37" s="59" t="s">
        <v>25</v>
      </c>
      <c r="F37" s="14" t="s">
        <v>108</v>
      </c>
      <c r="G37" s="60" t="s">
        <v>109</v>
      </c>
      <c r="H37" s="60" t="str">
        <f t="shared" si="0"/>
        <v>长160米</v>
      </c>
      <c r="I37" s="60" t="s">
        <v>1010</v>
      </c>
      <c r="J37" s="60">
        <f t="shared" si="1"/>
        <v>160</v>
      </c>
      <c r="K37" s="60">
        <v>160</v>
      </c>
      <c r="L37" s="14">
        <v>5</v>
      </c>
      <c r="M37" s="14"/>
      <c r="N37" s="14"/>
      <c r="O37" s="14"/>
      <c r="P37" s="14" t="s">
        <v>23</v>
      </c>
      <c r="Q37" s="14"/>
    </row>
    <row r="38" s="2" customFormat="1" ht="66" hidden="1" spans="1:17">
      <c r="A38" s="14">
        <v>32</v>
      </c>
      <c r="B38" s="14" t="s">
        <v>20</v>
      </c>
      <c r="C38" s="14" t="s">
        <v>21</v>
      </c>
      <c r="D38" s="14" t="s">
        <v>110</v>
      </c>
      <c r="E38" s="59" t="s">
        <v>25</v>
      </c>
      <c r="F38" s="14" t="s">
        <v>111</v>
      </c>
      <c r="G38" s="60" t="s">
        <v>112</v>
      </c>
      <c r="H38" s="60" t="str">
        <f t="shared" si="0"/>
        <v>长135米</v>
      </c>
      <c r="I38" s="60" t="s">
        <v>1011</v>
      </c>
      <c r="J38" s="60">
        <f t="shared" si="1"/>
        <v>135</v>
      </c>
      <c r="K38" s="60">
        <v>135</v>
      </c>
      <c r="L38" s="14">
        <v>7</v>
      </c>
      <c r="M38" s="14"/>
      <c r="N38" s="14"/>
      <c r="O38" s="14"/>
      <c r="P38" s="14" t="s">
        <v>23</v>
      </c>
      <c r="Q38" s="14"/>
    </row>
    <row r="39" s="2" customFormat="1" ht="66" hidden="1" spans="1:17">
      <c r="A39" s="19">
        <v>33</v>
      </c>
      <c r="B39" s="14" t="s">
        <v>20</v>
      </c>
      <c r="C39" s="14" t="s">
        <v>21</v>
      </c>
      <c r="D39" s="14" t="s">
        <v>113</v>
      </c>
      <c r="E39" s="59" t="s">
        <v>25</v>
      </c>
      <c r="F39" s="14" t="s">
        <v>114</v>
      </c>
      <c r="G39" s="60" t="s">
        <v>115</v>
      </c>
      <c r="H39" s="60" t="str">
        <f t="shared" si="0"/>
        <v>长230米</v>
      </c>
      <c r="I39" s="60" t="s">
        <v>1012</v>
      </c>
      <c r="J39" s="60">
        <f t="shared" si="1"/>
        <v>230</v>
      </c>
      <c r="K39" s="60">
        <v>230</v>
      </c>
      <c r="L39" s="14">
        <v>10</v>
      </c>
      <c r="M39" s="14"/>
      <c r="N39" s="14"/>
      <c r="O39" s="14"/>
      <c r="P39" s="14" t="s">
        <v>23</v>
      </c>
      <c r="Q39" s="14"/>
    </row>
    <row r="40" s="2" customFormat="1" ht="33" hidden="1" spans="1:17">
      <c r="A40" s="14">
        <v>34</v>
      </c>
      <c r="B40" s="14" t="s">
        <v>20</v>
      </c>
      <c r="C40" s="14" t="s">
        <v>21</v>
      </c>
      <c r="D40" s="14" t="s">
        <v>116</v>
      </c>
      <c r="E40" s="59" t="s">
        <v>25</v>
      </c>
      <c r="F40" s="14" t="s">
        <v>117</v>
      </c>
      <c r="G40" s="60" t="s">
        <v>118</v>
      </c>
      <c r="H40" s="60" t="str">
        <f t="shared" si="0"/>
        <v>，120米</v>
      </c>
      <c r="I40" s="60" t="s">
        <v>1013</v>
      </c>
      <c r="J40" s="60">
        <f t="shared" si="1"/>
        <v>120</v>
      </c>
      <c r="K40" s="60">
        <v>120</v>
      </c>
      <c r="L40" s="14">
        <v>6</v>
      </c>
      <c r="M40" s="14"/>
      <c r="N40" s="14"/>
      <c r="O40" s="14"/>
      <c r="P40" s="14" t="s">
        <v>23</v>
      </c>
      <c r="Q40" s="14"/>
    </row>
    <row r="41" s="2" customFormat="1" ht="49.5" hidden="1" spans="1:17">
      <c r="A41" s="14">
        <v>35</v>
      </c>
      <c r="B41" s="14" t="s">
        <v>20</v>
      </c>
      <c r="C41" s="14" t="s">
        <v>21</v>
      </c>
      <c r="D41" s="14" t="s">
        <v>119</v>
      </c>
      <c r="E41" s="59" t="s">
        <v>25</v>
      </c>
      <c r="F41" s="14" t="s">
        <v>120</v>
      </c>
      <c r="G41" s="60" t="s">
        <v>121</v>
      </c>
      <c r="H41" s="60" t="str">
        <f t="shared" si="0"/>
        <v>管共15米</v>
      </c>
      <c r="I41" s="60" t="s">
        <v>1014</v>
      </c>
      <c r="J41" s="60">
        <f t="shared" si="1"/>
        <v>15</v>
      </c>
      <c r="K41" s="60">
        <v>15</v>
      </c>
      <c r="L41" s="14">
        <v>6</v>
      </c>
      <c r="M41" s="14"/>
      <c r="N41" s="14"/>
      <c r="O41" s="14"/>
      <c r="P41" s="14" t="s">
        <v>23</v>
      </c>
      <c r="Q41" s="14"/>
    </row>
    <row r="42" s="2" customFormat="1" ht="33" hidden="1" spans="1:17">
      <c r="A42" s="19">
        <v>36</v>
      </c>
      <c r="B42" s="14" t="s">
        <v>20</v>
      </c>
      <c r="C42" s="14" t="s">
        <v>21</v>
      </c>
      <c r="D42" s="14" t="s">
        <v>122</v>
      </c>
      <c r="E42" s="59" t="s">
        <v>25</v>
      </c>
      <c r="F42" s="14" t="s">
        <v>36</v>
      </c>
      <c r="G42" s="60" t="s">
        <v>123</v>
      </c>
      <c r="H42" s="60" t="str">
        <f t="shared" si="0"/>
        <v>长140米</v>
      </c>
      <c r="I42" s="60" t="s">
        <v>1009</v>
      </c>
      <c r="J42" s="60">
        <f t="shared" si="1"/>
        <v>140</v>
      </c>
      <c r="K42" s="60">
        <v>140</v>
      </c>
      <c r="L42" s="14">
        <v>5</v>
      </c>
      <c r="M42" s="14"/>
      <c r="N42" s="14"/>
      <c r="O42" s="14"/>
      <c r="P42" s="14" t="s">
        <v>23</v>
      </c>
      <c r="Q42" s="14"/>
    </row>
    <row r="43" s="2" customFormat="1" ht="49.5" hidden="1" spans="1:17">
      <c r="A43" s="14">
        <v>37</v>
      </c>
      <c r="B43" s="14" t="s">
        <v>20</v>
      </c>
      <c r="C43" s="14" t="s">
        <v>21</v>
      </c>
      <c r="D43" s="14" t="s">
        <v>124</v>
      </c>
      <c r="E43" s="59" t="s">
        <v>25</v>
      </c>
      <c r="F43" s="14" t="s">
        <v>125</v>
      </c>
      <c r="G43" s="60" t="s">
        <v>126</v>
      </c>
      <c r="H43" s="60" t="str">
        <f t="shared" si="0"/>
        <v>长170米</v>
      </c>
      <c r="I43" s="60" t="s">
        <v>981</v>
      </c>
      <c r="J43" s="60">
        <f t="shared" si="1"/>
        <v>170</v>
      </c>
      <c r="K43" s="60">
        <v>170</v>
      </c>
      <c r="L43" s="14">
        <v>5</v>
      </c>
      <c r="M43" s="14"/>
      <c r="N43" s="14"/>
      <c r="O43" s="14"/>
      <c r="P43" s="14" t="s">
        <v>23</v>
      </c>
      <c r="Q43" s="14"/>
    </row>
    <row r="44" s="2" customFormat="1" ht="49.5" hidden="1" spans="1:17">
      <c r="A44" s="14">
        <v>38</v>
      </c>
      <c r="B44" s="14" t="s">
        <v>20</v>
      </c>
      <c r="C44" s="14" t="s">
        <v>21</v>
      </c>
      <c r="D44" s="14" t="s">
        <v>127</v>
      </c>
      <c r="E44" s="59" t="s">
        <v>25</v>
      </c>
      <c r="F44" s="14" t="s">
        <v>128</v>
      </c>
      <c r="G44" s="60" t="s">
        <v>129</v>
      </c>
      <c r="H44" s="60" t="str">
        <f t="shared" si="0"/>
        <v>屋500米</v>
      </c>
      <c r="I44" s="60" t="s">
        <v>1015</v>
      </c>
      <c r="J44" s="60">
        <f t="shared" si="1"/>
        <v>500</v>
      </c>
      <c r="K44" s="60">
        <v>500</v>
      </c>
      <c r="L44" s="14">
        <v>6</v>
      </c>
      <c r="M44" s="14"/>
      <c r="N44" s="14"/>
      <c r="O44" s="14"/>
      <c r="P44" s="14" t="s">
        <v>23</v>
      </c>
      <c r="Q44" s="14"/>
    </row>
    <row r="45" s="2" customFormat="1" ht="33" hidden="1" spans="1:17">
      <c r="A45" s="19">
        <v>39</v>
      </c>
      <c r="B45" s="14" t="s">
        <v>20</v>
      </c>
      <c r="C45" s="14" t="s">
        <v>21</v>
      </c>
      <c r="D45" s="14" t="s">
        <v>130</v>
      </c>
      <c r="E45" s="59" t="s">
        <v>25</v>
      </c>
      <c r="F45" s="14" t="s">
        <v>131</v>
      </c>
      <c r="G45" s="60" t="s">
        <v>132</v>
      </c>
      <c r="H45" s="60" t="str">
        <f t="shared" si="0"/>
        <v>长210米</v>
      </c>
      <c r="I45" s="60" t="s">
        <v>978</v>
      </c>
      <c r="J45" s="60">
        <f t="shared" si="1"/>
        <v>210</v>
      </c>
      <c r="K45" s="60">
        <v>210</v>
      </c>
      <c r="L45" s="14">
        <v>6</v>
      </c>
      <c r="M45" s="14"/>
      <c r="N45" s="14"/>
      <c r="O45" s="14"/>
      <c r="P45" s="14" t="s">
        <v>23</v>
      </c>
      <c r="Q45" s="14"/>
    </row>
    <row r="46" s="2" customFormat="1" ht="49.5" hidden="1" spans="1:17">
      <c r="A46" s="14">
        <v>40</v>
      </c>
      <c r="B46" s="14" t="s">
        <v>20</v>
      </c>
      <c r="C46" s="14" t="s">
        <v>21</v>
      </c>
      <c r="D46" s="14" t="s">
        <v>133</v>
      </c>
      <c r="E46" s="59" t="s">
        <v>25</v>
      </c>
      <c r="F46" s="14" t="s">
        <v>134</v>
      </c>
      <c r="G46" s="60" t="s">
        <v>135</v>
      </c>
      <c r="H46" s="60" t="str">
        <f t="shared" si="0"/>
        <v>长200米</v>
      </c>
      <c r="I46" s="60" t="s">
        <v>1016</v>
      </c>
      <c r="J46" s="60">
        <f t="shared" si="1"/>
        <v>200</v>
      </c>
      <c r="K46" s="60">
        <v>200</v>
      </c>
      <c r="L46" s="14">
        <v>5</v>
      </c>
      <c r="M46" s="14"/>
      <c r="N46" s="14"/>
      <c r="O46" s="14"/>
      <c r="P46" s="14" t="s">
        <v>23</v>
      </c>
      <c r="Q46" s="14"/>
    </row>
    <row r="47" s="2" customFormat="1" ht="99" hidden="1" spans="1:17">
      <c r="A47" s="14">
        <v>41</v>
      </c>
      <c r="B47" s="14" t="s">
        <v>20</v>
      </c>
      <c r="C47" s="14" t="s">
        <v>21</v>
      </c>
      <c r="D47" s="14" t="s">
        <v>136</v>
      </c>
      <c r="E47" s="14" t="s">
        <v>25</v>
      </c>
      <c r="F47" s="14" t="s">
        <v>137</v>
      </c>
      <c r="G47" s="60" t="s">
        <v>138</v>
      </c>
      <c r="H47" s="60" t="str">
        <f t="shared" si="0"/>
        <v>长130米</v>
      </c>
      <c r="I47" s="60" t="s">
        <v>1017</v>
      </c>
      <c r="J47" s="60">
        <f t="shared" si="1"/>
        <v>130</v>
      </c>
      <c r="K47" s="60">
        <v>130</v>
      </c>
      <c r="L47" s="14">
        <v>6</v>
      </c>
      <c r="M47" s="14"/>
      <c r="N47" s="14"/>
      <c r="O47" s="14"/>
      <c r="P47" s="14" t="s">
        <v>23</v>
      </c>
      <c r="Q47" s="14"/>
    </row>
    <row r="48" s="2" customFormat="1" ht="33" hidden="1" spans="1:17">
      <c r="A48" s="19">
        <v>42</v>
      </c>
      <c r="B48" s="14" t="s">
        <v>20</v>
      </c>
      <c r="C48" s="14" t="s">
        <v>21</v>
      </c>
      <c r="D48" s="14" t="s">
        <v>139</v>
      </c>
      <c r="E48" s="59" t="s">
        <v>25</v>
      </c>
      <c r="F48" s="14" t="s">
        <v>131</v>
      </c>
      <c r="G48" s="60" t="s">
        <v>140</v>
      </c>
      <c r="H48" s="60" t="str">
        <f t="shared" si="0"/>
        <v>长120米</v>
      </c>
      <c r="I48" s="60" t="s">
        <v>1018</v>
      </c>
      <c r="J48" s="60">
        <f t="shared" si="1"/>
        <v>120</v>
      </c>
      <c r="K48" s="60">
        <v>120</v>
      </c>
      <c r="L48" s="14">
        <v>6</v>
      </c>
      <c r="M48" s="14"/>
      <c r="N48" s="14"/>
      <c r="O48" s="14"/>
      <c r="P48" s="14" t="s">
        <v>23</v>
      </c>
      <c r="Q48" s="14"/>
    </row>
    <row r="49" s="2" customFormat="1" ht="66" hidden="1" spans="1:17">
      <c r="A49" s="14">
        <v>43</v>
      </c>
      <c r="B49" s="14" t="s">
        <v>20</v>
      </c>
      <c r="C49" s="14" t="s">
        <v>21</v>
      </c>
      <c r="D49" s="14" t="s">
        <v>141</v>
      </c>
      <c r="E49" s="59" t="s">
        <v>25</v>
      </c>
      <c r="F49" s="14" t="s">
        <v>142</v>
      </c>
      <c r="G49" s="60" t="s">
        <v>143</v>
      </c>
      <c r="H49" s="60" t="str">
        <f t="shared" si="0"/>
        <v>长270米</v>
      </c>
      <c r="I49" s="60" t="s">
        <v>990</v>
      </c>
      <c r="J49" s="60">
        <f t="shared" si="1"/>
        <v>270</v>
      </c>
      <c r="K49" s="60">
        <v>270</v>
      </c>
      <c r="L49" s="14">
        <v>7</v>
      </c>
      <c r="M49" s="14"/>
      <c r="N49" s="14"/>
      <c r="O49" s="14"/>
      <c r="P49" s="14" t="s">
        <v>23</v>
      </c>
      <c r="Q49" s="14"/>
    </row>
    <row r="50" s="2" customFormat="1" ht="49.5" hidden="1" spans="1:17">
      <c r="A50" s="14">
        <v>44</v>
      </c>
      <c r="B50" s="14" t="s">
        <v>20</v>
      </c>
      <c r="C50" s="14" t="s">
        <v>21</v>
      </c>
      <c r="D50" s="14" t="s">
        <v>144</v>
      </c>
      <c r="E50" s="59" t="s">
        <v>25</v>
      </c>
      <c r="F50" s="14" t="s">
        <v>145</v>
      </c>
      <c r="G50" s="60" t="s">
        <v>146</v>
      </c>
      <c r="H50" s="60" t="str">
        <f t="shared" si="0"/>
        <v>全长95米</v>
      </c>
      <c r="I50" s="60" t="s">
        <v>1019</v>
      </c>
      <c r="J50" s="60">
        <f t="shared" si="1"/>
        <v>95</v>
      </c>
      <c r="K50" s="60">
        <v>95</v>
      </c>
      <c r="L50" s="14">
        <v>5</v>
      </c>
      <c r="M50" s="14"/>
      <c r="N50" s="14"/>
      <c r="O50" s="14"/>
      <c r="P50" s="14" t="s">
        <v>23</v>
      </c>
      <c r="Q50" s="14"/>
    </row>
    <row r="51" s="2" customFormat="1" ht="33" hidden="1" spans="1:17">
      <c r="A51" s="19">
        <v>45</v>
      </c>
      <c r="B51" s="14" t="s">
        <v>20</v>
      </c>
      <c r="C51" s="14" t="s">
        <v>21</v>
      </c>
      <c r="D51" s="14" t="s">
        <v>147</v>
      </c>
      <c r="E51" s="59" t="s">
        <v>25</v>
      </c>
      <c r="F51" s="14" t="s">
        <v>148</v>
      </c>
      <c r="G51" s="60" t="s">
        <v>149</v>
      </c>
      <c r="H51" s="60" t="str">
        <f t="shared" si="0"/>
        <v>口150米</v>
      </c>
      <c r="I51" s="60" t="s">
        <v>980</v>
      </c>
      <c r="J51" s="60">
        <f t="shared" si="1"/>
        <v>150</v>
      </c>
      <c r="K51" s="60">
        <v>150</v>
      </c>
      <c r="L51" s="14">
        <v>6</v>
      </c>
      <c r="M51" s="14"/>
      <c r="N51" s="14"/>
      <c r="O51" s="14"/>
      <c r="P51" s="14" t="s">
        <v>23</v>
      </c>
      <c r="Q51" s="14"/>
    </row>
    <row r="52" s="2" customFormat="1" ht="33" hidden="1" spans="1:17">
      <c r="A52" s="14">
        <v>46</v>
      </c>
      <c r="B52" s="14" t="s">
        <v>20</v>
      </c>
      <c r="C52" s="14" t="s">
        <v>21</v>
      </c>
      <c r="D52" s="14" t="s">
        <v>150</v>
      </c>
      <c r="E52" s="59" t="s">
        <v>25</v>
      </c>
      <c r="F52" s="14" t="s">
        <v>151</v>
      </c>
      <c r="G52" s="60" t="s">
        <v>152</v>
      </c>
      <c r="H52" s="60" t="str">
        <f t="shared" si="0"/>
        <v>高1.8米</v>
      </c>
      <c r="I52" s="60" t="s">
        <v>1020</v>
      </c>
      <c r="J52" s="60">
        <f t="shared" si="1"/>
        <v>1.8</v>
      </c>
      <c r="K52" s="60">
        <v>1.8</v>
      </c>
      <c r="L52" s="14">
        <v>7</v>
      </c>
      <c r="M52" s="14"/>
      <c r="N52" s="14"/>
      <c r="O52" s="14"/>
      <c r="P52" s="14" t="s">
        <v>23</v>
      </c>
      <c r="Q52" s="14"/>
    </row>
    <row r="53" s="2" customFormat="1" ht="33" hidden="1" spans="1:17">
      <c r="A53" s="14">
        <v>47</v>
      </c>
      <c r="B53" s="14" t="s">
        <v>20</v>
      </c>
      <c r="C53" s="14" t="s">
        <v>21</v>
      </c>
      <c r="D53" s="14" t="s">
        <v>153</v>
      </c>
      <c r="E53" s="59" t="s">
        <v>25</v>
      </c>
      <c r="F53" s="14" t="s">
        <v>52</v>
      </c>
      <c r="G53" s="60" t="s">
        <v>154</v>
      </c>
      <c r="H53" s="60" t="e">
        <f t="shared" si="0"/>
        <v>#VALUE!</v>
      </c>
      <c r="I53" s="60" t="e">
        <v>#VALUE!</v>
      </c>
      <c r="J53" s="60" t="e">
        <f t="shared" si="1"/>
        <v>#VALUE!</v>
      </c>
      <c r="K53" s="60"/>
      <c r="L53" s="61">
        <v>6</v>
      </c>
      <c r="M53" s="14"/>
      <c r="N53" s="14"/>
      <c r="O53" s="14"/>
      <c r="P53" s="14" t="s">
        <v>23</v>
      </c>
      <c r="Q53" s="14"/>
    </row>
    <row r="54" s="2" customFormat="1" ht="33" hidden="1" spans="1:17">
      <c r="A54" s="19">
        <v>48</v>
      </c>
      <c r="B54" s="14" t="s">
        <v>20</v>
      </c>
      <c r="C54" s="14" t="s">
        <v>21</v>
      </c>
      <c r="D54" s="14" t="s">
        <v>155</v>
      </c>
      <c r="E54" s="59" t="s">
        <v>25</v>
      </c>
      <c r="F54" s="14" t="s">
        <v>156</v>
      </c>
      <c r="G54" s="60" t="s">
        <v>157</v>
      </c>
      <c r="H54" s="60" t="str">
        <f t="shared" si="0"/>
        <v>砌150米</v>
      </c>
      <c r="I54" s="60" t="s">
        <v>1021</v>
      </c>
      <c r="J54" s="60">
        <f t="shared" si="1"/>
        <v>150</v>
      </c>
      <c r="K54" s="60">
        <v>150</v>
      </c>
      <c r="L54" s="14">
        <v>8</v>
      </c>
      <c r="M54" s="14"/>
      <c r="N54" s="14"/>
      <c r="O54" s="14"/>
      <c r="P54" s="14" t="s">
        <v>23</v>
      </c>
      <c r="Q54" s="14"/>
    </row>
    <row r="55" s="2" customFormat="1" ht="49.5" hidden="1" spans="1:17">
      <c r="A55" s="14">
        <v>49</v>
      </c>
      <c r="B55" s="14" t="s">
        <v>20</v>
      </c>
      <c r="C55" s="14" t="s">
        <v>21</v>
      </c>
      <c r="D55" s="14" t="s">
        <v>158</v>
      </c>
      <c r="E55" s="59" t="s">
        <v>25</v>
      </c>
      <c r="F55" s="14" t="s">
        <v>52</v>
      </c>
      <c r="G55" s="60" t="s">
        <v>159</v>
      </c>
      <c r="H55" s="60" t="e">
        <f t="shared" si="0"/>
        <v>#VALUE!</v>
      </c>
      <c r="I55" s="60" t="e">
        <v>#VALUE!</v>
      </c>
      <c r="J55" s="60" t="e">
        <f t="shared" si="1"/>
        <v>#VALUE!</v>
      </c>
      <c r="K55" s="60"/>
      <c r="L55" s="14">
        <v>10</v>
      </c>
      <c r="M55" s="14"/>
      <c r="N55" s="14"/>
      <c r="O55" s="14"/>
      <c r="P55" s="14" t="s">
        <v>23</v>
      </c>
      <c r="Q55" s="14"/>
    </row>
    <row r="56" s="2" customFormat="1" ht="33" hidden="1" spans="1:17">
      <c r="A56" s="14">
        <v>50</v>
      </c>
      <c r="B56" s="14" t="s">
        <v>20</v>
      </c>
      <c r="C56" s="14" t="s">
        <v>21</v>
      </c>
      <c r="D56" s="14" t="s">
        <v>160</v>
      </c>
      <c r="E56" s="59" t="s">
        <v>25</v>
      </c>
      <c r="F56" s="14" t="s">
        <v>161</v>
      </c>
      <c r="G56" s="60" t="s">
        <v>1022</v>
      </c>
      <c r="H56" s="60" t="str">
        <f t="shared" si="0"/>
        <v>长280米</v>
      </c>
      <c r="I56" s="60" t="s">
        <v>1023</v>
      </c>
      <c r="J56" s="60">
        <f t="shared" si="1"/>
        <v>280</v>
      </c>
      <c r="K56" s="60">
        <v>280</v>
      </c>
      <c r="L56" s="14">
        <v>7</v>
      </c>
      <c r="M56" s="14"/>
      <c r="N56" s="14"/>
      <c r="O56" s="14"/>
      <c r="P56" s="14" t="s">
        <v>23</v>
      </c>
      <c r="Q56" s="14"/>
    </row>
    <row r="57" s="2" customFormat="1" ht="49.5" hidden="1" spans="1:17">
      <c r="A57" s="19">
        <v>51</v>
      </c>
      <c r="B57" s="14" t="s">
        <v>20</v>
      </c>
      <c r="C57" s="14" t="s">
        <v>21</v>
      </c>
      <c r="D57" s="14" t="s">
        <v>163</v>
      </c>
      <c r="E57" s="59" t="s">
        <v>25</v>
      </c>
      <c r="F57" s="14" t="s">
        <v>52</v>
      </c>
      <c r="G57" s="62" t="s">
        <v>164</v>
      </c>
      <c r="H57" s="60" t="e">
        <f t="shared" si="0"/>
        <v>#VALUE!</v>
      </c>
      <c r="I57" s="62" t="e">
        <v>#VALUE!</v>
      </c>
      <c r="J57" s="60" t="e">
        <f t="shared" si="1"/>
        <v>#VALUE!</v>
      </c>
      <c r="K57" s="62"/>
      <c r="L57" s="14">
        <v>7</v>
      </c>
      <c r="M57" s="14"/>
      <c r="N57" s="14"/>
      <c r="O57" s="14"/>
      <c r="P57" s="14" t="s">
        <v>23</v>
      </c>
      <c r="Q57" s="14"/>
    </row>
    <row r="58" s="2" customFormat="1" ht="33" hidden="1" spans="1:17">
      <c r="A58" s="14">
        <v>52</v>
      </c>
      <c r="B58" s="14" t="s">
        <v>20</v>
      </c>
      <c r="C58" s="14" t="s">
        <v>21</v>
      </c>
      <c r="D58" s="14" t="s">
        <v>165</v>
      </c>
      <c r="E58" s="59" t="s">
        <v>25</v>
      </c>
      <c r="F58" s="14" t="s">
        <v>161</v>
      </c>
      <c r="G58" s="60" t="s">
        <v>166</v>
      </c>
      <c r="H58" s="60" t="str">
        <f t="shared" si="0"/>
        <v>长200米</v>
      </c>
      <c r="I58" s="60" t="s">
        <v>1016</v>
      </c>
      <c r="J58" s="60">
        <f t="shared" si="1"/>
        <v>200</v>
      </c>
      <c r="K58" s="60">
        <v>200</v>
      </c>
      <c r="L58" s="14">
        <v>5</v>
      </c>
      <c r="M58" s="14"/>
      <c r="N58" s="14"/>
      <c r="O58" s="14"/>
      <c r="P58" s="14" t="s">
        <v>23</v>
      </c>
      <c r="Q58" s="14"/>
    </row>
    <row r="59" s="2" customFormat="1" ht="66" hidden="1" spans="1:17">
      <c r="A59" s="14">
        <v>53</v>
      </c>
      <c r="B59" s="14" t="s">
        <v>20</v>
      </c>
      <c r="C59" s="14" t="s">
        <v>21</v>
      </c>
      <c r="D59" s="14" t="s">
        <v>167</v>
      </c>
      <c r="E59" s="59" t="s">
        <v>25</v>
      </c>
      <c r="F59" s="14" t="s">
        <v>161</v>
      </c>
      <c r="G59" s="60" t="s">
        <v>168</v>
      </c>
      <c r="H59" s="60" t="str">
        <f t="shared" si="0"/>
        <v>长220米</v>
      </c>
      <c r="I59" s="60" t="s">
        <v>977</v>
      </c>
      <c r="J59" s="60">
        <f t="shared" si="1"/>
        <v>220</v>
      </c>
      <c r="K59" s="60">
        <v>220</v>
      </c>
      <c r="L59" s="61">
        <v>7</v>
      </c>
      <c r="M59" s="14"/>
      <c r="N59" s="14"/>
      <c r="O59" s="14"/>
      <c r="P59" s="14" t="s">
        <v>23</v>
      </c>
      <c r="Q59" s="14"/>
    </row>
    <row r="60" s="2" customFormat="1" ht="49.5" hidden="1" spans="1:17">
      <c r="A60" s="19">
        <v>54</v>
      </c>
      <c r="B60" s="14" t="s">
        <v>20</v>
      </c>
      <c r="C60" s="14" t="s">
        <v>21</v>
      </c>
      <c r="D60" s="14" t="s">
        <v>169</v>
      </c>
      <c r="E60" s="59" t="s">
        <v>25</v>
      </c>
      <c r="F60" s="14" t="s">
        <v>170</v>
      </c>
      <c r="G60" s="60" t="s">
        <v>171</v>
      </c>
      <c r="H60" s="60" t="str">
        <f t="shared" si="0"/>
        <v>：房屋8米</v>
      </c>
      <c r="I60" s="60" t="s">
        <v>1024</v>
      </c>
      <c r="J60" s="60">
        <f t="shared" si="1"/>
        <v>8</v>
      </c>
      <c r="K60" s="60">
        <v>8</v>
      </c>
      <c r="L60" s="14">
        <v>10</v>
      </c>
      <c r="M60" s="14"/>
      <c r="N60" s="14"/>
      <c r="O60" s="14"/>
      <c r="P60" s="14" t="s">
        <v>23</v>
      </c>
      <c r="Q60" s="14"/>
    </row>
    <row r="61" s="2" customFormat="1" ht="115.5" hidden="1" spans="1:17">
      <c r="A61" s="14">
        <v>55</v>
      </c>
      <c r="B61" s="14" t="s">
        <v>20</v>
      </c>
      <c r="C61" s="14" t="s">
        <v>21</v>
      </c>
      <c r="D61" s="14" t="s">
        <v>172</v>
      </c>
      <c r="E61" s="59" t="s">
        <v>25</v>
      </c>
      <c r="F61" s="14" t="s">
        <v>173</v>
      </c>
      <c r="G61" s="60" t="s">
        <v>174</v>
      </c>
      <c r="H61" s="60" t="str">
        <f t="shared" si="0"/>
        <v>共370米</v>
      </c>
      <c r="I61" s="60" t="s">
        <v>1025</v>
      </c>
      <c r="J61" s="60">
        <f t="shared" si="1"/>
        <v>370</v>
      </c>
      <c r="K61" s="60">
        <v>370</v>
      </c>
      <c r="L61" s="14">
        <v>20</v>
      </c>
      <c r="M61" s="14"/>
      <c r="N61" s="14"/>
      <c r="O61" s="14"/>
      <c r="P61" s="14" t="s">
        <v>23</v>
      </c>
      <c r="Q61" s="14"/>
    </row>
    <row r="62" s="2" customFormat="1" ht="49.5" hidden="1" spans="1:17">
      <c r="A62" s="14">
        <v>56</v>
      </c>
      <c r="B62" s="14" t="s">
        <v>20</v>
      </c>
      <c r="C62" s="14" t="s">
        <v>21</v>
      </c>
      <c r="D62" s="14" t="s">
        <v>175</v>
      </c>
      <c r="E62" s="59" t="s">
        <v>25</v>
      </c>
      <c r="F62" s="14" t="s">
        <v>52</v>
      </c>
      <c r="G62" s="60" t="s">
        <v>176</v>
      </c>
      <c r="H62" s="60" t="e">
        <f t="shared" si="0"/>
        <v>#VALUE!</v>
      </c>
      <c r="I62" s="60" t="e">
        <v>#VALUE!</v>
      </c>
      <c r="J62" s="60" t="e">
        <f t="shared" si="1"/>
        <v>#VALUE!</v>
      </c>
      <c r="K62" s="60"/>
      <c r="L62" s="61">
        <v>8</v>
      </c>
      <c r="M62" s="14"/>
      <c r="N62" s="14"/>
      <c r="O62" s="14"/>
      <c r="P62" s="14" t="s">
        <v>23</v>
      </c>
      <c r="Q62" s="14"/>
    </row>
    <row r="63" s="2" customFormat="1" ht="49.5" hidden="1" spans="1:17">
      <c r="A63" s="19">
        <v>57</v>
      </c>
      <c r="B63" s="14" t="s">
        <v>20</v>
      </c>
      <c r="C63" s="14" t="s">
        <v>21</v>
      </c>
      <c r="D63" s="14" t="s">
        <v>177</v>
      </c>
      <c r="E63" s="59" t="s">
        <v>25</v>
      </c>
      <c r="F63" s="14" t="s">
        <v>178</v>
      </c>
      <c r="G63" s="60" t="s">
        <v>179</v>
      </c>
      <c r="H63" s="60" t="str">
        <f t="shared" si="0"/>
        <v>长500米</v>
      </c>
      <c r="I63" s="60" t="s">
        <v>1026</v>
      </c>
      <c r="J63" s="60">
        <f t="shared" si="1"/>
        <v>500</v>
      </c>
      <c r="K63" s="60">
        <v>500</v>
      </c>
      <c r="L63" s="61">
        <v>7</v>
      </c>
      <c r="M63" s="14"/>
      <c r="N63" s="14"/>
      <c r="O63" s="14"/>
      <c r="P63" s="14" t="s">
        <v>23</v>
      </c>
      <c r="Q63" s="14"/>
    </row>
    <row r="64" s="2" customFormat="1" ht="33" hidden="1" spans="1:17">
      <c r="A64" s="14">
        <v>58</v>
      </c>
      <c r="B64" s="14" t="s">
        <v>20</v>
      </c>
      <c r="C64" s="14" t="s">
        <v>21</v>
      </c>
      <c r="D64" s="14" t="s">
        <v>180</v>
      </c>
      <c r="E64" s="59" t="s">
        <v>25</v>
      </c>
      <c r="F64" s="14" t="s">
        <v>181</v>
      </c>
      <c r="G64" s="60" t="s">
        <v>182</v>
      </c>
      <c r="H64" s="60" t="str">
        <f t="shared" si="0"/>
        <v>护砌长5米</v>
      </c>
      <c r="I64" s="60" t="s">
        <v>1027</v>
      </c>
      <c r="J64" s="60">
        <f t="shared" si="1"/>
        <v>5</v>
      </c>
      <c r="K64" s="60">
        <v>5</v>
      </c>
      <c r="L64" s="14">
        <v>5</v>
      </c>
      <c r="M64" s="14"/>
      <c r="N64" s="14"/>
      <c r="O64" s="14"/>
      <c r="P64" s="14" t="s">
        <v>23</v>
      </c>
      <c r="Q64" s="14"/>
    </row>
    <row r="65" s="2" customFormat="1" ht="66" hidden="1" spans="1:17">
      <c r="A65" s="14">
        <v>59</v>
      </c>
      <c r="B65" s="14" t="s">
        <v>20</v>
      </c>
      <c r="C65" s="14" t="s">
        <v>21</v>
      </c>
      <c r="D65" s="14" t="s">
        <v>183</v>
      </c>
      <c r="E65" s="59" t="s">
        <v>25</v>
      </c>
      <c r="F65" s="14" t="s">
        <v>184</v>
      </c>
      <c r="G65" s="60" t="s">
        <v>185</v>
      </c>
      <c r="H65" s="60" t="str">
        <f t="shared" si="0"/>
        <v>(长25米</v>
      </c>
      <c r="I65" s="60" t="s">
        <v>1028</v>
      </c>
      <c r="J65" s="60" t="e">
        <f t="shared" si="1"/>
        <v>#VALUE!</v>
      </c>
      <c r="K65" s="60"/>
      <c r="L65" s="14">
        <v>5</v>
      </c>
      <c r="M65" s="14"/>
      <c r="N65" s="14"/>
      <c r="O65" s="14"/>
      <c r="P65" s="14" t="s">
        <v>23</v>
      </c>
      <c r="Q65" s="14"/>
    </row>
    <row r="66" s="2" customFormat="1" ht="33" hidden="1" spans="1:17">
      <c r="A66" s="19">
        <v>60</v>
      </c>
      <c r="B66" s="14" t="s">
        <v>20</v>
      </c>
      <c r="C66" s="14" t="s">
        <v>21</v>
      </c>
      <c r="D66" s="14" t="s">
        <v>186</v>
      </c>
      <c r="E66" s="59" t="s">
        <v>25</v>
      </c>
      <c r="F66" s="14" t="s">
        <v>187</v>
      </c>
      <c r="G66" s="60" t="s">
        <v>188</v>
      </c>
      <c r="H66" s="60" t="str">
        <f t="shared" si="0"/>
        <v>里、宽2米</v>
      </c>
      <c r="I66" s="60" t="s">
        <v>1029</v>
      </c>
      <c r="J66" s="60">
        <f t="shared" si="1"/>
        <v>2</v>
      </c>
      <c r="K66" s="60">
        <v>2</v>
      </c>
      <c r="L66" s="14">
        <v>8</v>
      </c>
      <c r="M66" s="14"/>
      <c r="N66" s="14"/>
      <c r="O66" s="14"/>
      <c r="P66" s="14" t="s">
        <v>23</v>
      </c>
      <c r="Q66" s="14"/>
    </row>
    <row r="67" s="2" customFormat="1" ht="49.5" hidden="1" spans="1:17">
      <c r="A67" s="14">
        <v>61</v>
      </c>
      <c r="B67" s="14" t="s">
        <v>20</v>
      </c>
      <c r="C67" s="14" t="s">
        <v>21</v>
      </c>
      <c r="D67" s="14" t="s">
        <v>189</v>
      </c>
      <c r="E67" s="59" t="s">
        <v>25</v>
      </c>
      <c r="F67" s="14" t="s">
        <v>184</v>
      </c>
      <c r="G67" s="60" t="s">
        <v>1030</v>
      </c>
      <c r="H67" s="60" t="str">
        <f t="shared" si="0"/>
        <v>渠220米</v>
      </c>
      <c r="I67" s="60" t="s">
        <v>1031</v>
      </c>
      <c r="J67" s="60">
        <f t="shared" si="1"/>
        <v>220</v>
      </c>
      <c r="K67" s="60">
        <v>220</v>
      </c>
      <c r="L67" s="14">
        <v>8</v>
      </c>
      <c r="M67" s="14"/>
      <c r="N67" s="14"/>
      <c r="O67" s="14"/>
      <c r="P67" s="14" t="s">
        <v>23</v>
      </c>
      <c r="Q67" s="14"/>
    </row>
    <row r="68" s="2" customFormat="1" ht="49.5" hidden="1" spans="1:17">
      <c r="A68" s="14">
        <v>62</v>
      </c>
      <c r="B68" s="14" t="s">
        <v>20</v>
      </c>
      <c r="C68" s="14" t="s">
        <v>21</v>
      </c>
      <c r="D68" s="14" t="s">
        <v>191</v>
      </c>
      <c r="E68" s="59" t="s">
        <v>25</v>
      </c>
      <c r="F68" s="14" t="s">
        <v>192</v>
      </c>
      <c r="G68" s="60" t="s">
        <v>193</v>
      </c>
      <c r="H68" s="60" t="str">
        <f t="shared" si="0"/>
        <v>长160米</v>
      </c>
      <c r="I68" s="60" t="s">
        <v>1010</v>
      </c>
      <c r="J68" s="60">
        <f t="shared" si="1"/>
        <v>160</v>
      </c>
      <c r="K68" s="60">
        <v>160</v>
      </c>
      <c r="L68" s="14">
        <v>10</v>
      </c>
      <c r="M68" s="14"/>
      <c r="N68" s="14"/>
      <c r="O68" s="14"/>
      <c r="P68" s="14" t="s">
        <v>23</v>
      </c>
      <c r="Q68" s="14"/>
    </row>
    <row r="69" s="2" customFormat="1" ht="33" hidden="1" spans="1:17">
      <c r="A69" s="19">
        <v>63</v>
      </c>
      <c r="B69" s="14" t="s">
        <v>20</v>
      </c>
      <c r="C69" s="14" t="s">
        <v>21</v>
      </c>
      <c r="D69" s="14" t="s">
        <v>194</v>
      </c>
      <c r="E69" s="59" t="s">
        <v>25</v>
      </c>
      <c r="F69" s="14" t="s">
        <v>195</v>
      </c>
      <c r="G69" s="60" t="s">
        <v>196</v>
      </c>
      <c r="H69" s="60" t="str">
        <f t="shared" si="0"/>
        <v>，长20米</v>
      </c>
      <c r="I69" s="60" t="s">
        <v>996</v>
      </c>
      <c r="J69" s="60">
        <f t="shared" si="1"/>
        <v>20</v>
      </c>
      <c r="K69" s="60">
        <v>20</v>
      </c>
      <c r="L69" s="14">
        <v>5</v>
      </c>
      <c r="M69" s="14"/>
      <c r="N69" s="14"/>
      <c r="O69" s="14"/>
      <c r="P69" s="14" t="s">
        <v>23</v>
      </c>
      <c r="Q69" s="14"/>
    </row>
    <row r="70" s="2" customFormat="1" ht="49.5" hidden="1" spans="1:17">
      <c r="A70" s="14">
        <v>64</v>
      </c>
      <c r="B70" s="14" t="s">
        <v>20</v>
      </c>
      <c r="C70" s="14" t="s">
        <v>21</v>
      </c>
      <c r="D70" s="14" t="s">
        <v>197</v>
      </c>
      <c r="E70" s="14" t="s">
        <v>198</v>
      </c>
      <c r="F70" s="30" t="s">
        <v>199</v>
      </c>
      <c r="G70" s="60" t="s">
        <v>200</v>
      </c>
      <c r="H70" s="60" t="str">
        <f>MID(G70,FIND("亩",G70)-4,5)</f>
        <v>药材50亩</v>
      </c>
      <c r="I70" s="60" t="s">
        <v>1032</v>
      </c>
      <c r="J70" s="60">
        <f t="shared" si="1"/>
        <v>50</v>
      </c>
      <c r="K70" s="60">
        <v>50</v>
      </c>
      <c r="L70" s="14">
        <v>10</v>
      </c>
      <c r="M70" s="14"/>
      <c r="N70" s="14"/>
      <c r="O70" s="14"/>
      <c r="P70" s="14" t="s">
        <v>23</v>
      </c>
      <c r="Q70" s="14"/>
    </row>
    <row r="71" s="2" customFormat="1" ht="49.5" hidden="1" spans="1:17">
      <c r="A71" s="14">
        <v>65</v>
      </c>
      <c r="B71" s="14" t="s">
        <v>20</v>
      </c>
      <c r="C71" s="14" t="s">
        <v>21</v>
      </c>
      <c r="D71" s="14" t="s">
        <v>201</v>
      </c>
      <c r="E71" s="59" t="s">
        <v>25</v>
      </c>
      <c r="F71" s="14" t="s">
        <v>36</v>
      </c>
      <c r="G71" s="60" t="s">
        <v>202</v>
      </c>
      <c r="H71" s="60" t="str">
        <f t="shared" si="0"/>
        <v>长430米</v>
      </c>
      <c r="I71" s="60" t="s">
        <v>1033</v>
      </c>
      <c r="J71" s="60">
        <f t="shared" si="1"/>
        <v>430</v>
      </c>
      <c r="K71" s="60">
        <v>430</v>
      </c>
      <c r="L71" s="14">
        <v>10</v>
      </c>
      <c r="M71" s="14"/>
      <c r="N71" s="14"/>
      <c r="O71" s="14"/>
      <c r="P71" s="14" t="s">
        <v>23</v>
      </c>
      <c r="Q71" s="14"/>
    </row>
    <row r="72" s="2" customFormat="1" ht="33" hidden="1" spans="1:17">
      <c r="A72" s="19">
        <v>66</v>
      </c>
      <c r="B72" s="14" t="s">
        <v>20</v>
      </c>
      <c r="C72" s="14" t="s">
        <v>21</v>
      </c>
      <c r="D72" s="14" t="s">
        <v>203</v>
      </c>
      <c r="E72" s="59" t="s">
        <v>25</v>
      </c>
      <c r="F72" s="14" t="s">
        <v>204</v>
      </c>
      <c r="G72" s="60" t="s">
        <v>205</v>
      </c>
      <c r="H72" s="60" t="str">
        <f t="shared" ref="H72:H135" si="2">MID(G72,FIND("米",G72)-4,5)</f>
        <v>长600米</v>
      </c>
      <c r="I72" s="60" t="s">
        <v>1034</v>
      </c>
      <c r="J72" s="60">
        <f t="shared" ref="J72:J135" si="3">--MIDB(I72,SEARCHB("?",I72),2*LEN(I72)-LENB(I72))</f>
        <v>600</v>
      </c>
      <c r="K72" s="60">
        <v>600</v>
      </c>
      <c r="L72" s="14">
        <v>5</v>
      </c>
      <c r="M72" s="14"/>
      <c r="N72" s="14"/>
      <c r="O72" s="14"/>
      <c r="P72" s="14" t="s">
        <v>23</v>
      </c>
      <c r="Q72" s="14"/>
    </row>
    <row r="73" s="2" customFormat="1" ht="33" hidden="1" spans="1:17">
      <c r="A73" s="14">
        <v>67</v>
      </c>
      <c r="B73" s="14" t="s">
        <v>20</v>
      </c>
      <c r="C73" s="14" t="s">
        <v>21</v>
      </c>
      <c r="D73" s="14" t="s">
        <v>206</v>
      </c>
      <c r="E73" s="59" t="s">
        <v>25</v>
      </c>
      <c r="F73" s="14" t="s">
        <v>207</v>
      </c>
      <c r="G73" s="60" t="s">
        <v>208</v>
      </c>
      <c r="H73" s="60" t="str">
        <f t="shared" si="2"/>
        <v>长800米</v>
      </c>
      <c r="I73" s="60" t="s">
        <v>1035</v>
      </c>
      <c r="J73" s="60">
        <f t="shared" si="3"/>
        <v>800</v>
      </c>
      <c r="K73" s="60">
        <v>800</v>
      </c>
      <c r="L73" s="14">
        <v>5</v>
      </c>
      <c r="M73" s="14"/>
      <c r="N73" s="14"/>
      <c r="O73" s="14"/>
      <c r="P73" s="14" t="s">
        <v>23</v>
      </c>
      <c r="Q73" s="14"/>
    </row>
    <row r="74" s="2" customFormat="1" ht="49.5" hidden="1" spans="1:17">
      <c r="A74" s="14">
        <v>68</v>
      </c>
      <c r="B74" s="14" t="s">
        <v>20</v>
      </c>
      <c r="C74" s="14" t="s">
        <v>21</v>
      </c>
      <c r="D74" s="14" t="s">
        <v>209</v>
      </c>
      <c r="E74" s="59" t="s">
        <v>25</v>
      </c>
      <c r="F74" s="14" t="s">
        <v>187</v>
      </c>
      <c r="G74" s="60" t="s">
        <v>210</v>
      </c>
      <c r="H74" s="60" t="str">
        <f t="shared" si="2"/>
        <v>长800米</v>
      </c>
      <c r="I74" s="60" t="s">
        <v>1035</v>
      </c>
      <c r="J74" s="60">
        <f t="shared" si="3"/>
        <v>800</v>
      </c>
      <c r="K74" s="60">
        <v>800</v>
      </c>
      <c r="L74" s="14">
        <v>5</v>
      </c>
      <c r="M74" s="14"/>
      <c r="N74" s="14"/>
      <c r="O74" s="14"/>
      <c r="P74" s="14" t="s">
        <v>23</v>
      </c>
      <c r="Q74" s="14"/>
    </row>
    <row r="75" s="2" customFormat="1" ht="33" hidden="1" spans="1:17">
      <c r="A75" s="19">
        <v>69</v>
      </c>
      <c r="B75" s="14" t="s">
        <v>20</v>
      </c>
      <c r="C75" s="14" t="s">
        <v>21</v>
      </c>
      <c r="D75" s="14" t="s">
        <v>211</v>
      </c>
      <c r="E75" s="14" t="s">
        <v>198</v>
      </c>
      <c r="F75" s="30" t="s">
        <v>212</v>
      </c>
      <c r="G75" s="60" t="s">
        <v>213</v>
      </c>
      <c r="H75" s="60" t="str">
        <f>MID(G75,FIND("亩",G75)-4,5)</f>
        <v>油茶50亩</v>
      </c>
      <c r="I75" s="60" t="s">
        <v>1036</v>
      </c>
      <c r="J75" s="60">
        <f t="shared" si="3"/>
        <v>50</v>
      </c>
      <c r="K75" s="60">
        <v>50</v>
      </c>
      <c r="L75" s="14">
        <v>5</v>
      </c>
      <c r="M75" s="14"/>
      <c r="N75" s="14"/>
      <c r="O75" s="14"/>
      <c r="P75" s="14" t="s">
        <v>23</v>
      </c>
      <c r="Q75" s="14"/>
    </row>
    <row r="76" s="2" customFormat="1" ht="49.5" hidden="1" spans="1:17">
      <c r="A76" s="14">
        <v>70</v>
      </c>
      <c r="B76" s="14" t="s">
        <v>20</v>
      </c>
      <c r="C76" s="14" t="s">
        <v>21</v>
      </c>
      <c r="D76" s="14" t="s">
        <v>214</v>
      </c>
      <c r="E76" s="59" t="s">
        <v>25</v>
      </c>
      <c r="F76" s="14" t="s">
        <v>215</v>
      </c>
      <c r="G76" s="60" t="s">
        <v>216</v>
      </c>
      <c r="H76" s="60" t="str">
        <f t="shared" si="2"/>
        <v>，堤宽8米</v>
      </c>
      <c r="I76" s="60" t="s">
        <v>1037</v>
      </c>
      <c r="J76" s="60">
        <f t="shared" si="3"/>
        <v>8</v>
      </c>
      <c r="K76" s="60">
        <v>8</v>
      </c>
      <c r="L76" s="14">
        <v>8</v>
      </c>
      <c r="M76" s="14"/>
      <c r="N76" s="14"/>
      <c r="O76" s="14"/>
      <c r="P76" s="14" t="s">
        <v>23</v>
      </c>
      <c r="Q76" s="14"/>
    </row>
    <row r="77" s="2" customFormat="1" ht="33" hidden="1" spans="1:17">
      <c r="A77" s="14">
        <v>71</v>
      </c>
      <c r="B77" s="14" t="s">
        <v>20</v>
      </c>
      <c r="C77" s="14" t="s">
        <v>21</v>
      </c>
      <c r="D77" s="14" t="s">
        <v>217</v>
      </c>
      <c r="E77" s="14" t="s">
        <v>198</v>
      </c>
      <c r="F77" s="30" t="s">
        <v>218</v>
      </c>
      <c r="G77" s="60" t="s">
        <v>219</v>
      </c>
      <c r="H77" s="60" t="str">
        <f>MID(G77,FIND("亩",G77)-4,5)</f>
        <v>桐子60亩</v>
      </c>
      <c r="I77" s="60" t="s">
        <v>1038</v>
      </c>
      <c r="J77" s="60">
        <f t="shared" si="3"/>
        <v>60</v>
      </c>
      <c r="K77" s="60">
        <v>60</v>
      </c>
      <c r="L77" s="14">
        <v>7</v>
      </c>
      <c r="M77" s="14"/>
      <c r="N77" s="14"/>
      <c r="O77" s="14"/>
      <c r="P77" s="14" t="s">
        <v>23</v>
      </c>
      <c r="Q77" s="14"/>
    </row>
    <row r="78" s="2" customFormat="1" ht="33" hidden="1" spans="1:17">
      <c r="A78" s="19">
        <v>72</v>
      </c>
      <c r="B78" s="14" t="s">
        <v>20</v>
      </c>
      <c r="C78" s="14" t="s">
        <v>21</v>
      </c>
      <c r="D78" s="14" t="s">
        <v>220</v>
      </c>
      <c r="E78" s="59" t="s">
        <v>25</v>
      </c>
      <c r="F78" s="14" t="s">
        <v>161</v>
      </c>
      <c r="G78" s="60" t="s">
        <v>221</v>
      </c>
      <c r="H78" s="60" t="str">
        <f t="shared" si="2"/>
        <v>长250米</v>
      </c>
      <c r="I78" s="60" t="s">
        <v>1039</v>
      </c>
      <c r="J78" s="60">
        <f t="shared" si="3"/>
        <v>250</v>
      </c>
      <c r="K78" s="60">
        <v>250</v>
      </c>
      <c r="L78" s="14">
        <v>8</v>
      </c>
      <c r="M78" s="14"/>
      <c r="N78" s="14"/>
      <c r="O78" s="14"/>
      <c r="P78" s="14" t="s">
        <v>23</v>
      </c>
      <c r="Q78" s="14"/>
    </row>
    <row r="79" s="2" customFormat="1" ht="33" hidden="1" spans="1:17">
      <c r="A79" s="14">
        <v>73</v>
      </c>
      <c r="B79" s="14" t="s">
        <v>20</v>
      </c>
      <c r="C79" s="14" t="s">
        <v>21</v>
      </c>
      <c r="D79" s="14" t="s">
        <v>222</v>
      </c>
      <c r="E79" s="59" t="s">
        <v>25</v>
      </c>
      <c r="F79" s="14" t="s">
        <v>161</v>
      </c>
      <c r="G79" s="60" t="s">
        <v>223</v>
      </c>
      <c r="H79" s="60" t="str">
        <f t="shared" si="2"/>
        <v>长500米</v>
      </c>
      <c r="I79" s="60" t="s">
        <v>1026</v>
      </c>
      <c r="J79" s="60">
        <f t="shared" si="3"/>
        <v>500</v>
      </c>
      <c r="K79" s="60">
        <v>500</v>
      </c>
      <c r="L79" s="14">
        <v>6</v>
      </c>
      <c r="M79" s="14"/>
      <c r="N79" s="14"/>
      <c r="O79" s="14"/>
      <c r="P79" s="14" t="s">
        <v>23</v>
      </c>
      <c r="Q79" s="14"/>
    </row>
    <row r="80" s="2" customFormat="1" ht="33" hidden="1" spans="1:17">
      <c r="A80" s="14">
        <v>74</v>
      </c>
      <c r="B80" s="14" t="s">
        <v>20</v>
      </c>
      <c r="C80" s="14" t="s">
        <v>21</v>
      </c>
      <c r="D80" s="14" t="s">
        <v>224</v>
      </c>
      <c r="E80" s="59" t="s">
        <v>25</v>
      </c>
      <c r="F80" s="14" t="s">
        <v>36</v>
      </c>
      <c r="G80" s="60" t="s">
        <v>225</v>
      </c>
      <c r="H80" s="60" t="str">
        <f t="shared" si="2"/>
        <v>1100米</v>
      </c>
      <c r="I80" s="60" t="s">
        <v>1040</v>
      </c>
      <c r="J80" s="60">
        <f t="shared" si="3"/>
        <v>1100</v>
      </c>
      <c r="K80" s="60">
        <v>1100</v>
      </c>
      <c r="L80" s="14">
        <v>8</v>
      </c>
      <c r="M80" s="14"/>
      <c r="N80" s="14"/>
      <c r="O80" s="14"/>
      <c r="P80" s="14" t="s">
        <v>23</v>
      </c>
      <c r="Q80" s="14"/>
    </row>
    <row r="81" s="2" customFormat="1" ht="33" hidden="1" spans="1:17">
      <c r="A81" s="19">
        <v>75</v>
      </c>
      <c r="B81" s="14" t="s">
        <v>20</v>
      </c>
      <c r="C81" s="14" t="s">
        <v>21</v>
      </c>
      <c r="D81" s="14" t="s">
        <v>226</v>
      </c>
      <c r="E81" s="59" t="s">
        <v>25</v>
      </c>
      <c r="F81" s="14" t="s">
        <v>227</v>
      </c>
      <c r="G81" s="60" t="s">
        <v>1041</v>
      </c>
      <c r="H81" s="60" t="str">
        <f t="shared" si="2"/>
        <v>长800米</v>
      </c>
      <c r="I81" s="60" t="s">
        <v>1035</v>
      </c>
      <c r="J81" s="60">
        <f t="shared" si="3"/>
        <v>800</v>
      </c>
      <c r="K81" s="60">
        <v>800</v>
      </c>
      <c r="L81" s="14">
        <v>5</v>
      </c>
      <c r="M81" s="14"/>
      <c r="N81" s="14"/>
      <c r="O81" s="14"/>
      <c r="P81" s="14" t="s">
        <v>23</v>
      </c>
      <c r="Q81" s="14"/>
    </row>
    <row r="82" s="2" customFormat="1" ht="49.5" hidden="1" spans="1:17">
      <c r="A82" s="14">
        <v>76</v>
      </c>
      <c r="B82" s="14" t="s">
        <v>20</v>
      </c>
      <c r="C82" s="14" t="s">
        <v>21</v>
      </c>
      <c r="D82" s="14" t="s">
        <v>229</v>
      </c>
      <c r="E82" s="59" t="s">
        <v>25</v>
      </c>
      <c r="F82" s="14" t="s">
        <v>227</v>
      </c>
      <c r="G82" s="60" t="s">
        <v>1042</v>
      </c>
      <c r="H82" s="60" t="str">
        <f t="shared" si="2"/>
        <v>长580米</v>
      </c>
      <c r="I82" s="60" t="s">
        <v>1043</v>
      </c>
      <c r="J82" s="60">
        <f t="shared" si="3"/>
        <v>580</v>
      </c>
      <c r="K82" s="60">
        <v>580</v>
      </c>
      <c r="L82" s="14">
        <v>7</v>
      </c>
      <c r="M82" s="14"/>
      <c r="N82" s="14"/>
      <c r="O82" s="14"/>
      <c r="P82" s="14" t="s">
        <v>23</v>
      </c>
      <c r="Q82" s="14"/>
    </row>
    <row r="83" s="2" customFormat="1" ht="49.5" hidden="1" spans="1:17">
      <c r="A83" s="14">
        <v>77</v>
      </c>
      <c r="B83" s="14" t="s">
        <v>20</v>
      </c>
      <c r="C83" s="14" t="s">
        <v>21</v>
      </c>
      <c r="D83" s="14" t="s">
        <v>231</v>
      </c>
      <c r="E83" s="59" t="s">
        <v>25</v>
      </c>
      <c r="F83" s="14" t="s">
        <v>232</v>
      </c>
      <c r="G83" s="60" t="s">
        <v>233</v>
      </c>
      <c r="H83" s="60" t="str">
        <f t="shared" si="2"/>
        <v>2500米</v>
      </c>
      <c r="I83" s="60" t="s">
        <v>1044</v>
      </c>
      <c r="J83" s="60">
        <f t="shared" si="3"/>
        <v>2500</v>
      </c>
      <c r="K83" s="60">
        <v>2500</v>
      </c>
      <c r="L83" s="14">
        <v>8</v>
      </c>
      <c r="M83" s="14"/>
      <c r="N83" s="14"/>
      <c r="O83" s="14"/>
      <c r="P83" s="14" t="s">
        <v>23</v>
      </c>
      <c r="Q83" s="14"/>
    </row>
    <row r="84" s="2" customFormat="1" ht="33" hidden="1" spans="1:17">
      <c r="A84" s="19">
        <v>78</v>
      </c>
      <c r="B84" s="14" t="s">
        <v>20</v>
      </c>
      <c r="C84" s="14" t="s">
        <v>21</v>
      </c>
      <c r="D84" s="14" t="s">
        <v>234</v>
      </c>
      <c r="E84" s="59" t="s">
        <v>25</v>
      </c>
      <c r="F84" s="14" t="s">
        <v>43</v>
      </c>
      <c r="G84" s="60" t="s">
        <v>235</v>
      </c>
      <c r="H84" s="60" t="str">
        <f t="shared" si="2"/>
        <v>长330米</v>
      </c>
      <c r="I84" s="60" t="s">
        <v>1045</v>
      </c>
      <c r="J84" s="60">
        <f t="shared" si="3"/>
        <v>330</v>
      </c>
      <c r="K84" s="60">
        <v>330</v>
      </c>
      <c r="L84" s="14">
        <v>8</v>
      </c>
      <c r="M84" s="14"/>
      <c r="N84" s="14"/>
      <c r="O84" s="14"/>
      <c r="P84" s="14" t="s">
        <v>23</v>
      </c>
      <c r="Q84" s="14"/>
    </row>
    <row r="85" s="2" customFormat="1" ht="33" hidden="1" spans="1:17">
      <c r="A85" s="14">
        <v>79</v>
      </c>
      <c r="B85" s="14" t="s">
        <v>20</v>
      </c>
      <c r="C85" s="14" t="s">
        <v>21</v>
      </c>
      <c r="D85" s="14" t="s">
        <v>236</v>
      </c>
      <c r="E85" s="59" t="s">
        <v>25</v>
      </c>
      <c r="F85" s="14" t="s">
        <v>237</v>
      </c>
      <c r="G85" s="60" t="s">
        <v>238</v>
      </c>
      <c r="H85" s="60" t="str">
        <f t="shared" si="2"/>
        <v>化170米</v>
      </c>
      <c r="I85" s="60" t="s">
        <v>1046</v>
      </c>
      <c r="J85" s="60">
        <f t="shared" si="3"/>
        <v>170</v>
      </c>
      <c r="K85" s="60">
        <v>170</v>
      </c>
      <c r="L85" s="14">
        <v>5</v>
      </c>
      <c r="M85" s="14"/>
      <c r="N85" s="14"/>
      <c r="O85" s="14"/>
      <c r="P85" s="14" t="s">
        <v>23</v>
      </c>
      <c r="Q85" s="14"/>
    </row>
    <row r="86" s="2" customFormat="1" ht="33" hidden="1" spans="1:17">
      <c r="A86" s="14">
        <v>80</v>
      </c>
      <c r="B86" s="14" t="s">
        <v>20</v>
      </c>
      <c r="C86" s="14" t="s">
        <v>21</v>
      </c>
      <c r="D86" s="14" t="s">
        <v>239</v>
      </c>
      <c r="E86" s="59" t="s">
        <v>25</v>
      </c>
      <c r="F86" s="14" t="s">
        <v>181</v>
      </c>
      <c r="G86" s="60" t="s">
        <v>240</v>
      </c>
      <c r="H86" s="60" t="str">
        <f t="shared" si="2"/>
        <v>堤加宽4米</v>
      </c>
      <c r="I86" s="60" t="s">
        <v>1047</v>
      </c>
      <c r="J86" s="60">
        <f t="shared" si="3"/>
        <v>4</v>
      </c>
      <c r="K86" s="60">
        <v>4</v>
      </c>
      <c r="L86" s="14">
        <v>6</v>
      </c>
      <c r="M86" s="14"/>
      <c r="N86" s="14"/>
      <c r="O86" s="14"/>
      <c r="P86" s="14" t="s">
        <v>23</v>
      </c>
      <c r="Q86" s="14"/>
    </row>
    <row r="87" s="2" customFormat="1" ht="49.5" hidden="1" spans="1:17">
      <c r="A87" s="19">
        <v>81</v>
      </c>
      <c r="B87" s="14" t="s">
        <v>20</v>
      </c>
      <c r="C87" s="14" t="s">
        <v>21</v>
      </c>
      <c r="D87" s="14" t="s">
        <v>241</v>
      </c>
      <c r="E87" s="14" t="s">
        <v>198</v>
      </c>
      <c r="F87" s="14" t="s">
        <v>242</v>
      </c>
      <c r="G87" s="60" t="s">
        <v>243</v>
      </c>
      <c r="H87" s="60" t="e">
        <f>MID(G87,FIND("亩",G87)-4,5)</f>
        <v>#VALUE!</v>
      </c>
      <c r="I87" s="60" t="e">
        <v>#VALUE!</v>
      </c>
      <c r="J87" s="60" t="e">
        <f t="shared" si="3"/>
        <v>#VALUE!</v>
      </c>
      <c r="K87" s="60"/>
      <c r="L87" s="14">
        <v>15</v>
      </c>
      <c r="M87" s="14"/>
      <c r="N87" s="14"/>
      <c r="O87" s="14"/>
      <c r="P87" s="14" t="s">
        <v>23</v>
      </c>
      <c r="Q87" s="14"/>
    </row>
    <row r="88" s="2" customFormat="1" ht="66" hidden="1" spans="1:17">
      <c r="A88" s="14">
        <v>82</v>
      </c>
      <c r="B88" s="14" t="s">
        <v>20</v>
      </c>
      <c r="C88" s="14" t="s">
        <v>21</v>
      </c>
      <c r="D88" s="14" t="s">
        <v>244</v>
      </c>
      <c r="E88" s="14" t="s">
        <v>25</v>
      </c>
      <c r="F88" s="14" t="s">
        <v>245</v>
      </c>
      <c r="G88" s="60" t="s">
        <v>246</v>
      </c>
      <c r="H88" s="60" t="str">
        <f t="shared" si="2"/>
        <v>淤500米</v>
      </c>
      <c r="I88" s="60" t="s">
        <v>1048</v>
      </c>
      <c r="J88" s="60">
        <f t="shared" si="3"/>
        <v>500</v>
      </c>
      <c r="K88" s="60">
        <v>500</v>
      </c>
      <c r="L88" s="14">
        <v>7</v>
      </c>
      <c r="M88" s="14"/>
      <c r="N88" s="14"/>
      <c r="O88" s="14"/>
      <c r="P88" s="14" t="s">
        <v>23</v>
      </c>
      <c r="Q88" s="14"/>
    </row>
    <row r="89" s="2" customFormat="1" ht="33" hidden="1" spans="1:17">
      <c r="A89" s="14">
        <v>83</v>
      </c>
      <c r="B89" s="14" t="s">
        <v>20</v>
      </c>
      <c r="C89" s="14" t="s">
        <v>21</v>
      </c>
      <c r="D89" s="14" t="s">
        <v>247</v>
      </c>
      <c r="E89" s="59" t="s">
        <v>25</v>
      </c>
      <c r="F89" s="14" t="s">
        <v>161</v>
      </c>
      <c r="G89" s="60" t="s">
        <v>248</v>
      </c>
      <c r="H89" s="60" t="str">
        <f t="shared" si="2"/>
        <v>化180米</v>
      </c>
      <c r="I89" s="60" t="s">
        <v>1049</v>
      </c>
      <c r="J89" s="60">
        <f t="shared" si="3"/>
        <v>180</v>
      </c>
      <c r="K89" s="60">
        <v>180</v>
      </c>
      <c r="L89" s="14">
        <v>6</v>
      </c>
      <c r="M89" s="14"/>
      <c r="N89" s="14"/>
      <c r="O89" s="14"/>
      <c r="P89" s="14" t="s">
        <v>23</v>
      </c>
      <c r="Q89" s="14"/>
    </row>
    <row r="90" s="2" customFormat="1" ht="49.5" hidden="1" spans="1:17">
      <c r="A90" s="19">
        <v>84</v>
      </c>
      <c r="B90" s="14" t="s">
        <v>20</v>
      </c>
      <c r="C90" s="14" t="s">
        <v>21</v>
      </c>
      <c r="D90" s="14" t="s">
        <v>249</v>
      </c>
      <c r="E90" s="59" t="s">
        <v>25</v>
      </c>
      <c r="F90" s="14" t="s">
        <v>36</v>
      </c>
      <c r="G90" s="60" t="s">
        <v>250</v>
      </c>
      <c r="H90" s="60" t="str">
        <f t="shared" si="2"/>
        <v>约230米</v>
      </c>
      <c r="I90" s="60" t="s">
        <v>1050</v>
      </c>
      <c r="J90" s="60">
        <f t="shared" si="3"/>
        <v>230</v>
      </c>
      <c r="K90" s="60">
        <v>230</v>
      </c>
      <c r="L90" s="14">
        <v>8</v>
      </c>
      <c r="M90" s="14"/>
      <c r="N90" s="14"/>
      <c r="O90" s="14"/>
      <c r="P90" s="14" t="s">
        <v>23</v>
      </c>
      <c r="Q90" s="14"/>
    </row>
    <row r="91" s="2" customFormat="1" ht="66" hidden="1" spans="1:17">
      <c r="A91" s="14">
        <v>85</v>
      </c>
      <c r="B91" s="14" t="s">
        <v>20</v>
      </c>
      <c r="C91" s="14" t="s">
        <v>21</v>
      </c>
      <c r="D91" s="14" t="s">
        <v>251</v>
      </c>
      <c r="E91" s="14" t="s">
        <v>25</v>
      </c>
      <c r="F91" s="14" t="s">
        <v>252</v>
      </c>
      <c r="G91" s="60" t="s">
        <v>253</v>
      </c>
      <c r="H91" s="60" t="str">
        <f t="shared" si="2"/>
        <v>部300米</v>
      </c>
      <c r="I91" s="60" t="s">
        <v>1051</v>
      </c>
      <c r="J91" s="60">
        <f t="shared" si="3"/>
        <v>300</v>
      </c>
      <c r="K91" s="60">
        <v>300</v>
      </c>
      <c r="L91" s="14">
        <v>8</v>
      </c>
      <c r="M91" s="14"/>
      <c r="N91" s="14"/>
      <c r="O91" s="14"/>
      <c r="P91" s="14" t="s">
        <v>23</v>
      </c>
      <c r="Q91" s="14"/>
    </row>
    <row r="92" s="2" customFormat="1" ht="33" hidden="1" spans="1:17">
      <c r="A92" s="14">
        <v>86</v>
      </c>
      <c r="B92" s="14" t="s">
        <v>20</v>
      </c>
      <c r="C92" s="14" t="s">
        <v>21</v>
      </c>
      <c r="D92" s="14" t="s">
        <v>254</v>
      </c>
      <c r="E92" s="14" t="s">
        <v>198</v>
      </c>
      <c r="F92" s="14" t="s">
        <v>255</v>
      </c>
      <c r="G92" s="60" t="s">
        <v>256</v>
      </c>
      <c r="H92" s="60" t="e">
        <f t="shared" ref="H92:H95" si="4">MID(G92,FIND("亩",G92)-4,5)</f>
        <v>#VALUE!</v>
      </c>
      <c r="I92" s="60" t="e">
        <v>#VALUE!</v>
      </c>
      <c r="J92" s="60" t="e">
        <f t="shared" si="3"/>
        <v>#VALUE!</v>
      </c>
      <c r="K92" s="60"/>
      <c r="L92" s="14">
        <v>8</v>
      </c>
      <c r="M92" s="14"/>
      <c r="N92" s="14"/>
      <c r="O92" s="14"/>
      <c r="P92" s="14" t="s">
        <v>23</v>
      </c>
      <c r="Q92" s="14"/>
    </row>
    <row r="93" s="2" customFormat="1" ht="33" hidden="1" spans="1:17">
      <c r="A93" s="19">
        <v>87</v>
      </c>
      <c r="B93" s="14" t="s">
        <v>20</v>
      </c>
      <c r="C93" s="14" t="s">
        <v>21</v>
      </c>
      <c r="D93" s="14" t="s">
        <v>257</v>
      </c>
      <c r="E93" s="14" t="s">
        <v>198</v>
      </c>
      <c r="F93" s="14" t="s">
        <v>245</v>
      </c>
      <c r="G93" s="60" t="s">
        <v>1052</v>
      </c>
      <c r="H93" s="60" t="e">
        <f t="shared" si="4"/>
        <v>#VALUE!</v>
      </c>
      <c r="I93" s="60" t="e">
        <v>#VALUE!</v>
      </c>
      <c r="J93" s="60" t="e">
        <f t="shared" si="3"/>
        <v>#VALUE!</v>
      </c>
      <c r="K93" s="60"/>
      <c r="L93" s="14">
        <v>5</v>
      </c>
      <c r="M93" s="14"/>
      <c r="N93" s="14"/>
      <c r="O93" s="14"/>
      <c r="P93" s="14" t="s">
        <v>23</v>
      </c>
      <c r="Q93" s="14"/>
    </row>
    <row r="94" s="2" customFormat="1" ht="33" hidden="1" spans="1:17">
      <c r="A94" s="14">
        <v>88</v>
      </c>
      <c r="B94" s="14" t="s">
        <v>20</v>
      </c>
      <c r="C94" s="14" t="s">
        <v>21</v>
      </c>
      <c r="D94" s="14" t="s">
        <v>259</v>
      </c>
      <c r="E94" s="59" t="s">
        <v>25</v>
      </c>
      <c r="F94" s="14" t="s">
        <v>161</v>
      </c>
      <c r="G94" s="60" t="s">
        <v>260</v>
      </c>
      <c r="H94" s="60" t="str">
        <f t="shared" si="2"/>
        <v>屋365米</v>
      </c>
      <c r="I94" s="60" t="s">
        <v>1053</v>
      </c>
      <c r="J94" s="60">
        <f t="shared" si="3"/>
        <v>365</v>
      </c>
      <c r="K94" s="60">
        <v>365</v>
      </c>
      <c r="L94" s="14">
        <v>5</v>
      </c>
      <c r="M94" s="14"/>
      <c r="N94" s="14"/>
      <c r="O94" s="14"/>
      <c r="P94" s="14" t="s">
        <v>23</v>
      </c>
      <c r="Q94" s="14"/>
    </row>
    <row r="95" s="2" customFormat="1" ht="66" hidden="1" spans="1:17">
      <c r="A95" s="14">
        <v>89</v>
      </c>
      <c r="B95" s="14" t="s">
        <v>20</v>
      </c>
      <c r="C95" s="14" t="s">
        <v>21</v>
      </c>
      <c r="D95" s="14" t="s">
        <v>261</v>
      </c>
      <c r="E95" s="14" t="s">
        <v>198</v>
      </c>
      <c r="F95" s="14" t="s">
        <v>262</v>
      </c>
      <c r="G95" s="60" t="s">
        <v>263</v>
      </c>
      <c r="H95" s="60" t="e">
        <f t="shared" si="4"/>
        <v>#VALUE!</v>
      </c>
      <c r="I95" s="60" t="e">
        <v>#VALUE!</v>
      </c>
      <c r="J95" s="60" t="e">
        <f t="shared" si="3"/>
        <v>#VALUE!</v>
      </c>
      <c r="K95" s="60"/>
      <c r="L95" s="14">
        <v>6</v>
      </c>
      <c r="M95" s="14"/>
      <c r="N95" s="14"/>
      <c r="O95" s="14"/>
      <c r="P95" s="14" t="s">
        <v>23</v>
      </c>
      <c r="Q95" s="14"/>
    </row>
    <row r="96" s="2" customFormat="1" ht="33" hidden="1" spans="1:17">
      <c r="A96" s="19">
        <v>90</v>
      </c>
      <c r="B96" s="14" t="s">
        <v>20</v>
      </c>
      <c r="C96" s="14" t="s">
        <v>21</v>
      </c>
      <c r="D96" s="14" t="s">
        <v>264</v>
      </c>
      <c r="E96" s="14" t="s">
        <v>25</v>
      </c>
      <c r="F96" s="14" t="s">
        <v>265</v>
      </c>
      <c r="G96" s="60" t="s">
        <v>266</v>
      </c>
      <c r="H96" s="60" t="str">
        <f t="shared" si="2"/>
        <v>长300米</v>
      </c>
      <c r="I96" s="60" t="s">
        <v>992</v>
      </c>
      <c r="J96" s="60">
        <f t="shared" si="3"/>
        <v>300</v>
      </c>
      <c r="K96" s="60">
        <v>300</v>
      </c>
      <c r="L96" s="14">
        <v>5</v>
      </c>
      <c r="M96" s="14"/>
      <c r="N96" s="14"/>
      <c r="O96" s="14"/>
      <c r="P96" s="14" t="s">
        <v>23</v>
      </c>
      <c r="Q96" s="14"/>
    </row>
    <row r="97" s="2" customFormat="1" ht="33" hidden="1" spans="1:17">
      <c r="A97" s="14">
        <v>91</v>
      </c>
      <c r="B97" s="14" t="s">
        <v>20</v>
      </c>
      <c r="C97" s="14" t="s">
        <v>21</v>
      </c>
      <c r="D97" s="14" t="s">
        <v>267</v>
      </c>
      <c r="E97" s="59" t="s">
        <v>25</v>
      </c>
      <c r="F97" s="14" t="s">
        <v>52</v>
      </c>
      <c r="G97" s="60" t="s">
        <v>268</v>
      </c>
      <c r="H97" s="60" t="e">
        <f t="shared" si="2"/>
        <v>#VALUE!</v>
      </c>
      <c r="I97" s="60" t="e">
        <v>#VALUE!</v>
      </c>
      <c r="J97" s="60" t="e">
        <f t="shared" si="3"/>
        <v>#VALUE!</v>
      </c>
      <c r="K97" s="60"/>
      <c r="L97" s="14">
        <v>6</v>
      </c>
      <c r="M97" s="14"/>
      <c r="N97" s="14"/>
      <c r="O97" s="14"/>
      <c r="P97" s="14" t="s">
        <v>23</v>
      </c>
      <c r="Q97" s="14"/>
    </row>
    <row r="98" s="2" customFormat="1" ht="33" hidden="1" spans="1:17">
      <c r="A98" s="14">
        <v>92</v>
      </c>
      <c r="B98" s="14" t="s">
        <v>20</v>
      </c>
      <c r="C98" s="14" t="s">
        <v>21</v>
      </c>
      <c r="D98" s="14" t="s">
        <v>269</v>
      </c>
      <c r="E98" s="59" t="s">
        <v>25</v>
      </c>
      <c r="F98" s="14" t="s">
        <v>161</v>
      </c>
      <c r="G98" s="60" t="s">
        <v>270</v>
      </c>
      <c r="H98" s="60" t="str">
        <f t="shared" si="2"/>
        <v>长450米</v>
      </c>
      <c r="I98" s="60" t="s">
        <v>1054</v>
      </c>
      <c r="J98" s="60">
        <f t="shared" si="3"/>
        <v>450</v>
      </c>
      <c r="K98" s="60">
        <v>450</v>
      </c>
      <c r="L98" s="14">
        <v>15</v>
      </c>
      <c r="M98" s="14"/>
      <c r="N98" s="14"/>
      <c r="O98" s="14"/>
      <c r="P98" s="14" t="s">
        <v>23</v>
      </c>
      <c r="Q98" s="14"/>
    </row>
    <row r="99" s="2" customFormat="1" ht="49.5" hidden="1" spans="1:17">
      <c r="A99" s="19">
        <v>93</v>
      </c>
      <c r="B99" s="14" t="s">
        <v>20</v>
      </c>
      <c r="C99" s="14" t="s">
        <v>21</v>
      </c>
      <c r="D99" s="14" t="s">
        <v>271</v>
      </c>
      <c r="E99" s="59" t="s">
        <v>25</v>
      </c>
      <c r="F99" s="14" t="s">
        <v>272</v>
      </c>
      <c r="G99" s="60" t="s">
        <v>273</v>
      </c>
      <c r="H99" s="60" t="str">
        <f t="shared" si="2"/>
        <v>长480米</v>
      </c>
      <c r="I99" s="60" t="s">
        <v>1055</v>
      </c>
      <c r="J99" s="60">
        <f t="shared" si="3"/>
        <v>480</v>
      </c>
      <c r="K99" s="60">
        <v>480</v>
      </c>
      <c r="L99" s="14">
        <v>7</v>
      </c>
      <c r="M99" s="14"/>
      <c r="N99" s="14"/>
      <c r="O99" s="14"/>
      <c r="P99" s="14" t="s">
        <v>23</v>
      </c>
      <c r="Q99" s="14"/>
    </row>
    <row r="100" s="2" customFormat="1" ht="66" hidden="1" spans="1:17">
      <c r="A100" s="14">
        <v>94</v>
      </c>
      <c r="B100" s="14" t="s">
        <v>20</v>
      </c>
      <c r="C100" s="14" t="s">
        <v>21</v>
      </c>
      <c r="D100" s="14" t="s">
        <v>274</v>
      </c>
      <c r="E100" s="59" t="s">
        <v>25</v>
      </c>
      <c r="F100" s="14" t="s">
        <v>275</v>
      </c>
      <c r="G100" s="60" t="s">
        <v>276</v>
      </c>
      <c r="H100" s="60" t="str">
        <f t="shared" si="2"/>
        <v>旁200米</v>
      </c>
      <c r="I100" s="60" t="s">
        <v>1056</v>
      </c>
      <c r="J100" s="60">
        <f t="shared" si="3"/>
        <v>200</v>
      </c>
      <c r="K100" s="60">
        <v>200</v>
      </c>
      <c r="L100" s="14">
        <v>8</v>
      </c>
      <c r="M100" s="14"/>
      <c r="N100" s="14"/>
      <c r="O100" s="14"/>
      <c r="P100" s="14" t="s">
        <v>23</v>
      </c>
      <c r="Q100" s="14"/>
    </row>
    <row r="101" s="2" customFormat="1" ht="49.5" hidden="1" spans="1:17">
      <c r="A101" s="14">
        <v>95</v>
      </c>
      <c r="B101" s="14" t="s">
        <v>20</v>
      </c>
      <c r="C101" s="14" t="s">
        <v>21</v>
      </c>
      <c r="D101" s="14" t="s">
        <v>277</v>
      </c>
      <c r="E101" s="59" t="s">
        <v>25</v>
      </c>
      <c r="F101" s="14" t="s">
        <v>278</v>
      </c>
      <c r="G101" s="60" t="s">
        <v>1057</v>
      </c>
      <c r="H101" s="60" t="str">
        <f t="shared" si="2"/>
        <v>，长25米</v>
      </c>
      <c r="I101" s="60" t="s">
        <v>1058</v>
      </c>
      <c r="J101" s="60">
        <f t="shared" si="3"/>
        <v>25</v>
      </c>
      <c r="K101" s="60">
        <v>25</v>
      </c>
      <c r="L101" s="14">
        <v>5</v>
      </c>
      <c r="M101" s="14"/>
      <c r="N101" s="14"/>
      <c r="O101" s="14"/>
      <c r="P101" s="14" t="s">
        <v>23</v>
      </c>
      <c r="Q101" s="14"/>
    </row>
    <row r="102" s="2" customFormat="1" ht="33" hidden="1" spans="1:17">
      <c r="A102" s="19">
        <v>96</v>
      </c>
      <c r="B102" s="14" t="s">
        <v>20</v>
      </c>
      <c r="C102" s="14" t="s">
        <v>21</v>
      </c>
      <c r="D102" s="14" t="s">
        <v>280</v>
      </c>
      <c r="E102" s="59" t="s">
        <v>25</v>
      </c>
      <c r="F102" s="14" t="s">
        <v>161</v>
      </c>
      <c r="G102" s="60" t="s">
        <v>281</v>
      </c>
      <c r="H102" s="60" t="str">
        <f t="shared" si="2"/>
        <v>长320米</v>
      </c>
      <c r="I102" s="60" t="s">
        <v>1059</v>
      </c>
      <c r="J102" s="60">
        <f t="shared" si="3"/>
        <v>320</v>
      </c>
      <c r="K102" s="60">
        <v>320</v>
      </c>
      <c r="L102" s="14">
        <v>8</v>
      </c>
      <c r="M102" s="14"/>
      <c r="N102" s="14"/>
      <c r="O102" s="14"/>
      <c r="P102" s="14" t="s">
        <v>23</v>
      </c>
      <c r="Q102" s="14"/>
    </row>
    <row r="103" s="2" customFormat="1" ht="49.5" hidden="1" spans="1:17">
      <c r="A103" s="14">
        <v>97</v>
      </c>
      <c r="B103" s="14" t="s">
        <v>20</v>
      </c>
      <c r="C103" s="14" t="s">
        <v>21</v>
      </c>
      <c r="D103" s="14" t="s">
        <v>282</v>
      </c>
      <c r="E103" s="59" t="s">
        <v>25</v>
      </c>
      <c r="F103" s="14" t="s">
        <v>161</v>
      </c>
      <c r="G103" s="60" t="s">
        <v>283</v>
      </c>
      <c r="H103" s="60" t="str">
        <f t="shared" si="2"/>
        <v>长345米</v>
      </c>
      <c r="I103" s="60" t="s">
        <v>1060</v>
      </c>
      <c r="J103" s="60">
        <f t="shared" si="3"/>
        <v>345</v>
      </c>
      <c r="K103" s="60">
        <v>345</v>
      </c>
      <c r="L103" s="14">
        <v>8</v>
      </c>
      <c r="M103" s="14"/>
      <c r="N103" s="14"/>
      <c r="O103" s="14"/>
      <c r="P103" s="14" t="s">
        <v>23</v>
      </c>
      <c r="Q103" s="14"/>
    </row>
    <row r="104" s="2" customFormat="1" ht="33" hidden="1" spans="1:17">
      <c r="A104" s="14">
        <v>98</v>
      </c>
      <c r="B104" s="14" t="s">
        <v>20</v>
      </c>
      <c r="C104" s="14" t="s">
        <v>21</v>
      </c>
      <c r="D104" s="14" t="s">
        <v>284</v>
      </c>
      <c r="E104" s="59" t="s">
        <v>25</v>
      </c>
      <c r="F104" s="14" t="s">
        <v>36</v>
      </c>
      <c r="G104" s="60" t="s">
        <v>285</v>
      </c>
      <c r="H104" s="60" t="str">
        <f t="shared" si="2"/>
        <v>长270米</v>
      </c>
      <c r="I104" s="60" t="s">
        <v>990</v>
      </c>
      <c r="J104" s="60">
        <f t="shared" si="3"/>
        <v>270</v>
      </c>
      <c r="K104" s="60">
        <v>270</v>
      </c>
      <c r="L104" s="14">
        <v>8</v>
      </c>
      <c r="M104" s="14"/>
      <c r="N104" s="14"/>
      <c r="O104" s="14"/>
      <c r="P104" s="14" t="s">
        <v>23</v>
      </c>
      <c r="Q104" s="14"/>
    </row>
    <row r="105" s="2" customFormat="1" ht="33" hidden="1" spans="1:17">
      <c r="A105" s="19">
        <v>99</v>
      </c>
      <c r="B105" s="14" t="s">
        <v>20</v>
      </c>
      <c r="C105" s="14" t="s">
        <v>21</v>
      </c>
      <c r="D105" s="14" t="s">
        <v>286</v>
      </c>
      <c r="E105" s="59" t="s">
        <v>25</v>
      </c>
      <c r="F105" s="14" t="s">
        <v>36</v>
      </c>
      <c r="G105" s="60" t="s">
        <v>287</v>
      </c>
      <c r="H105" s="60" t="str">
        <f t="shared" si="2"/>
        <v>长254米</v>
      </c>
      <c r="I105" s="60" t="s">
        <v>1061</v>
      </c>
      <c r="J105" s="60">
        <f t="shared" si="3"/>
        <v>254</v>
      </c>
      <c r="K105" s="60">
        <v>254</v>
      </c>
      <c r="L105" s="14">
        <v>8</v>
      </c>
      <c r="M105" s="14"/>
      <c r="N105" s="14"/>
      <c r="O105" s="14"/>
      <c r="P105" s="14" t="s">
        <v>23</v>
      </c>
      <c r="Q105" s="14"/>
    </row>
    <row r="106" s="2" customFormat="1" ht="33" hidden="1" spans="1:17">
      <c r="A106" s="14">
        <v>100</v>
      </c>
      <c r="B106" s="14" t="s">
        <v>20</v>
      </c>
      <c r="C106" s="14" t="s">
        <v>21</v>
      </c>
      <c r="D106" s="14" t="s">
        <v>288</v>
      </c>
      <c r="E106" s="59" t="s">
        <v>25</v>
      </c>
      <c r="F106" s="14" t="s">
        <v>36</v>
      </c>
      <c r="G106" s="60" t="s">
        <v>289</v>
      </c>
      <c r="H106" s="60" t="str">
        <f t="shared" si="2"/>
        <v>长200米</v>
      </c>
      <c r="I106" s="60" t="s">
        <v>1016</v>
      </c>
      <c r="J106" s="60">
        <f t="shared" si="3"/>
        <v>200</v>
      </c>
      <c r="K106" s="60">
        <v>200</v>
      </c>
      <c r="L106" s="14">
        <v>5</v>
      </c>
      <c r="M106" s="14"/>
      <c r="N106" s="14"/>
      <c r="O106" s="14"/>
      <c r="P106" s="14" t="s">
        <v>23</v>
      </c>
      <c r="Q106" s="14"/>
    </row>
    <row r="107" s="2" customFormat="1" ht="16.5" hidden="1" spans="1:17">
      <c r="A107" s="14">
        <v>101</v>
      </c>
      <c r="B107" s="14" t="s">
        <v>20</v>
      </c>
      <c r="C107" s="14" t="s">
        <v>21</v>
      </c>
      <c r="D107" s="14" t="s">
        <v>290</v>
      </c>
      <c r="E107" s="59" t="s">
        <v>25</v>
      </c>
      <c r="F107" s="14" t="s">
        <v>291</v>
      </c>
      <c r="G107" s="60" t="s">
        <v>292</v>
      </c>
      <c r="H107" s="60" t="str">
        <f t="shared" si="2"/>
        <v>桥，长5米</v>
      </c>
      <c r="I107" s="60" t="s">
        <v>1062</v>
      </c>
      <c r="J107" s="60">
        <f t="shared" si="3"/>
        <v>5</v>
      </c>
      <c r="K107" s="60">
        <v>5</v>
      </c>
      <c r="L107" s="14">
        <v>6</v>
      </c>
      <c r="M107" s="14"/>
      <c r="N107" s="14"/>
      <c r="O107" s="14"/>
      <c r="P107" s="14" t="s">
        <v>23</v>
      </c>
      <c r="Q107" s="14"/>
    </row>
    <row r="108" s="2" customFormat="1" ht="66" hidden="1" spans="1:17">
      <c r="A108" s="19">
        <v>102</v>
      </c>
      <c r="B108" s="14" t="s">
        <v>20</v>
      </c>
      <c r="C108" s="14" t="s">
        <v>21</v>
      </c>
      <c r="D108" s="14" t="s">
        <v>293</v>
      </c>
      <c r="E108" s="14" t="s">
        <v>198</v>
      </c>
      <c r="F108" s="30" t="s">
        <v>294</v>
      </c>
      <c r="G108" s="60" t="s">
        <v>295</v>
      </c>
      <c r="H108" s="60" t="str">
        <f>MID(G108,FIND("亩",G108)-4,5)</f>
        <v>种植40亩</v>
      </c>
      <c r="I108" s="60" t="s">
        <v>1063</v>
      </c>
      <c r="J108" s="60">
        <f t="shared" si="3"/>
        <v>40</v>
      </c>
      <c r="K108" s="60">
        <v>40</v>
      </c>
      <c r="L108" s="14">
        <v>8</v>
      </c>
      <c r="M108" s="14"/>
      <c r="N108" s="14"/>
      <c r="O108" s="14"/>
      <c r="P108" s="14" t="s">
        <v>23</v>
      </c>
      <c r="Q108" s="14"/>
    </row>
    <row r="109" s="2" customFormat="1" ht="49.5" hidden="1" spans="1:17">
      <c r="A109" s="14">
        <v>103</v>
      </c>
      <c r="B109" s="14" t="s">
        <v>20</v>
      </c>
      <c r="C109" s="14" t="s">
        <v>21</v>
      </c>
      <c r="D109" s="14" t="s">
        <v>296</v>
      </c>
      <c r="E109" s="59" t="s">
        <v>25</v>
      </c>
      <c r="F109" s="14" t="s">
        <v>297</v>
      </c>
      <c r="G109" s="60" t="s">
        <v>298</v>
      </c>
      <c r="H109" s="60" t="str">
        <f t="shared" si="2"/>
        <v>宽2.5米</v>
      </c>
      <c r="I109" s="60" t="s">
        <v>1064</v>
      </c>
      <c r="J109" s="60">
        <f t="shared" si="3"/>
        <v>2.5</v>
      </c>
      <c r="K109" s="60">
        <v>2.5</v>
      </c>
      <c r="L109" s="14">
        <v>7</v>
      </c>
      <c r="M109" s="14"/>
      <c r="N109" s="14"/>
      <c r="O109" s="14"/>
      <c r="P109" s="14" t="s">
        <v>23</v>
      </c>
      <c r="Q109" s="14"/>
    </row>
    <row r="110" s="2" customFormat="1" ht="33" hidden="1" spans="1:17">
      <c r="A110" s="14">
        <v>104</v>
      </c>
      <c r="B110" s="14" t="s">
        <v>20</v>
      </c>
      <c r="C110" s="14" t="s">
        <v>21</v>
      </c>
      <c r="D110" s="14" t="s">
        <v>299</v>
      </c>
      <c r="E110" s="59" t="s">
        <v>25</v>
      </c>
      <c r="F110" s="14" t="s">
        <v>36</v>
      </c>
      <c r="G110" s="60" t="s">
        <v>300</v>
      </c>
      <c r="H110" s="60" t="str">
        <f t="shared" si="2"/>
        <v>长200米</v>
      </c>
      <c r="I110" s="60" t="s">
        <v>1016</v>
      </c>
      <c r="J110" s="60">
        <f t="shared" si="3"/>
        <v>200</v>
      </c>
      <c r="K110" s="60">
        <v>200</v>
      </c>
      <c r="L110" s="14">
        <v>6</v>
      </c>
      <c r="M110" s="14"/>
      <c r="N110" s="14"/>
      <c r="O110" s="14"/>
      <c r="P110" s="14" t="s">
        <v>23</v>
      </c>
      <c r="Q110" s="14"/>
    </row>
    <row r="111" s="2" customFormat="1" ht="33" hidden="1" spans="1:17">
      <c r="A111" s="19">
        <v>105</v>
      </c>
      <c r="B111" s="14" t="s">
        <v>20</v>
      </c>
      <c r="C111" s="14" t="s">
        <v>21</v>
      </c>
      <c r="D111" s="14" t="s">
        <v>301</v>
      </c>
      <c r="E111" s="59" t="s">
        <v>25</v>
      </c>
      <c r="F111" s="14" t="s">
        <v>161</v>
      </c>
      <c r="G111" s="60" t="s">
        <v>302</v>
      </c>
      <c r="H111" s="60" t="str">
        <f t="shared" si="2"/>
        <v>，400米</v>
      </c>
      <c r="I111" s="60" t="s">
        <v>1065</v>
      </c>
      <c r="J111" s="60">
        <f t="shared" si="3"/>
        <v>400</v>
      </c>
      <c r="K111" s="60">
        <v>400</v>
      </c>
      <c r="L111" s="14">
        <v>6</v>
      </c>
      <c r="M111" s="14"/>
      <c r="N111" s="14"/>
      <c r="O111" s="14"/>
      <c r="P111" s="14" t="s">
        <v>23</v>
      </c>
      <c r="Q111" s="14"/>
    </row>
    <row r="112" s="2" customFormat="1" ht="33" hidden="1" spans="1:17">
      <c r="A112" s="14">
        <v>106</v>
      </c>
      <c r="B112" s="14" t="s">
        <v>20</v>
      </c>
      <c r="C112" s="14" t="s">
        <v>21</v>
      </c>
      <c r="D112" s="14" t="s">
        <v>303</v>
      </c>
      <c r="E112" s="59" t="s">
        <v>25</v>
      </c>
      <c r="F112" s="14" t="s">
        <v>36</v>
      </c>
      <c r="G112" s="60" t="s">
        <v>304</v>
      </c>
      <c r="H112" s="60" t="str">
        <f t="shared" si="2"/>
        <v>长230米</v>
      </c>
      <c r="I112" s="60" t="s">
        <v>1012</v>
      </c>
      <c r="J112" s="60">
        <f t="shared" si="3"/>
        <v>230</v>
      </c>
      <c r="K112" s="60">
        <v>230</v>
      </c>
      <c r="L112" s="14">
        <v>6</v>
      </c>
      <c r="M112" s="14"/>
      <c r="N112" s="14"/>
      <c r="O112" s="14"/>
      <c r="P112" s="14" t="s">
        <v>23</v>
      </c>
      <c r="Q112" s="14"/>
    </row>
    <row r="113" s="2" customFormat="1" ht="33" hidden="1" spans="1:17">
      <c r="A113" s="14">
        <v>107</v>
      </c>
      <c r="B113" s="14" t="s">
        <v>20</v>
      </c>
      <c r="C113" s="14" t="s">
        <v>21</v>
      </c>
      <c r="D113" s="14" t="s">
        <v>305</v>
      </c>
      <c r="E113" s="59" t="s">
        <v>25</v>
      </c>
      <c r="F113" s="14" t="s">
        <v>36</v>
      </c>
      <c r="G113" s="60" t="s">
        <v>306</v>
      </c>
      <c r="H113" s="60" t="str">
        <f t="shared" si="2"/>
        <v>长160米</v>
      </c>
      <c r="I113" s="60" t="s">
        <v>1010</v>
      </c>
      <c r="J113" s="60">
        <f t="shared" si="3"/>
        <v>160</v>
      </c>
      <c r="K113" s="60">
        <v>160</v>
      </c>
      <c r="L113" s="14">
        <v>5</v>
      </c>
      <c r="M113" s="14"/>
      <c r="N113" s="14"/>
      <c r="O113" s="14"/>
      <c r="P113" s="14" t="s">
        <v>23</v>
      </c>
      <c r="Q113" s="14"/>
    </row>
    <row r="114" s="2" customFormat="1" ht="33" hidden="1" spans="1:17">
      <c r="A114" s="19">
        <v>108</v>
      </c>
      <c r="B114" s="14" t="s">
        <v>20</v>
      </c>
      <c r="C114" s="14" t="s">
        <v>21</v>
      </c>
      <c r="D114" s="14" t="s">
        <v>307</v>
      </c>
      <c r="E114" s="59" t="s">
        <v>25</v>
      </c>
      <c r="F114" s="14" t="s">
        <v>36</v>
      </c>
      <c r="G114" s="60" t="s">
        <v>308</v>
      </c>
      <c r="H114" s="60" t="str">
        <f t="shared" si="2"/>
        <v>长150米</v>
      </c>
      <c r="I114" s="60" t="s">
        <v>1066</v>
      </c>
      <c r="J114" s="60">
        <f t="shared" si="3"/>
        <v>150</v>
      </c>
      <c r="K114" s="60">
        <v>150</v>
      </c>
      <c r="L114" s="14">
        <v>5</v>
      </c>
      <c r="M114" s="14"/>
      <c r="N114" s="14"/>
      <c r="O114" s="14"/>
      <c r="P114" s="14" t="s">
        <v>23</v>
      </c>
      <c r="Q114" s="14"/>
    </row>
    <row r="115" s="2" customFormat="1" ht="33" hidden="1" spans="1:17">
      <c r="A115" s="14">
        <v>109</v>
      </c>
      <c r="B115" s="14" t="s">
        <v>20</v>
      </c>
      <c r="C115" s="14" t="s">
        <v>21</v>
      </c>
      <c r="D115" s="14" t="s">
        <v>309</v>
      </c>
      <c r="E115" s="59" t="s">
        <v>25</v>
      </c>
      <c r="F115" s="14" t="s">
        <v>310</v>
      </c>
      <c r="G115" s="60" t="s">
        <v>311</v>
      </c>
      <c r="H115" s="60" t="str">
        <f t="shared" si="2"/>
        <v>），长9米</v>
      </c>
      <c r="I115" s="60" t="s">
        <v>1067</v>
      </c>
      <c r="J115" s="60">
        <f t="shared" si="3"/>
        <v>9</v>
      </c>
      <c r="K115" s="60">
        <v>9</v>
      </c>
      <c r="L115" s="14">
        <v>6</v>
      </c>
      <c r="M115" s="14"/>
      <c r="N115" s="14"/>
      <c r="O115" s="14"/>
      <c r="P115" s="14" t="s">
        <v>23</v>
      </c>
      <c r="Q115" s="14"/>
    </row>
    <row r="116" s="2" customFormat="1" ht="33" hidden="1" spans="1:17">
      <c r="A116" s="14">
        <v>110</v>
      </c>
      <c r="B116" s="14" t="s">
        <v>20</v>
      </c>
      <c r="C116" s="14" t="s">
        <v>21</v>
      </c>
      <c r="D116" s="14" t="s">
        <v>312</v>
      </c>
      <c r="E116" s="59" t="s">
        <v>25</v>
      </c>
      <c r="F116" s="14" t="s">
        <v>36</v>
      </c>
      <c r="G116" s="60" t="s">
        <v>313</v>
      </c>
      <c r="H116" s="60" t="str">
        <f t="shared" si="2"/>
        <v>长150米</v>
      </c>
      <c r="I116" s="60" t="s">
        <v>1066</v>
      </c>
      <c r="J116" s="60">
        <f t="shared" si="3"/>
        <v>150</v>
      </c>
      <c r="K116" s="60">
        <v>150</v>
      </c>
      <c r="L116" s="14">
        <v>5</v>
      </c>
      <c r="M116" s="14"/>
      <c r="N116" s="14"/>
      <c r="O116" s="14"/>
      <c r="P116" s="14" t="s">
        <v>23</v>
      </c>
      <c r="Q116" s="14"/>
    </row>
    <row r="117" s="2" customFormat="1" ht="49.5" hidden="1" spans="1:17">
      <c r="A117" s="19">
        <v>111</v>
      </c>
      <c r="B117" s="14" t="s">
        <v>20</v>
      </c>
      <c r="C117" s="14" t="s">
        <v>21</v>
      </c>
      <c r="D117" s="14" t="s">
        <v>314</v>
      </c>
      <c r="E117" s="59" t="s">
        <v>25</v>
      </c>
      <c r="F117" s="14" t="s">
        <v>315</v>
      </c>
      <c r="G117" s="60" t="s">
        <v>316</v>
      </c>
      <c r="H117" s="60" t="str">
        <f t="shared" si="2"/>
        <v>1900米</v>
      </c>
      <c r="I117" s="60" t="s">
        <v>1068</v>
      </c>
      <c r="J117" s="60">
        <f t="shared" si="3"/>
        <v>1900</v>
      </c>
      <c r="K117" s="60">
        <v>1900</v>
      </c>
      <c r="L117" s="14">
        <v>6</v>
      </c>
      <c r="M117" s="14"/>
      <c r="N117" s="14"/>
      <c r="O117" s="14"/>
      <c r="P117" s="14" t="s">
        <v>23</v>
      </c>
      <c r="Q117" s="14"/>
    </row>
    <row r="118" s="2" customFormat="1" ht="49.5" hidden="1" spans="1:17">
      <c r="A118" s="14">
        <v>112</v>
      </c>
      <c r="B118" s="14" t="s">
        <v>20</v>
      </c>
      <c r="C118" s="14" t="s">
        <v>21</v>
      </c>
      <c r="D118" s="14" t="s">
        <v>317</v>
      </c>
      <c r="E118" s="59" t="s">
        <v>25</v>
      </c>
      <c r="F118" s="14" t="s">
        <v>36</v>
      </c>
      <c r="G118" s="60" t="s">
        <v>318</v>
      </c>
      <c r="H118" s="60" t="str">
        <f t="shared" si="2"/>
        <v>长200米</v>
      </c>
      <c r="I118" s="60" t="s">
        <v>1016</v>
      </c>
      <c r="J118" s="60">
        <f t="shared" si="3"/>
        <v>200</v>
      </c>
      <c r="K118" s="60">
        <v>200</v>
      </c>
      <c r="L118" s="14">
        <v>5</v>
      </c>
      <c r="M118" s="14"/>
      <c r="N118" s="14"/>
      <c r="O118" s="14"/>
      <c r="P118" s="14" t="s">
        <v>23</v>
      </c>
      <c r="Q118" s="14"/>
    </row>
    <row r="119" s="2" customFormat="1" ht="33" hidden="1" spans="1:17">
      <c r="A119" s="14">
        <v>113</v>
      </c>
      <c r="B119" s="14" t="s">
        <v>20</v>
      </c>
      <c r="C119" s="14" t="s">
        <v>21</v>
      </c>
      <c r="D119" s="14" t="s">
        <v>319</v>
      </c>
      <c r="E119" s="59" t="s">
        <v>25</v>
      </c>
      <c r="F119" s="14" t="s">
        <v>36</v>
      </c>
      <c r="G119" s="60" t="s">
        <v>320</v>
      </c>
      <c r="H119" s="60" t="str">
        <f t="shared" si="2"/>
        <v>长102米</v>
      </c>
      <c r="I119" s="60" t="s">
        <v>1069</v>
      </c>
      <c r="J119" s="60">
        <f t="shared" si="3"/>
        <v>102</v>
      </c>
      <c r="K119" s="60">
        <v>102</v>
      </c>
      <c r="L119" s="14">
        <v>5</v>
      </c>
      <c r="M119" s="14"/>
      <c r="N119" s="14"/>
      <c r="O119" s="14"/>
      <c r="P119" s="14" t="s">
        <v>23</v>
      </c>
      <c r="Q119" s="14"/>
    </row>
    <row r="120" s="2" customFormat="1" ht="33" hidden="1" spans="1:17">
      <c r="A120" s="19">
        <v>114</v>
      </c>
      <c r="B120" s="14" t="s">
        <v>20</v>
      </c>
      <c r="C120" s="14" t="s">
        <v>21</v>
      </c>
      <c r="D120" s="14" t="s">
        <v>321</v>
      </c>
      <c r="E120" s="59" t="s">
        <v>25</v>
      </c>
      <c r="F120" s="14" t="s">
        <v>36</v>
      </c>
      <c r="G120" s="60" t="s">
        <v>322</v>
      </c>
      <c r="H120" s="60" t="str">
        <f t="shared" si="2"/>
        <v>长150米</v>
      </c>
      <c r="I120" s="60" t="s">
        <v>1066</v>
      </c>
      <c r="J120" s="60">
        <f t="shared" si="3"/>
        <v>150</v>
      </c>
      <c r="K120" s="60">
        <v>150</v>
      </c>
      <c r="L120" s="14">
        <v>5</v>
      </c>
      <c r="M120" s="14"/>
      <c r="N120" s="14"/>
      <c r="O120" s="14"/>
      <c r="P120" s="14" t="s">
        <v>23</v>
      </c>
      <c r="Q120" s="14"/>
    </row>
    <row r="121" s="2" customFormat="1" ht="49.5" hidden="1" spans="1:17">
      <c r="A121" s="14">
        <v>115</v>
      </c>
      <c r="B121" s="14" t="s">
        <v>20</v>
      </c>
      <c r="C121" s="14" t="s">
        <v>21</v>
      </c>
      <c r="D121" s="14" t="s">
        <v>323</v>
      </c>
      <c r="E121" s="59" t="s">
        <v>25</v>
      </c>
      <c r="F121" s="14" t="s">
        <v>36</v>
      </c>
      <c r="G121" s="60" t="s">
        <v>324</v>
      </c>
      <c r="H121" s="60" t="str">
        <f t="shared" si="2"/>
        <v>长260米</v>
      </c>
      <c r="I121" s="60" t="s">
        <v>1070</v>
      </c>
      <c r="J121" s="60">
        <f t="shared" si="3"/>
        <v>260</v>
      </c>
      <c r="K121" s="60">
        <v>260</v>
      </c>
      <c r="L121" s="14">
        <v>8</v>
      </c>
      <c r="M121" s="14"/>
      <c r="N121" s="14"/>
      <c r="O121" s="14"/>
      <c r="P121" s="14" t="s">
        <v>23</v>
      </c>
      <c r="Q121" s="14"/>
    </row>
    <row r="122" s="2" customFormat="1" ht="33" hidden="1" spans="1:17">
      <c r="A122" s="14">
        <v>116</v>
      </c>
      <c r="B122" s="14" t="s">
        <v>20</v>
      </c>
      <c r="C122" s="14" t="s">
        <v>21</v>
      </c>
      <c r="D122" s="14" t="s">
        <v>325</v>
      </c>
      <c r="E122" s="59" t="s">
        <v>25</v>
      </c>
      <c r="F122" s="14" t="s">
        <v>326</v>
      </c>
      <c r="G122" s="60" t="s">
        <v>327</v>
      </c>
      <c r="H122" s="60" t="str">
        <f t="shared" si="2"/>
        <v>1400米</v>
      </c>
      <c r="I122" s="60" t="s">
        <v>1071</v>
      </c>
      <c r="J122" s="60">
        <f t="shared" si="3"/>
        <v>1400</v>
      </c>
      <c r="K122" s="60">
        <v>1400</v>
      </c>
      <c r="L122" s="14">
        <v>5</v>
      </c>
      <c r="M122" s="14"/>
      <c r="N122" s="14"/>
      <c r="O122" s="14"/>
      <c r="P122" s="14" t="s">
        <v>23</v>
      </c>
      <c r="Q122" s="14"/>
    </row>
    <row r="123" s="2" customFormat="1" ht="33" hidden="1" spans="1:17">
      <c r="A123" s="19">
        <v>117</v>
      </c>
      <c r="B123" s="14" t="s">
        <v>20</v>
      </c>
      <c r="C123" s="14" t="s">
        <v>21</v>
      </c>
      <c r="D123" s="14" t="s">
        <v>328</v>
      </c>
      <c r="E123" s="59" t="s">
        <v>25</v>
      </c>
      <c r="F123" s="14" t="s">
        <v>326</v>
      </c>
      <c r="G123" s="60" t="s">
        <v>329</v>
      </c>
      <c r="H123" s="60" t="str">
        <f t="shared" si="2"/>
        <v>1200米</v>
      </c>
      <c r="I123" s="60" t="s">
        <v>1072</v>
      </c>
      <c r="J123" s="60">
        <f t="shared" si="3"/>
        <v>1200</v>
      </c>
      <c r="K123" s="60">
        <v>1200</v>
      </c>
      <c r="L123" s="14">
        <v>5</v>
      </c>
      <c r="M123" s="14"/>
      <c r="N123" s="14"/>
      <c r="O123" s="14"/>
      <c r="P123" s="14" t="s">
        <v>23</v>
      </c>
      <c r="Q123" s="14"/>
    </row>
    <row r="124" s="2" customFormat="1" ht="33" hidden="1" spans="1:17">
      <c r="A124" s="14">
        <v>118</v>
      </c>
      <c r="B124" s="14" t="s">
        <v>20</v>
      </c>
      <c r="C124" s="14" t="s">
        <v>21</v>
      </c>
      <c r="D124" s="14" t="s">
        <v>330</v>
      </c>
      <c r="E124" s="59" t="s">
        <v>25</v>
      </c>
      <c r="F124" s="14" t="s">
        <v>36</v>
      </c>
      <c r="G124" s="60" t="s">
        <v>1073</v>
      </c>
      <c r="H124" s="60" t="str">
        <f t="shared" si="2"/>
        <v>长328米</v>
      </c>
      <c r="I124" s="60" t="s">
        <v>1074</v>
      </c>
      <c r="J124" s="60">
        <f t="shared" si="3"/>
        <v>328</v>
      </c>
      <c r="K124" s="60">
        <v>328</v>
      </c>
      <c r="L124" s="14">
        <v>5</v>
      </c>
      <c r="M124" s="14"/>
      <c r="N124" s="14"/>
      <c r="O124" s="14"/>
      <c r="P124" s="14" t="s">
        <v>23</v>
      </c>
      <c r="Q124" s="14"/>
    </row>
    <row r="125" s="2" customFormat="1" ht="49.5" hidden="1" spans="1:17">
      <c r="A125" s="14">
        <v>119</v>
      </c>
      <c r="B125" s="14" t="s">
        <v>20</v>
      </c>
      <c r="C125" s="14" t="s">
        <v>21</v>
      </c>
      <c r="D125" s="14" t="s">
        <v>332</v>
      </c>
      <c r="E125" s="59" t="s">
        <v>25</v>
      </c>
      <c r="F125" s="14" t="s">
        <v>333</v>
      </c>
      <c r="G125" s="60" t="s">
        <v>334</v>
      </c>
      <c r="H125" s="60" t="str">
        <f t="shared" si="2"/>
        <v>1403米</v>
      </c>
      <c r="I125" s="60" t="s">
        <v>1075</v>
      </c>
      <c r="J125" s="60">
        <f t="shared" si="3"/>
        <v>1403</v>
      </c>
      <c r="K125" s="60">
        <v>1403</v>
      </c>
      <c r="L125" s="14">
        <v>5</v>
      </c>
      <c r="M125" s="14"/>
      <c r="N125" s="14"/>
      <c r="O125" s="14"/>
      <c r="P125" s="14" t="s">
        <v>23</v>
      </c>
      <c r="Q125" s="14"/>
    </row>
    <row r="126" s="2" customFormat="1" ht="33" hidden="1" spans="1:17">
      <c r="A126" s="19">
        <v>120</v>
      </c>
      <c r="B126" s="14" t="s">
        <v>20</v>
      </c>
      <c r="C126" s="14" t="s">
        <v>21</v>
      </c>
      <c r="D126" s="14" t="s">
        <v>335</v>
      </c>
      <c r="E126" s="59" t="s">
        <v>25</v>
      </c>
      <c r="F126" s="64" t="s">
        <v>255</v>
      </c>
      <c r="G126" s="65" t="s">
        <v>336</v>
      </c>
      <c r="H126" s="60" t="str">
        <f t="shared" si="2"/>
        <v>长170米</v>
      </c>
      <c r="I126" s="65" t="s">
        <v>981</v>
      </c>
      <c r="J126" s="60">
        <f t="shared" si="3"/>
        <v>170</v>
      </c>
      <c r="K126" s="65">
        <v>170</v>
      </c>
      <c r="L126" s="64">
        <v>6</v>
      </c>
      <c r="M126" s="14"/>
      <c r="N126" s="14"/>
      <c r="O126" s="14"/>
      <c r="P126" s="14" t="s">
        <v>23</v>
      </c>
      <c r="Q126" s="14"/>
    </row>
    <row r="127" s="2" customFormat="1" ht="49.5" hidden="1" spans="1:17">
      <c r="A127" s="14">
        <v>121</v>
      </c>
      <c r="B127" s="14" t="s">
        <v>20</v>
      </c>
      <c r="C127" s="14" t="s">
        <v>21</v>
      </c>
      <c r="D127" s="14" t="s">
        <v>337</v>
      </c>
      <c r="E127" s="59" t="s">
        <v>25</v>
      </c>
      <c r="F127" s="14" t="s">
        <v>315</v>
      </c>
      <c r="G127" s="60" t="s">
        <v>338</v>
      </c>
      <c r="H127" s="60" t="str">
        <f t="shared" si="2"/>
        <v>长522米</v>
      </c>
      <c r="I127" s="60" t="s">
        <v>1076</v>
      </c>
      <c r="J127" s="60">
        <f t="shared" si="3"/>
        <v>522</v>
      </c>
      <c r="K127" s="60">
        <v>522</v>
      </c>
      <c r="L127" s="14">
        <v>10</v>
      </c>
      <c r="M127" s="14"/>
      <c r="N127" s="14"/>
      <c r="O127" s="14"/>
      <c r="P127" s="14" t="s">
        <v>23</v>
      </c>
      <c r="Q127" s="14"/>
    </row>
    <row r="128" s="2" customFormat="1" ht="33" hidden="1" spans="1:17">
      <c r="A128" s="14">
        <v>122</v>
      </c>
      <c r="B128" s="14" t="s">
        <v>20</v>
      </c>
      <c r="C128" s="14" t="s">
        <v>21</v>
      </c>
      <c r="D128" s="14" t="s">
        <v>339</v>
      </c>
      <c r="E128" s="59" t="s">
        <v>25</v>
      </c>
      <c r="F128" s="14" t="s">
        <v>36</v>
      </c>
      <c r="G128" s="60" t="s">
        <v>340</v>
      </c>
      <c r="H128" s="60" t="str">
        <f t="shared" si="2"/>
        <v>长300米</v>
      </c>
      <c r="I128" s="60" t="s">
        <v>992</v>
      </c>
      <c r="J128" s="60">
        <f t="shared" si="3"/>
        <v>300</v>
      </c>
      <c r="K128" s="60">
        <v>300</v>
      </c>
      <c r="L128" s="14">
        <v>8</v>
      </c>
      <c r="M128" s="14"/>
      <c r="N128" s="14"/>
      <c r="O128" s="14"/>
      <c r="P128" s="14" t="s">
        <v>23</v>
      </c>
      <c r="Q128" s="14"/>
    </row>
    <row r="129" s="2" customFormat="1" ht="49.5" hidden="1" spans="1:17">
      <c r="A129" s="19">
        <v>123</v>
      </c>
      <c r="B129" s="14" t="s">
        <v>20</v>
      </c>
      <c r="C129" s="14" t="s">
        <v>21</v>
      </c>
      <c r="D129" s="14" t="s">
        <v>341</v>
      </c>
      <c r="E129" s="66" t="s">
        <v>198</v>
      </c>
      <c r="F129" s="107" t="s">
        <v>342</v>
      </c>
      <c r="G129" s="67" t="s">
        <v>343</v>
      </c>
      <c r="H129" s="60" t="str">
        <f>MID(G129,FIND("亩",G129)-4,5)</f>
        <v>15.2亩</v>
      </c>
      <c r="I129" s="108" t="s">
        <v>1077</v>
      </c>
      <c r="J129" s="60">
        <f t="shared" si="3"/>
        <v>15.2</v>
      </c>
      <c r="K129" s="108">
        <v>15.2</v>
      </c>
      <c r="L129" s="68">
        <v>6</v>
      </c>
      <c r="M129" s="14"/>
      <c r="N129" s="14"/>
      <c r="O129" s="14"/>
      <c r="P129" s="14" t="s">
        <v>23</v>
      </c>
      <c r="Q129" s="14"/>
    </row>
    <row r="130" s="2" customFormat="1" ht="49.5" hidden="1" spans="1:17">
      <c r="A130" s="14">
        <v>124</v>
      </c>
      <c r="B130" s="14" t="s">
        <v>20</v>
      </c>
      <c r="C130" s="14" t="s">
        <v>21</v>
      </c>
      <c r="D130" s="14" t="s">
        <v>344</v>
      </c>
      <c r="E130" s="59" t="s">
        <v>25</v>
      </c>
      <c r="F130" s="14" t="s">
        <v>345</v>
      </c>
      <c r="G130" s="60" t="s">
        <v>346</v>
      </c>
      <c r="H130" s="60" t="str">
        <f t="shared" si="2"/>
        <v>1000米</v>
      </c>
      <c r="I130" s="60" t="s">
        <v>1078</v>
      </c>
      <c r="J130" s="60">
        <f t="shared" si="3"/>
        <v>1000</v>
      </c>
      <c r="K130" s="60">
        <v>1000</v>
      </c>
      <c r="L130" s="14">
        <v>5</v>
      </c>
      <c r="M130" s="14"/>
      <c r="N130" s="14"/>
      <c r="O130" s="14"/>
      <c r="P130" s="14" t="s">
        <v>23</v>
      </c>
      <c r="Q130" s="14"/>
    </row>
    <row r="131" s="2" customFormat="1" ht="33" hidden="1" spans="1:17">
      <c r="A131" s="14">
        <v>125</v>
      </c>
      <c r="B131" s="14" t="s">
        <v>20</v>
      </c>
      <c r="C131" s="14" t="s">
        <v>21</v>
      </c>
      <c r="D131" s="14" t="s">
        <v>347</v>
      </c>
      <c r="E131" s="59" t="s">
        <v>25</v>
      </c>
      <c r="F131" s="14" t="s">
        <v>348</v>
      </c>
      <c r="G131" s="60" t="s">
        <v>349</v>
      </c>
      <c r="H131" s="60" t="str">
        <f t="shared" si="2"/>
        <v>长400米</v>
      </c>
      <c r="I131" s="60" t="s">
        <v>1079</v>
      </c>
      <c r="J131" s="60">
        <f t="shared" si="3"/>
        <v>400</v>
      </c>
      <c r="K131" s="60">
        <v>400</v>
      </c>
      <c r="L131" s="14">
        <v>8</v>
      </c>
      <c r="M131" s="14"/>
      <c r="N131" s="14"/>
      <c r="O131" s="14"/>
      <c r="P131" s="14" t="s">
        <v>23</v>
      </c>
      <c r="Q131" s="14"/>
    </row>
    <row r="132" s="2" customFormat="1" ht="49.5" hidden="1" spans="1:17">
      <c r="A132" s="19">
        <v>126</v>
      </c>
      <c r="B132" s="14" t="s">
        <v>20</v>
      </c>
      <c r="C132" s="14" t="s">
        <v>21</v>
      </c>
      <c r="D132" s="14" t="s">
        <v>350</v>
      </c>
      <c r="E132" s="59" t="s">
        <v>25</v>
      </c>
      <c r="F132" s="14" t="s">
        <v>351</v>
      </c>
      <c r="G132" s="65" t="s">
        <v>352</v>
      </c>
      <c r="H132" s="60" t="str">
        <f t="shared" si="2"/>
        <v>淤深度1米</v>
      </c>
      <c r="I132" s="65" t="s">
        <v>1080</v>
      </c>
      <c r="J132" s="60">
        <f t="shared" si="3"/>
        <v>1</v>
      </c>
      <c r="K132" s="65">
        <v>1</v>
      </c>
      <c r="L132" s="14">
        <v>5</v>
      </c>
      <c r="M132" s="14"/>
      <c r="N132" s="14"/>
      <c r="O132" s="14"/>
      <c r="P132" s="14" t="s">
        <v>23</v>
      </c>
      <c r="Q132" s="14"/>
    </row>
    <row r="133" s="2" customFormat="1" ht="66" hidden="1" spans="1:17">
      <c r="A133" s="14">
        <v>127</v>
      </c>
      <c r="B133" s="14" t="s">
        <v>20</v>
      </c>
      <c r="C133" s="14" t="s">
        <v>21</v>
      </c>
      <c r="D133" s="14" t="s">
        <v>353</v>
      </c>
      <c r="E133" s="59" t="s">
        <v>25</v>
      </c>
      <c r="F133" s="14" t="s">
        <v>354</v>
      </c>
      <c r="G133" s="60" t="s">
        <v>355</v>
      </c>
      <c r="H133" s="60" t="str">
        <f t="shared" si="2"/>
        <v>长310米</v>
      </c>
      <c r="I133" s="60" t="s">
        <v>1081</v>
      </c>
      <c r="J133" s="60">
        <f t="shared" si="3"/>
        <v>310</v>
      </c>
      <c r="K133" s="60">
        <v>310</v>
      </c>
      <c r="L133" s="14">
        <v>6</v>
      </c>
      <c r="M133" s="14"/>
      <c r="N133" s="14"/>
      <c r="O133" s="14"/>
      <c r="P133" s="14" t="s">
        <v>23</v>
      </c>
      <c r="Q133" s="14"/>
    </row>
    <row r="134" s="2" customFormat="1" ht="33" hidden="1" spans="1:17">
      <c r="A134" s="14">
        <v>128</v>
      </c>
      <c r="B134" s="14" t="s">
        <v>20</v>
      </c>
      <c r="C134" s="14" t="s">
        <v>21</v>
      </c>
      <c r="D134" s="14" t="s">
        <v>356</v>
      </c>
      <c r="E134" s="59" t="s">
        <v>25</v>
      </c>
      <c r="F134" s="14" t="s">
        <v>36</v>
      </c>
      <c r="G134" s="60" t="s">
        <v>357</v>
      </c>
      <c r="H134" s="60" t="str">
        <f t="shared" si="2"/>
        <v>坝400米</v>
      </c>
      <c r="I134" s="60" t="s">
        <v>1082</v>
      </c>
      <c r="J134" s="60">
        <f t="shared" si="3"/>
        <v>400</v>
      </c>
      <c r="K134" s="60">
        <v>400</v>
      </c>
      <c r="L134" s="14">
        <v>6</v>
      </c>
      <c r="M134" s="14"/>
      <c r="N134" s="14"/>
      <c r="O134" s="14"/>
      <c r="P134" s="14" t="s">
        <v>23</v>
      </c>
      <c r="Q134" s="14"/>
    </row>
    <row r="135" s="2" customFormat="1" ht="49.5" hidden="1" spans="1:17">
      <c r="A135" s="19">
        <v>129</v>
      </c>
      <c r="B135" s="14" t="s">
        <v>20</v>
      </c>
      <c r="C135" s="14" t="s">
        <v>21</v>
      </c>
      <c r="D135" s="14" t="s">
        <v>358</v>
      </c>
      <c r="E135" s="59" t="s">
        <v>25</v>
      </c>
      <c r="F135" s="14" t="s">
        <v>326</v>
      </c>
      <c r="G135" s="60" t="s">
        <v>359</v>
      </c>
      <c r="H135" s="60" t="str">
        <f t="shared" si="2"/>
        <v>1720米</v>
      </c>
      <c r="I135" s="60" t="s">
        <v>1083</v>
      </c>
      <c r="J135" s="60">
        <f t="shared" si="3"/>
        <v>1720</v>
      </c>
      <c r="K135" s="60">
        <v>1720</v>
      </c>
      <c r="L135" s="14">
        <v>5</v>
      </c>
      <c r="M135" s="14"/>
      <c r="N135" s="14"/>
      <c r="O135" s="14"/>
      <c r="P135" s="14" t="s">
        <v>23</v>
      </c>
      <c r="Q135" s="14"/>
    </row>
    <row r="136" s="2" customFormat="1" ht="33" hidden="1" spans="1:17">
      <c r="A136" s="14">
        <v>130</v>
      </c>
      <c r="B136" s="14" t="s">
        <v>20</v>
      </c>
      <c r="C136" s="14" t="s">
        <v>21</v>
      </c>
      <c r="D136" s="14" t="s">
        <v>360</v>
      </c>
      <c r="E136" s="59" t="s">
        <v>25</v>
      </c>
      <c r="F136" s="14" t="s">
        <v>36</v>
      </c>
      <c r="G136" s="60" t="s">
        <v>361</v>
      </c>
      <c r="H136" s="60" t="str">
        <f t="shared" ref="H136:H199" si="5">MID(G136,FIND("米",G136)-4,5)</f>
        <v>碑180米</v>
      </c>
      <c r="I136" s="60" t="s">
        <v>1084</v>
      </c>
      <c r="J136" s="60">
        <f t="shared" ref="J136:J199" si="6">--MIDB(I136,SEARCHB("?",I136),2*LEN(I136)-LENB(I136))</f>
        <v>180</v>
      </c>
      <c r="K136" s="60">
        <v>180</v>
      </c>
      <c r="L136" s="14">
        <v>5</v>
      </c>
      <c r="M136" s="14"/>
      <c r="N136" s="14"/>
      <c r="O136" s="14"/>
      <c r="P136" s="14" t="s">
        <v>23</v>
      </c>
      <c r="Q136" s="14"/>
    </row>
    <row r="137" s="2" customFormat="1" ht="99" hidden="1" spans="1:17">
      <c r="A137" s="14">
        <v>131</v>
      </c>
      <c r="B137" s="14" t="s">
        <v>20</v>
      </c>
      <c r="C137" s="14" t="s">
        <v>21</v>
      </c>
      <c r="D137" s="14" t="s">
        <v>362</v>
      </c>
      <c r="E137" s="59" t="s">
        <v>25</v>
      </c>
      <c r="F137" s="14" t="s">
        <v>52</v>
      </c>
      <c r="G137" s="60" t="s">
        <v>363</v>
      </c>
      <c r="H137" s="60" t="str">
        <f t="shared" si="5"/>
        <v>度1.2米</v>
      </c>
      <c r="I137" s="60" t="s">
        <v>1085</v>
      </c>
      <c r="J137" s="60">
        <f t="shared" si="6"/>
        <v>1.2</v>
      </c>
      <c r="K137" s="60">
        <v>1.2</v>
      </c>
      <c r="L137" s="14">
        <v>6</v>
      </c>
      <c r="M137" s="14"/>
      <c r="N137" s="14"/>
      <c r="O137" s="14"/>
      <c r="P137" s="14" t="s">
        <v>23</v>
      </c>
      <c r="Q137" s="14"/>
    </row>
    <row r="138" s="2" customFormat="1" ht="82.5" hidden="1" spans="1:17">
      <c r="A138" s="19">
        <v>132</v>
      </c>
      <c r="B138" s="14" t="s">
        <v>20</v>
      </c>
      <c r="C138" s="14" t="s">
        <v>21</v>
      </c>
      <c r="D138" s="14" t="s">
        <v>364</v>
      </c>
      <c r="E138" s="59" t="s">
        <v>25</v>
      </c>
      <c r="F138" s="14" t="s">
        <v>365</v>
      </c>
      <c r="G138" s="60" t="s">
        <v>1086</v>
      </c>
      <c r="H138" s="60" t="str">
        <f t="shared" si="5"/>
        <v>硬化15米</v>
      </c>
      <c r="I138" s="60" t="s">
        <v>1087</v>
      </c>
      <c r="J138" s="60">
        <f t="shared" si="6"/>
        <v>15</v>
      </c>
      <c r="K138" s="60">
        <v>15</v>
      </c>
      <c r="L138" s="14">
        <v>6</v>
      </c>
      <c r="M138" s="14"/>
      <c r="N138" s="14"/>
      <c r="O138" s="14"/>
      <c r="P138" s="14" t="s">
        <v>23</v>
      </c>
      <c r="Q138" s="14"/>
    </row>
    <row r="139" s="2" customFormat="1" ht="49.5" hidden="1" spans="1:17">
      <c r="A139" s="14">
        <v>133</v>
      </c>
      <c r="B139" s="14" t="s">
        <v>20</v>
      </c>
      <c r="C139" s="14" t="s">
        <v>21</v>
      </c>
      <c r="D139" s="14" t="s">
        <v>367</v>
      </c>
      <c r="E139" s="59" t="s">
        <v>25</v>
      </c>
      <c r="F139" s="14" t="s">
        <v>368</v>
      </c>
      <c r="G139" s="60" t="s">
        <v>1088</v>
      </c>
      <c r="H139" s="60" t="str">
        <f t="shared" si="5"/>
        <v>，长50米</v>
      </c>
      <c r="I139" s="60" t="s">
        <v>1089</v>
      </c>
      <c r="J139" s="60">
        <f t="shared" si="6"/>
        <v>50</v>
      </c>
      <c r="K139" s="60">
        <v>50</v>
      </c>
      <c r="L139" s="14">
        <v>10</v>
      </c>
      <c r="M139" s="14"/>
      <c r="N139" s="14"/>
      <c r="O139" s="14"/>
      <c r="P139" s="14" t="s">
        <v>23</v>
      </c>
      <c r="Q139" s="14"/>
    </row>
    <row r="140" s="2" customFormat="1" ht="49.5" hidden="1" spans="1:17">
      <c r="A140" s="14">
        <v>134</v>
      </c>
      <c r="B140" s="14" t="s">
        <v>20</v>
      </c>
      <c r="C140" s="14" t="s">
        <v>21</v>
      </c>
      <c r="D140" s="14" t="s">
        <v>370</v>
      </c>
      <c r="E140" s="59" t="s">
        <v>25</v>
      </c>
      <c r="F140" s="14" t="s">
        <v>371</v>
      </c>
      <c r="G140" s="60" t="s">
        <v>372</v>
      </c>
      <c r="H140" s="60" t="e">
        <f t="shared" si="5"/>
        <v>#VALUE!</v>
      </c>
      <c r="I140" s="60" t="e">
        <v>#VALUE!</v>
      </c>
      <c r="J140" s="60" t="e">
        <f t="shared" si="6"/>
        <v>#VALUE!</v>
      </c>
      <c r="K140" s="60"/>
      <c r="L140" s="14">
        <v>8</v>
      </c>
      <c r="M140" s="14"/>
      <c r="N140" s="14"/>
      <c r="O140" s="14"/>
      <c r="P140" s="14" t="s">
        <v>23</v>
      </c>
      <c r="Q140" s="14"/>
    </row>
    <row r="141" s="2" customFormat="1" ht="49.5" hidden="1" spans="1:17">
      <c r="A141" s="19">
        <v>135</v>
      </c>
      <c r="B141" s="14" t="s">
        <v>20</v>
      </c>
      <c r="C141" s="14" t="s">
        <v>21</v>
      </c>
      <c r="D141" s="14" t="s">
        <v>373</v>
      </c>
      <c r="E141" s="59" t="s">
        <v>25</v>
      </c>
      <c r="F141" s="14" t="s">
        <v>374</v>
      </c>
      <c r="G141" s="60" t="s">
        <v>375</v>
      </c>
      <c r="H141" s="60" t="str">
        <f t="shared" si="5"/>
        <v>长123米</v>
      </c>
      <c r="I141" s="60" t="s">
        <v>1090</v>
      </c>
      <c r="J141" s="60">
        <f t="shared" si="6"/>
        <v>123</v>
      </c>
      <c r="K141" s="60">
        <v>123</v>
      </c>
      <c r="L141" s="14">
        <v>7</v>
      </c>
      <c r="M141" s="14"/>
      <c r="N141" s="14"/>
      <c r="O141" s="14"/>
      <c r="P141" s="14" t="s">
        <v>23</v>
      </c>
      <c r="Q141" s="14"/>
    </row>
    <row r="142" s="2" customFormat="1" ht="33" hidden="1" spans="1:17">
      <c r="A142" s="14">
        <v>136</v>
      </c>
      <c r="B142" s="14" t="s">
        <v>20</v>
      </c>
      <c r="C142" s="14" t="s">
        <v>21</v>
      </c>
      <c r="D142" s="14" t="s">
        <v>376</v>
      </c>
      <c r="E142" s="59" t="s">
        <v>25</v>
      </c>
      <c r="F142" s="14" t="s">
        <v>36</v>
      </c>
      <c r="G142" s="69" t="s">
        <v>377</v>
      </c>
      <c r="H142" s="60" t="str">
        <f t="shared" si="5"/>
        <v>长210米</v>
      </c>
      <c r="I142" s="69" t="s">
        <v>978</v>
      </c>
      <c r="J142" s="60">
        <f t="shared" si="6"/>
        <v>210</v>
      </c>
      <c r="K142" s="69">
        <v>210</v>
      </c>
      <c r="L142" s="14">
        <v>10</v>
      </c>
      <c r="M142" s="14"/>
      <c r="N142" s="14"/>
      <c r="O142" s="14"/>
      <c r="P142" s="14" t="s">
        <v>23</v>
      </c>
      <c r="Q142" s="14"/>
    </row>
    <row r="143" s="2" customFormat="1" ht="33" hidden="1" spans="1:17">
      <c r="A143" s="14">
        <v>137</v>
      </c>
      <c r="B143" s="14" t="s">
        <v>20</v>
      </c>
      <c r="C143" s="14" t="s">
        <v>21</v>
      </c>
      <c r="D143" s="14" t="s">
        <v>378</v>
      </c>
      <c r="E143" s="59" t="s">
        <v>25</v>
      </c>
      <c r="F143" s="14" t="s">
        <v>36</v>
      </c>
      <c r="G143" s="60" t="s">
        <v>379</v>
      </c>
      <c r="H143" s="60" t="str">
        <f t="shared" si="5"/>
        <v>长170米</v>
      </c>
      <c r="I143" s="60" t="s">
        <v>981</v>
      </c>
      <c r="J143" s="60">
        <f t="shared" si="6"/>
        <v>170</v>
      </c>
      <c r="K143" s="60">
        <v>170</v>
      </c>
      <c r="L143" s="14">
        <v>5</v>
      </c>
      <c r="M143" s="14"/>
      <c r="N143" s="14"/>
      <c r="O143" s="14"/>
      <c r="P143" s="14" t="s">
        <v>23</v>
      </c>
      <c r="Q143" s="14"/>
    </row>
    <row r="144" s="2" customFormat="1" ht="33" hidden="1" spans="1:17">
      <c r="A144" s="19">
        <v>138</v>
      </c>
      <c r="B144" s="14" t="s">
        <v>20</v>
      </c>
      <c r="C144" s="14" t="s">
        <v>21</v>
      </c>
      <c r="D144" s="14" t="s">
        <v>380</v>
      </c>
      <c r="E144" s="59" t="s">
        <v>25</v>
      </c>
      <c r="F144" s="14" t="s">
        <v>36</v>
      </c>
      <c r="G144" s="60" t="s">
        <v>381</v>
      </c>
      <c r="H144" s="60" t="str">
        <f t="shared" si="5"/>
        <v>长210米</v>
      </c>
      <c r="I144" s="60" t="s">
        <v>978</v>
      </c>
      <c r="J144" s="60">
        <f t="shared" si="6"/>
        <v>210</v>
      </c>
      <c r="K144" s="60">
        <v>210</v>
      </c>
      <c r="L144" s="14">
        <v>5</v>
      </c>
      <c r="M144" s="14"/>
      <c r="N144" s="14"/>
      <c r="O144" s="14"/>
      <c r="P144" s="14" t="s">
        <v>23</v>
      </c>
      <c r="Q144" s="14"/>
    </row>
    <row r="145" s="2" customFormat="1" ht="33" hidden="1" spans="1:17">
      <c r="A145" s="14">
        <v>139</v>
      </c>
      <c r="B145" s="14" t="s">
        <v>20</v>
      </c>
      <c r="C145" s="14" t="s">
        <v>21</v>
      </c>
      <c r="D145" s="14" t="s">
        <v>382</v>
      </c>
      <c r="E145" s="59" t="s">
        <v>25</v>
      </c>
      <c r="F145" s="14" t="s">
        <v>52</v>
      </c>
      <c r="G145" s="60" t="s">
        <v>383</v>
      </c>
      <c r="H145" s="60" t="str">
        <f t="shared" si="5"/>
        <v>度1.5米</v>
      </c>
      <c r="I145" s="60" t="s">
        <v>1091</v>
      </c>
      <c r="J145" s="60">
        <f t="shared" si="6"/>
        <v>1.5</v>
      </c>
      <c r="K145" s="60">
        <v>1.5</v>
      </c>
      <c r="L145" s="14">
        <v>5</v>
      </c>
      <c r="M145" s="14"/>
      <c r="N145" s="14"/>
      <c r="O145" s="14"/>
      <c r="P145" s="14" t="s">
        <v>23</v>
      </c>
      <c r="Q145" s="14"/>
    </row>
    <row r="146" s="2" customFormat="1" ht="33" hidden="1" spans="1:17">
      <c r="A146" s="14">
        <v>140</v>
      </c>
      <c r="B146" s="14" t="s">
        <v>20</v>
      </c>
      <c r="C146" s="14" t="s">
        <v>21</v>
      </c>
      <c r="D146" s="14" t="s">
        <v>384</v>
      </c>
      <c r="E146" s="59" t="s">
        <v>25</v>
      </c>
      <c r="F146" s="70" t="s">
        <v>315</v>
      </c>
      <c r="G146" s="71" t="s">
        <v>385</v>
      </c>
      <c r="H146" s="60" t="str">
        <f t="shared" si="5"/>
        <v>前250米</v>
      </c>
      <c r="I146" s="71" t="s">
        <v>1092</v>
      </c>
      <c r="J146" s="60">
        <f t="shared" si="6"/>
        <v>250</v>
      </c>
      <c r="K146" s="71">
        <v>250</v>
      </c>
      <c r="L146" s="14">
        <v>5</v>
      </c>
      <c r="M146" s="14"/>
      <c r="N146" s="14"/>
      <c r="O146" s="14"/>
      <c r="P146" s="14" t="s">
        <v>23</v>
      </c>
      <c r="Q146" s="14"/>
    </row>
    <row r="147" s="2" customFormat="1" ht="49.5" hidden="1" spans="1:17">
      <c r="A147" s="19">
        <v>141</v>
      </c>
      <c r="B147" s="14" t="s">
        <v>20</v>
      </c>
      <c r="C147" s="14" t="s">
        <v>21</v>
      </c>
      <c r="D147" s="14" t="s">
        <v>386</v>
      </c>
      <c r="E147" s="59" t="s">
        <v>25</v>
      </c>
      <c r="F147" s="14" t="s">
        <v>387</v>
      </c>
      <c r="G147" s="60" t="s">
        <v>388</v>
      </c>
      <c r="H147" s="60" t="str">
        <f t="shared" si="5"/>
        <v>长270米</v>
      </c>
      <c r="I147" s="60" t="s">
        <v>990</v>
      </c>
      <c r="J147" s="60">
        <f t="shared" si="6"/>
        <v>270</v>
      </c>
      <c r="K147" s="60">
        <v>270</v>
      </c>
      <c r="L147" s="14">
        <v>10</v>
      </c>
      <c r="M147" s="14"/>
      <c r="N147" s="14"/>
      <c r="O147" s="14"/>
      <c r="P147" s="14" t="s">
        <v>23</v>
      </c>
      <c r="Q147" s="14"/>
    </row>
    <row r="148" s="2" customFormat="1" ht="49.5" hidden="1" spans="1:17">
      <c r="A148" s="14">
        <v>142</v>
      </c>
      <c r="B148" s="14" t="s">
        <v>20</v>
      </c>
      <c r="C148" s="14" t="s">
        <v>21</v>
      </c>
      <c r="D148" s="14" t="s">
        <v>389</v>
      </c>
      <c r="E148" s="59" t="s">
        <v>25</v>
      </c>
      <c r="F148" s="14" t="s">
        <v>390</v>
      </c>
      <c r="G148" s="60" t="s">
        <v>391</v>
      </c>
      <c r="H148" s="60" t="str">
        <f t="shared" si="5"/>
        <v>长125米</v>
      </c>
      <c r="I148" s="60" t="s">
        <v>1093</v>
      </c>
      <c r="J148" s="60">
        <f t="shared" si="6"/>
        <v>125</v>
      </c>
      <c r="K148" s="60">
        <v>125</v>
      </c>
      <c r="L148" s="14">
        <v>5</v>
      </c>
      <c r="M148" s="14"/>
      <c r="N148" s="14"/>
      <c r="O148" s="14"/>
      <c r="P148" s="14" t="s">
        <v>23</v>
      </c>
      <c r="Q148" s="14"/>
    </row>
    <row r="149" s="2" customFormat="1" ht="66" hidden="1" spans="1:17">
      <c r="A149" s="14">
        <v>143</v>
      </c>
      <c r="B149" s="14" t="s">
        <v>20</v>
      </c>
      <c r="C149" s="14" t="s">
        <v>21</v>
      </c>
      <c r="D149" s="14" t="s">
        <v>392</v>
      </c>
      <c r="E149" s="59" t="s">
        <v>25</v>
      </c>
      <c r="F149" s="14" t="s">
        <v>36</v>
      </c>
      <c r="G149" s="60" t="s">
        <v>393</v>
      </c>
      <c r="H149" s="60" t="str">
        <f t="shared" si="5"/>
        <v>长320米</v>
      </c>
      <c r="I149" s="60" t="s">
        <v>1059</v>
      </c>
      <c r="J149" s="60">
        <f t="shared" si="6"/>
        <v>320</v>
      </c>
      <c r="K149" s="60">
        <v>320</v>
      </c>
      <c r="L149" s="14">
        <v>10</v>
      </c>
      <c r="M149" s="14"/>
      <c r="N149" s="14"/>
      <c r="O149" s="14"/>
      <c r="P149" s="14" t="s">
        <v>23</v>
      </c>
      <c r="Q149" s="14"/>
    </row>
    <row r="150" s="2" customFormat="1" ht="33" hidden="1" spans="1:17">
      <c r="A150" s="19">
        <v>144</v>
      </c>
      <c r="B150" s="14" t="s">
        <v>20</v>
      </c>
      <c r="C150" s="14" t="s">
        <v>21</v>
      </c>
      <c r="D150" s="14" t="s">
        <v>394</v>
      </c>
      <c r="E150" s="59" t="s">
        <v>25</v>
      </c>
      <c r="F150" s="14" t="s">
        <v>36</v>
      </c>
      <c r="G150" s="60" t="s">
        <v>395</v>
      </c>
      <c r="H150" s="60" t="str">
        <f t="shared" si="5"/>
        <v>*2.2米</v>
      </c>
      <c r="I150" s="60" t="s">
        <v>1094</v>
      </c>
      <c r="J150" s="60" t="e">
        <f t="shared" si="6"/>
        <v>#VALUE!</v>
      </c>
      <c r="K150" s="60"/>
      <c r="L150" s="14">
        <v>6</v>
      </c>
      <c r="M150" s="14"/>
      <c r="N150" s="14"/>
      <c r="O150" s="14"/>
      <c r="P150" s="14" t="s">
        <v>23</v>
      </c>
      <c r="Q150" s="14"/>
    </row>
    <row r="151" s="2" customFormat="1" ht="49.5" hidden="1" spans="1:17">
      <c r="A151" s="14">
        <v>145</v>
      </c>
      <c r="B151" s="14" t="s">
        <v>20</v>
      </c>
      <c r="C151" s="14" t="s">
        <v>21</v>
      </c>
      <c r="D151" s="14" t="s">
        <v>396</v>
      </c>
      <c r="E151" s="59" t="s">
        <v>25</v>
      </c>
      <c r="F151" s="14" t="s">
        <v>397</v>
      </c>
      <c r="G151" s="60" t="s">
        <v>398</v>
      </c>
      <c r="H151" s="60" t="str">
        <f t="shared" si="5"/>
        <v>砌长50米</v>
      </c>
      <c r="I151" s="60" t="s">
        <v>1095</v>
      </c>
      <c r="J151" s="60">
        <f t="shared" si="6"/>
        <v>50</v>
      </c>
      <c r="K151" s="60">
        <v>50</v>
      </c>
      <c r="L151" s="14">
        <v>10</v>
      </c>
      <c r="M151" s="14"/>
      <c r="N151" s="14"/>
      <c r="O151" s="14"/>
      <c r="P151" s="14" t="s">
        <v>23</v>
      </c>
      <c r="Q151" s="14"/>
    </row>
    <row r="152" s="2" customFormat="1" ht="33" hidden="1" spans="1:17">
      <c r="A152" s="14">
        <v>146</v>
      </c>
      <c r="B152" s="14" t="s">
        <v>20</v>
      </c>
      <c r="C152" s="14" t="s">
        <v>21</v>
      </c>
      <c r="D152" s="14" t="s">
        <v>399</v>
      </c>
      <c r="E152" s="59" t="s">
        <v>25</v>
      </c>
      <c r="F152" s="14" t="s">
        <v>400</v>
      </c>
      <c r="G152" s="60" t="s">
        <v>401</v>
      </c>
      <c r="H152" s="60" t="str">
        <f t="shared" si="5"/>
        <v>长190米</v>
      </c>
      <c r="I152" s="60" t="s">
        <v>1096</v>
      </c>
      <c r="J152" s="60">
        <f t="shared" si="6"/>
        <v>190</v>
      </c>
      <c r="K152" s="60">
        <v>190</v>
      </c>
      <c r="L152" s="14">
        <v>5</v>
      </c>
      <c r="M152" s="14"/>
      <c r="N152" s="14"/>
      <c r="O152" s="14"/>
      <c r="P152" s="14" t="s">
        <v>23</v>
      </c>
      <c r="Q152" s="14"/>
    </row>
    <row r="153" s="2" customFormat="1" ht="33" hidden="1" spans="1:17">
      <c r="A153" s="19">
        <v>147</v>
      </c>
      <c r="B153" s="14" t="s">
        <v>20</v>
      </c>
      <c r="C153" s="14" t="s">
        <v>21</v>
      </c>
      <c r="D153" s="14" t="s">
        <v>402</v>
      </c>
      <c r="E153" s="59" t="s">
        <v>25</v>
      </c>
      <c r="F153" s="14" t="s">
        <v>403</v>
      </c>
      <c r="G153" s="60" t="s">
        <v>404</v>
      </c>
      <c r="H153" s="60" t="str">
        <f t="shared" si="5"/>
        <v>伸140米</v>
      </c>
      <c r="I153" s="60" t="s">
        <v>1097</v>
      </c>
      <c r="J153" s="60">
        <f t="shared" si="6"/>
        <v>140</v>
      </c>
      <c r="K153" s="60">
        <v>140</v>
      </c>
      <c r="L153" s="14">
        <v>6</v>
      </c>
      <c r="M153" s="14"/>
      <c r="N153" s="14"/>
      <c r="O153" s="14"/>
      <c r="P153" s="14" t="s">
        <v>23</v>
      </c>
      <c r="Q153" s="14"/>
    </row>
    <row r="154" s="2" customFormat="1" ht="33" hidden="1" spans="1:17">
      <c r="A154" s="14">
        <v>148</v>
      </c>
      <c r="B154" s="14" t="s">
        <v>20</v>
      </c>
      <c r="C154" s="14" t="s">
        <v>21</v>
      </c>
      <c r="D154" s="14" t="s">
        <v>405</v>
      </c>
      <c r="E154" s="59" t="s">
        <v>25</v>
      </c>
      <c r="F154" s="72" t="s">
        <v>406</v>
      </c>
      <c r="G154" s="60" t="s">
        <v>407</v>
      </c>
      <c r="H154" s="60" t="str">
        <f t="shared" si="5"/>
        <v>长200米</v>
      </c>
      <c r="I154" s="60" t="s">
        <v>1016</v>
      </c>
      <c r="J154" s="60">
        <f t="shared" si="6"/>
        <v>200</v>
      </c>
      <c r="K154" s="60">
        <v>200</v>
      </c>
      <c r="L154" s="14">
        <v>6</v>
      </c>
      <c r="M154" s="14"/>
      <c r="N154" s="14"/>
      <c r="O154" s="14"/>
      <c r="P154" s="14" t="s">
        <v>23</v>
      </c>
      <c r="Q154" s="14"/>
    </row>
    <row r="155" s="2" customFormat="1" ht="16.5" hidden="1" spans="1:17">
      <c r="A155" s="14">
        <v>149</v>
      </c>
      <c r="B155" s="14" t="s">
        <v>20</v>
      </c>
      <c r="C155" s="14" t="s">
        <v>21</v>
      </c>
      <c r="D155" s="14" t="s">
        <v>408</v>
      </c>
      <c r="E155" s="59" t="s">
        <v>25</v>
      </c>
      <c r="F155" s="14" t="s">
        <v>161</v>
      </c>
      <c r="G155" s="60" t="s">
        <v>409</v>
      </c>
      <c r="H155" s="60" t="str">
        <f t="shared" si="5"/>
        <v>×0.2米</v>
      </c>
      <c r="I155" s="60" t="s">
        <v>1098</v>
      </c>
      <c r="J155" s="60">
        <f t="shared" si="6"/>
        <v>0.2</v>
      </c>
      <c r="K155" s="60">
        <v>0.2</v>
      </c>
      <c r="L155" s="14">
        <v>10</v>
      </c>
      <c r="M155" s="14"/>
      <c r="N155" s="14"/>
      <c r="O155" s="14"/>
      <c r="P155" s="14" t="s">
        <v>23</v>
      </c>
      <c r="Q155" s="14"/>
    </row>
    <row r="156" s="2" customFormat="1" ht="33" hidden="1" spans="1:17">
      <c r="A156" s="19">
        <v>150</v>
      </c>
      <c r="B156" s="14" t="s">
        <v>20</v>
      </c>
      <c r="C156" s="14" t="s">
        <v>21</v>
      </c>
      <c r="D156" s="14" t="s">
        <v>410</v>
      </c>
      <c r="E156" s="14" t="s">
        <v>198</v>
      </c>
      <c r="F156" s="30" t="s">
        <v>411</v>
      </c>
      <c r="G156" s="60" t="s">
        <v>412</v>
      </c>
      <c r="H156" s="60" t="str">
        <f>MID(G156,FIND("亩",G156)-4,5)</f>
        <v>种植25亩</v>
      </c>
      <c r="I156" s="60" t="s">
        <v>1099</v>
      </c>
      <c r="J156" s="60">
        <f t="shared" si="6"/>
        <v>25</v>
      </c>
      <c r="K156" s="60">
        <v>25</v>
      </c>
      <c r="L156" s="14">
        <v>10</v>
      </c>
      <c r="M156" s="14"/>
      <c r="N156" s="14"/>
      <c r="O156" s="14"/>
      <c r="P156" s="14" t="s">
        <v>23</v>
      </c>
      <c r="Q156" s="14"/>
    </row>
    <row r="157" s="2" customFormat="1" ht="33" hidden="1" spans="1:17">
      <c r="A157" s="14">
        <v>151</v>
      </c>
      <c r="B157" s="14" t="s">
        <v>20</v>
      </c>
      <c r="C157" s="14" t="s">
        <v>21</v>
      </c>
      <c r="D157" s="14" t="s">
        <v>413</v>
      </c>
      <c r="E157" s="59" t="s">
        <v>25</v>
      </c>
      <c r="F157" s="14" t="s">
        <v>414</v>
      </c>
      <c r="G157" s="60" t="s">
        <v>415</v>
      </c>
      <c r="H157" s="60" t="str">
        <f t="shared" si="5"/>
        <v>设长15米</v>
      </c>
      <c r="I157" s="60" t="s">
        <v>1100</v>
      </c>
      <c r="J157" s="60">
        <f t="shared" si="6"/>
        <v>15</v>
      </c>
      <c r="K157" s="60">
        <v>15</v>
      </c>
      <c r="L157" s="14">
        <v>5</v>
      </c>
      <c r="M157" s="14"/>
      <c r="N157" s="14"/>
      <c r="O157" s="14"/>
      <c r="P157" s="14" t="s">
        <v>23</v>
      </c>
      <c r="Q157" s="14"/>
    </row>
    <row r="158" s="2" customFormat="1" ht="33" hidden="1" spans="1:17">
      <c r="A158" s="14">
        <v>152</v>
      </c>
      <c r="B158" s="14" t="s">
        <v>20</v>
      </c>
      <c r="C158" s="14" t="s">
        <v>21</v>
      </c>
      <c r="D158" s="14" t="s">
        <v>416</v>
      </c>
      <c r="E158" s="59" t="s">
        <v>25</v>
      </c>
      <c r="F158" s="14" t="s">
        <v>417</v>
      </c>
      <c r="G158" s="60" t="s">
        <v>418</v>
      </c>
      <c r="H158" s="60" t="str">
        <f t="shared" si="5"/>
        <v>护砌60米</v>
      </c>
      <c r="I158" s="60" t="s">
        <v>1101</v>
      </c>
      <c r="J158" s="60">
        <f t="shared" si="6"/>
        <v>60</v>
      </c>
      <c r="K158" s="60">
        <v>60</v>
      </c>
      <c r="L158" s="14">
        <v>6</v>
      </c>
      <c r="M158" s="14"/>
      <c r="N158" s="14"/>
      <c r="O158" s="14"/>
      <c r="P158" s="14" t="s">
        <v>23</v>
      </c>
      <c r="Q158" s="14"/>
    </row>
    <row r="159" s="2" customFormat="1" ht="49.5" hidden="1" spans="1:17">
      <c r="A159" s="19">
        <v>153</v>
      </c>
      <c r="B159" s="14" t="s">
        <v>20</v>
      </c>
      <c r="C159" s="14" t="s">
        <v>21</v>
      </c>
      <c r="D159" s="14" t="s">
        <v>419</v>
      </c>
      <c r="E159" s="59" t="s">
        <v>25</v>
      </c>
      <c r="F159" s="14" t="s">
        <v>255</v>
      </c>
      <c r="G159" s="60" t="s">
        <v>420</v>
      </c>
      <c r="H159" s="60" t="str">
        <f t="shared" si="5"/>
        <v>长255米</v>
      </c>
      <c r="I159" s="60" t="s">
        <v>1102</v>
      </c>
      <c r="J159" s="60">
        <f t="shared" si="6"/>
        <v>255</v>
      </c>
      <c r="K159" s="60">
        <v>255</v>
      </c>
      <c r="L159" s="14">
        <v>8</v>
      </c>
      <c r="M159" s="14"/>
      <c r="N159" s="14"/>
      <c r="O159" s="14"/>
      <c r="P159" s="14" t="s">
        <v>23</v>
      </c>
      <c r="Q159" s="14"/>
    </row>
    <row r="160" s="2" customFormat="1" ht="49.5" hidden="1" spans="1:17">
      <c r="A160" s="14">
        <v>154</v>
      </c>
      <c r="B160" s="14" t="s">
        <v>20</v>
      </c>
      <c r="C160" s="14" t="s">
        <v>21</v>
      </c>
      <c r="D160" s="14" t="s">
        <v>421</v>
      </c>
      <c r="E160" s="59" t="s">
        <v>25</v>
      </c>
      <c r="F160" s="14" t="s">
        <v>422</v>
      </c>
      <c r="G160" s="60" t="s">
        <v>423</v>
      </c>
      <c r="H160" s="60" t="str">
        <f t="shared" si="5"/>
        <v>砌长25米</v>
      </c>
      <c r="I160" s="60" t="s">
        <v>1103</v>
      </c>
      <c r="J160" s="60">
        <f t="shared" si="6"/>
        <v>25</v>
      </c>
      <c r="K160" s="60">
        <v>25</v>
      </c>
      <c r="L160" s="14">
        <v>8</v>
      </c>
      <c r="M160" s="14"/>
      <c r="N160" s="14"/>
      <c r="O160" s="14"/>
      <c r="P160" s="14" t="s">
        <v>23</v>
      </c>
      <c r="Q160" s="14"/>
    </row>
    <row r="161" s="2" customFormat="1" ht="33" hidden="1" spans="1:17">
      <c r="A161" s="14">
        <v>155</v>
      </c>
      <c r="B161" s="14" t="s">
        <v>20</v>
      </c>
      <c r="C161" s="14" t="s">
        <v>21</v>
      </c>
      <c r="D161" s="14" t="s">
        <v>424</v>
      </c>
      <c r="E161" s="59" t="s">
        <v>25</v>
      </c>
      <c r="F161" s="14" t="s">
        <v>425</v>
      </c>
      <c r="G161" s="60" t="s">
        <v>426</v>
      </c>
      <c r="H161" s="60" t="str">
        <f t="shared" si="5"/>
        <v>团堰42米</v>
      </c>
      <c r="I161" s="60" t="s">
        <v>1104</v>
      </c>
      <c r="J161" s="60">
        <f t="shared" si="6"/>
        <v>42</v>
      </c>
      <c r="K161" s="60">
        <v>42</v>
      </c>
      <c r="L161" s="14">
        <v>6</v>
      </c>
      <c r="M161" s="14"/>
      <c r="N161" s="14"/>
      <c r="O161" s="14"/>
      <c r="P161" s="14" t="s">
        <v>23</v>
      </c>
      <c r="Q161" s="14"/>
    </row>
    <row r="162" s="2" customFormat="1" ht="33" hidden="1" spans="1:17">
      <c r="A162" s="19">
        <v>156</v>
      </c>
      <c r="B162" s="14" t="s">
        <v>20</v>
      </c>
      <c r="C162" s="14" t="s">
        <v>21</v>
      </c>
      <c r="D162" s="14" t="s">
        <v>427</v>
      </c>
      <c r="E162" s="59" t="s">
        <v>25</v>
      </c>
      <c r="F162" s="14" t="s">
        <v>428</v>
      </c>
      <c r="G162" s="60" t="s">
        <v>429</v>
      </c>
      <c r="H162" s="60" t="e">
        <f t="shared" si="5"/>
        <v>#VALUE!</v>
      </c>
      <c r="I162" s="60" t="e">
        <v>#VALUE!</v>
      </c>
      <c r="J162" s="60" t="e">
        <f t="shared" si="6"/>
        <v>#VALUE!</v>
      </c>
      <c r="K162" s="60"/>
      <c r="L162" s="14">
        <v>8</v>
      </c>
      <c r="M162" s="14"/>
      <c r="N162" s="14"/>
      <c r="O162" s="14"/>
      <c r="P162" s="14" t="s">
        <v>23</v>
      </c>
      <c r="Q162" s="14"/>
    </row>
    <row r="163" s="2" customFormat="1" ht="33" hidden="1" spans="1:17">
      <c r="A163" s="14">
        <v>157</v>
      </c>
      <c r="B163" s="14" t="s">
        <v>20</v>
      </c>
      <c r="C163" s="14" t="s">
        <v>21</v>
      </c>
      <c r="D163" s="14" t="s">
        <v>430</v>
      </c>
      <c r="E163" s="64" t="s">
        <v>198</v>
      </c>
      <c r="F163" s="30" t="s">
        <v>431</v>
      </c>
      <c r="G163" s="65" t="s">
        <v>432</v>
      </c>
      <c r="H163" s="60" t="str">
        <f>MID(G163,FIND("亩",G163)-4,5)</f>
        <v>开发15亩</v>
      </c>
      <c r="I163" s="109" t="s">
        <v>1105</v>
      </c>
      <c r="J163" s="60">
        <f t="shared" si="6"/>
        <v>15</v>
      </c>
      <c r="K163" s="109">
        <v>15</v>
      </c>
      <c r="L163" s="14">
        <v>6</v>
      </c>
      <c r="M163" s="14"/>
      <c r="N163" s="14"/>
      <c r="O163" s="14"/>
      <c r="P163" s="14" t="s">
        <v>23</v>
      </c>
      <c r="Q163" s="14"/>
    </row>
    <row r="164" s="2" customFormat="1" ht="33" hidden="1" spans="1:17">
      <c r="A164" s="14">
        <v>158</v>
      </c>
      <c r="B164" s="14" t="s">
        <v>20</v>
      </c>
      <c r="C164" s="14" t="s">
        <v>21</v>
      </c>
      <c r="D164" s="14" t="s">
        <v>433</v>
      </c>
      <c r="E164" s="59" t="s">
        <v>25</v>
      </c>
      <c r="F164" s="14" t="s">
        <v>434</v>
      </c>
      <c r="G164" s="60" t="s">
        <v>435</v>
      </c>
      <c r="H164" s="60" t="e">
        <f t="shared" si="5"/>
        <v>#VALUE!</v>
      </c>
      <c r="I164" s="60" t="e">
        <v>#VALUE!</v>
      </c>
      <c r="J164" s="60" t="e">
        <f t="shared" si="6"/>
        <v>#VALUE!</v>
      </c>
      <c r="K164" s="60"/>
      <c r="L164" s="14">
        <v>10</v>
      </c>
      <c r="M164" s="14"/>
      <c r="N164" s="14"/>
      <c r="O164" s="14"/>
      <c r="P164" s="14" t="s">
        <v>23</v>
      </c>
      <c r="Q164" s="14"/>
    </row>
    <row r="165" s="2" customFormat="1" ht="49.5" hidden="1" spans="1:17">
      <c r="A165" s="19">
        <v>159</v>
      </c>
      <c r="B165" s="14" t="s">
        <v>20</v>
      </c>
      <c r="C165" s="14" t="s">
        <v>21</v>
      </c>
      <c r="D165" s="14" t="s">
        <v>436</v>
      </c>
      <c r="E165" s="59" t="s">
        <v>25</v>
      </c>
      <c r="F165" s="14" t="s">
        <v>437</v>
      </c>
      <c r="G165" s="60" t="s">
        <v>438</v>
      </c>
      <c r="H165" s="60" t="e">
        <f t="shared" si="5"/>
        <v>#VALUE!</v>
      </c>
      <c r="I165" s="60" t="e">
        <v>#VALUE!</v>
      </c>
      <c r="J165" s="60" t="e">
        <f t="shared" si="6"/>
        <v>#VALUE!</v>
      </c>
      <c r="K165" s="60"/>
      <c r="L165" s="14">
        <v>7</v>
      </c>
      <c r="M165" s="14"/>
      <c r="N165" s="14"/>
      <c r="O165" s="14"/>
      <c r="P165" s="14" t="s">
        <v>23</v>
      </c>
      <c r="Q165" s="14"/>
    </row>
    <row r="166" s="2" customFormat="1" ht="33" hidden="1" spans="1:17">
      <c r="A166" s="14">
        <v>160</v>
      </c>
      <c r="B166" s="14" t="s">
        <v>20</v>
      </c>
      <c r="C166" s="14" t="s">
        <v>21</v>
      </c>
      <c r="D166" s="14" t="s">
        <v>439</v>
      </c>
      <c r="E166" s="59" t="s">
        <v>25</v>
      </c>
      <c r="F166" s="14" t="s">
        <v>440</v>
      </c>
      <c r="G166" s="60" t="s">
        <v>441</v>
      </c>
      <c r="H166" s="60" t="e">
        <f t="shared" si="5"/>
        <v>#VALUE!</v>
      </c>
      <c r="I166" s="60" t="e">
        <v>#VALUE!</v>
      </c>
      <c r="J166" s="60" t="e">
        <f t="shared" si="6"/>
        <v>#VALUE!</v>
      </c>
      <c r="K166" s="60"/>
      <c r="L166" s="14">
        <v>6</v>
      </c>
      <c r="M166" s="14"/>
      <c r="N166" s="14"/>
      <c r="O166" s="14"/>
      <c r="P166" s="14" t="s">
        <v>23</v>
      </c>
      <c r="Q166" s="14"/>
    </row>
    <row r="167" s="2" customFormat="1" ht="33" hidden="1" spans="1:17">
      <c r="A167" s="14">
        <v>161</v>
      </c>
      <c r="B167" s="14" t="s">
        <v>20</v>
      </c>
      <c r="C167" s="14" t="s">
        <v>21</v>
      </c>
      <c r="D167" s="14" t="s">
        <v>442</v>
      </c>
      <c r="E167" s="59" t="s">
        <v>25</v>
      </c>
      <c r="F167" s="14" t="s">
        <v>443</v>
      </c>
      <c r="G167" s="60" t="s">
        <v>444</v>
      </c>
      <c r="H167" s="60" t="e">
        <f t="shared" si="5"/>
        <v>#VALUE!</v>
      </c>
      <c r="I167" s="60" t="e">
        <v>#VALUE!</v>
      </c>
      <c r="J167" s="60" t="e">
        <f t="shared" si="6"/>
        <v>#VALUE!</v>
      </c>
      <c r="K167" s="60"/>
      <c r="L167" s="14">
        <v>6</v>
      </c>
      <c r="M167" s="14"/>
      <c r="N167" s="14"/>
      <c r="O167" s="14"/>
      <c r="P167" s="14" t="s">
        <v>23</v>
      </c>
      <c r="Q167" s="14"/>
    </row>
    <row r="168" s="2" customFormat="1" ht="49.5" hidden="1" spans="1:17">
      <c r="A168" s="19">
        <v>162</v>
      </c>
      <c r="B168" s="14" t="s">
        <v>20</v>
      </c>
      <c r="C168" s="14" t="s">
        <v>21</v>
      </c>
      <c r="D168" s="14" t="s">
        <v>445</v>
      </c>
      <c r="E168" s="59" t="s">
        <v>25</v>
      </c>
      <c r="F168" s="14" t="s">
        <v>446</v>
      </c>
      <c r="G168" s="60" t="s">
        <v>447</v>
      </c>
      <c r="H168" s="60" t="e">
        <f t="shared" si="5"/>
        <v>#VALUE!</v>
      </c>
      <c r="I168" s="60" t="e">
        <v>#VALUE!</v>
      </c>
      <c r="J168" s="60" t="e">
        <f t="shared" si="6"/>
        <v>#VALUE!</v>
      </c>
      <c r="K168" s="60"/>
      <c r="L168" s="14">
        <v>7</v>
      </c>
      <c r="M168" s="14"/>
      <c r="N168" s="14"/>
      <c r="O168" s="14"/>
      <c r="P168" s="14" t="s">
        <v>23</v>
      </c>
      <c r="Q168" s="14"/>
    </row>
    <row r="169" s="2" customFormat="1" ht="33" hidden="1" spans="1:17">
      <c r="A169" s="14">
        <v>163</v>
      </c>
      <c r="B169" s="14" t="s">
        <v>20</v>
      </c>
      <c r="C169" s="14" t="s">
        <v>21</v>
      </c>
      <c r="D169" s="14" t="s">
        <v>448</v>
      </c>
      <c r="E169" s="59" t="s">
        <v>25</v>
      </c>
      <c r="F169" s="14" t="s">
        <v>161</v>
      </c>
      <c r="G169" s="60" t="s">
        <v>449</v>
      </c>
      <c r="H169" s="60" t="e">
        <f t="shared" si="5"/>
        <v>#VALUE!</v>
      </c>
      <c r="I169" s="60" t="e">
        <v>#VALUE!</v>
      </c>
      <c r="J169" s="60" t="e">
        <f t="shared" si="6"/>
        <v>#VALUE!</v>
      </c>
      <c r="K169" s="60"/>
      <c r="L169" s="14">
        <v>5</v>
      </c>
      <c r="M169" s="14"/>
      <c r="N169" s="14"/>
      <c r="O169" s="14"/>
      <c r="P169" s="14" t="s">
        <v>23</v>
      </c>
      <c r="Q169" s="14"/>
    </row>
    <row r="170" s="2" customFormat="1" ht="33" hidden="1" spans="1:17">
      <c r="A170" s="14">
        <v>164</v>
      </c>
      <c r="B170" s="14" t="s">
        <v>20</v>
      </c>
      <c r="C170" s="14" t="s">
        <v>21</v>
      </c>
      <c r="D170" s="14" t="s">
        <v>450</v>
      </c>
      <c r="E170" s="59" t="s">
        <v>25</v>
      </c>
      <c r="F170" s="14" t="s">
        <v>451</v>
      </c>
      <c r="G170" s="60" t="s">
        <v>452</v>
      </c>
      <c r="H170" s="60" t="str">
        <f t="shared" si="5"/>
        <v>垱长40米</v>
      </c>
      <c r="I170" s="60" t="s">
        <v>1106</v>
      </c>
      <c r="J170" s="60">
        <f t="shared" si="6"/>
        <v>40</v>
      </c>
      <c r="K170" s="60">
        <v>40</v>
      </c>
      <c r="L170" s="14">
        <v>10</v>
      </c>
      <c r="M170" s="14"/>
      <c r="N170" s="14"/>
      <c r="O170" s="14"/>
      <c r="P170" s="14" t="s">
        <v>23</v>
      </c>
      <c r="Q170" s="14"/>
    </row>
    <row r="171" s="2" customFormat="1" ht="49.5" hidden="1" spans="1:17">
      <c r="A171" s="19">
        <v>165</v>
      </c>
      <c r="B171" s="14" t="s">
        <v>20</v>
      </c>
      <c r="C171" s="14" t="s">
        <v>21</v>
      </c>
      <c r="D171" s="14" t="s">
        <v>453</v>
      </c>
      <c r="E171" s="59" t="s">
        <v>25</v>
      </c>
      <c r="F171" s="14" t="s">
        <v>434</v>
      </c>
      <c r="G171" s="60" t="s">
        <v>454</v>
      </c>
      <c r="H171" s="60" t="str">
        <f t="shared" si="5"/>
        <v>扫障85米</v>
      </c>
      <c r="I171" s="60" t="s">
        <v>1107</v>
      </c>
      <c r="J171" s="60">
        <f t="shared" si="6"/>
        <v>85</v>
      </c>
      <c r="K171" s="60">
        <v>85</v>
      </c>
      <c r="L171" s="14">
        <v>15</v>
      </c>
      <c r="M171" s="14"/>
      <c r="N171" s="14"/>
      <c r="O171" s="14"/>
      <c r="P171" s="14" t="s">
        <v>23</v>
      </c>
      <c r="Q171" s="14"/>
    </row>
    <row r="172" s="2" customFormat="1" ht="33" hidden="1" spans="1:17">
      <c r="A172" s="14">
        <v>166</v>
      </c>
      <c r="B172" s="14" t="s">
        <v>20</v>
      </c>
      <c r="C172" s="14" t="s">
        <v>21</v>
      </c>
      <c r="D172" s="14" t="s">
        <v>455</v>
      </c>
      <c r="E172" s="59" t="s">
        <v>25</v>
      </c>
      <c r="F172" s="14" t="s">
        <v>456</v>
      </c>
      <c r="G172" s="60" t="s">
        <v>457</v>
      </c>
      <c r="H172" s="60" t="str">
        <f t="shared" si="5"/>
        <v>,长20米</v>
      </c>
      <c r="I172" s="60" t="s">
        <v>1108</v>
      </c>
      <c r="J172" s="60" t="e">
        <f t="shared" si="6"/>
        <v>#VALUE!</v>
      </c>
      <c r="K172" s="60"/>
      <c r="L172" s="14">
        <v>15</v>
      </c>
      <c r="M172" s="14"/>
      <c r="N172" s="14"/>
      <c r="O172" s="14"/>
      <c r="P172" s="14" t="s">
        <v>23</v>
      </c>
      <c r="Q172" s="14"/>
    </row>
    <row r="173" s="2" customFormat="1" ht="33" hidden="1" spans="1:17">
      <c r="A173" s="14">
        <v>167</v>
      </c>
      <c r="B173" s="14" t="s">
        <v>20</v>
      </c>
      <c r="C173" s="14" t="s">
        <v>21</v>
      </c>
      <c r="D173" s="14" t="s">
        <v>458</v>
      </c>
      <c r="E173" s="59" t="s">
        <v>25</v>
      </c>
      <c r="F173" s="14" t="s">
        <v>207</v>
      </c>
      <c r="G173" s="60" t="s">
        <v>459</v>
      </c>
      <c r="H173" s="60" t="str">
        <f t="shared" si="5"/>
        <v>1600米</v>
      </c>
      <c r="I173" s="60" t="s">
        <v>1109</v>
      </c>
      <c r="J173" s="60">
        <f t="shared" si="6"/>
        <v>1600</v>
      </c>
      <c r="K173" s="60">
        <v>1600</v>
      </c>
      <c r="L173" s="14">
        <v>6</v>
      </c>
      <c r="M173" s="14"/>
      <c r="N173" s="14"/>
      <c r="O173" s="14"/>
      <c r="P173" s="14" t="s">
        <v>23</v>
      </c>
      <c r="Q173" s="14"/>
    </row>
    <row r="174" s="2" customFormat="1" ht="33" hidden="1" spans="1:17">
      <c r="A174" s="19">
        <v>168</v>
      </c>
      <c r="B174" s="14" t="s">
        <v>20</v>
      </c>
      <c r="C174" s="14" t="s">
        <v>21</v>
      </c>
      <c r="D174" s="14" t="s">
        <v>460</v>
      </c>
      <c r="E174" s="14" t="s">
        <v>198</v>
      </c>
      <c r="F174" s="30" t="s">
        <v>461</v>
      </c>
      <c r="G174" s="60" t="s">
        <v>462</v>
      </c>
      <c r="H174" s="60" t="str">
        <f>MID(G174,FIND("亩",G174)-4,5)</f>
        <v>2户25亩</v>
      </c>
      <c r="I174" s="60" t="s">
        <v>1110</v>
      </c>
      <c r="J174" s="60" t="e">
        <f t="shared" si="6"/>
        <v>#VALUE!</v>
      </c>
      <c r="K174" s="60"/>
      <c r="L174" s="14">
        <v>6</v>
      </c>
      <c r="M174" s="14"/>
      <c r="N174" s="14"/>
      <c r="O174" s="14"/>
      <c r="P174" s="14" t="s">
        <v>23</v>
      </c>
      <c r="Q174" s="14"/>
    </row>
    <row r="175" s="2" customFormat="1" ht="82.5" hidden="1" spans="1:17">
      <c r="A175" s="14">
        <v>169</v>
      </c>
      <c r="B175" s="14" t="s">
        <v>20</v>
      </c>
      <c r="C175" s="14" t="s">
        <v>21</v>
      </c>
      <c r="D175" s="14" t="s">
        <v>463</v>
      </c>
      <c r="E175" s="59" t="s">
        <v>25</v>
      </c>
      <c r="F175" s="14" t="s">
        <v>464</v>
      </c>
      <c r="G175" s="60" t="s">
        <v>465</v>
      </c>
      <c r="H175" s="60" t="str">
        <f t="shared" si="5"/>
        <v>1200米</v>
      </c>
      <c r="I175" s="60" t="s">
        <v>1072</v>
      </c>
      <c r="J175" s="60">
        <f t="shared" si="6"/>
        <v>1200</v>
      </c>
      <c r="K175" s="60">
        <v>1200</v>
      </c>
      <c r="L175" s="14">
        <v>5</v>
      </c>
      <c r="M175" s="14"/>
      <c r="N175" s="14"/>
      <c r="O175" s="14"/>
      <c r="P175" s="14" t="s">
        <v>23</v>
      </c>
      <c r="Q175" s="14"/>
    </row>
    <row r="176" s="2" customFormat="1" ht="49.5" hidden="1" spans="1:17">
      <c r="A176" s="14">
        <v>170</v>
      </c>
      <c r="B176" s="14" t="s">
        <v>20</v>
      </c>
      <c r="C176" s="14" t="s">
        <v>21</v>
      </c>
      <c r="D176" s="14" t="s">
        <v>466</v>
      </c>
      <c r="E176" s="59" t="s">
        <v>25</v>
      </c>
      <c r="F176" s="14" t="s">
        <v>467</v>
      </c>
      <c r="G176" s="60" t="s">
        <v>468</v>
      </c>
      <c r="H176" s="60" t="str">
        <f t="shared" si="5"/>
        <v>长160米</v>
      </c>
      <c r="I176" s="60" t="s">
        <v>1010</v>
      </c>
      <c r="J176" s="60">
        <f t="shared" si="6"/>
        <v>160</v>
      </c>
      <c r="K176" s="60">
        <v>160</v>
      </c>
      <c r="L176" s="14">
        <v>8</v>
      </c>
      <c r="M176" s="14"/>
      <c r="N176" s="14"/>
      <c r="O176" s="14"/>
      <c r="P176" s="14" t="s">
        <v>23</v>
      </c>
      <c r="Q176" s="14"/>
    </row>
    <row r="177" s="2" customFormat="1" ht="66" hidden="1" spans="1:17">
      <c r="A177" s="19">
        <v>171</v>
      </c>
      <c r="B177" s="14" t="s">
        <v>20</v>
      </c>
      <c r="C177" s="14" t="s">
        <v>21</v>
      </c>
      <c r="D177" s="14" t="s">
        <v>469</v>
      </c>
      <c r="E177" s="59" t="s">
        <v>25</v>
      </c>
      <c r="F177" s="14" t="s">
        <v>36</v>
      </c>
      <c r="G177" s="60" t="s">
        <v>470</v>
      </c>
      <c r="H177" s="60" t="str">
        <f t="shared" si="5"/>
        <v>，桥宽5米</v>
      </c>
      <c r="I177" s="60" t="s">
        <v>1111</v>
      </c>
      <c r="J177" s="60">
        <f t="shared" si="6"/>
        <v>5</v>
      </c>
      <c r="K177" s="60">
        <v>5</v>
      </c>
      <c r="L177" s="14">
        <v>10</v>
      </c>
      <c r="M177" s="14"/>
      <c r="N177" s="14"/>
      <c r="O177" s="14"/>
      <c r="P177" s="14" t="s">
        <v>23</v>
      </c>
      <c r="Q177" s="14"/>
    </row>
    <row r="178" s="2" customFormat="1" ht="33" hidden="1" spans="1:17">
      <c r="A178" s="14">
        <v>172</v>
      </c>
      <c r="B178" s="14" t="s">
        <v>20</v>
      </c>
      <c r="C178" s="14" t="s">
        <v>21</v>
      </c>
      <c r="D178" s="14" t="s">
        <v>471</v>
      </c>
      <c r="E178" s="59" t="s">
        <v>25</v>
      </c>
      <c r="F178" s="14" t="s">
        <v>161</v>
      </c>
      <c r="G178" s="60" t="s">
        <v>472</v>
      </c>
      <c r="H178" s="60" t="str">
        <f t="shared" si="5"/>
        <v>长160米</v>
      </c>
      <c r="I178" s="60" t="s">
        <v>1010</v>
      </c>
      <c r="J178" s="60">
        <f t="shared" si="6"/>
        <v>160</v>
      </c>
      <c r="K178" s="60">
        <v>160</v>
      </c>
      <c r="L178" s="14">
        <v>5</v>
      </c>
      <c r="M178" s="14"/>
      <c r="N178" s="14"/>
      <c r="O178" s="14"/>
      <c r="P178" s="14" t="s">
        <v>23</v>
      </c>
      <c r="Q178" s="14"/>
    </row>
    <row r="179" s="2" customFormat="1" ht="66" hidden="1" spans="1:17">
      <c r="A179" s="14">
        <v>173</v>
      </c>
      <c r="B179" s="14" t="s">
        <v>20</v>
      </c>
      <c r="C179" s="14" t="s">
        <v>21</v>
      </c>
      <c r="D179" s="14" t="s">
        <v>473</v>
      </c>
      <c r="E179" s="14" t="s">
        <v>25</v>
      </c>
      <c r="F179" s="14" t="s">
        <v>474</v>
      </c>
      <c r="G179" s="60" t="s">
        <v>475</v>
      </c>
      <c r="H179" s="60" t="str">
        <f t="shared" si="5"/>
        <v>堤长61米</v>
      </c>
      <c r="I179" s="60" t="s">
        <v>1112</v>
      </c>
      <c r="J179" s="60">
        <f t="shared" si="6"/>
        <v>61</v>
      </c>
      <c r="K179" s="60">
        <v>61</v>
      </c>
      <c r="L179" s="14">
        <v>6</v>
      </c>
      <c r="M179" s="14"/>
      <c r="N179" s="14"/>
      <c r="O179" s="14"/>
      <c r="P179" s="14" t="s">
        <v>23</v>
      </c>
      <c r="Q179" s="14"/>
    </row>
    <row r="180" s="2" customFormat="1" ht="49.5" hidden="1" spans="1:17">
      <c r="A180" s="19">
        <v>174</v>
      </c>
      <c r="B180" s="14" t="s">
        <v>20</v>
      </c>
      <c r="C180" s="14" t="s">
        <v>21</v>
      </c>
      <c r="D180" s="14" t="s">
        <v>476</v>
      </c>
      <c r="E180" s="14" t="s">
        <v>25</v>
      </c>
      <c r="F180" s="14" t="s">
        <v>477</v>
      </c>
      <c r="G180" s="60" t="s">
        <v>1113</v>
      </c>
      <c r="H180" s="60" t="str">
        <f t="shared" si="5"/>
        <v>全长80米</v>
      </c>
      <c r="I180" s="60" t="s">
        <v>1114</v>
      </c>
      <c r="J180" s="60">
        <f t="shared" si="6"/>
        <v>80</v>
      </c>
      <c r="K180" s="60">
        <v>80</v>
      </c>
      <c r="L180" s="14">
        <v>6</v>
      </c>
      <c r="M180" s="14"/>
      <c r="N180" s="14"/>
      <c r="O180" s="14"/>
      <c r="P180" s="14" t="s">
        <v>23</v>
      </c>
      <c r="Q180" s="14"/>
    </row>
    <row r="181" s="2" customFormat="1" ht="82.5" hidden="1" spans="1:17">
      <c r="A181" s="14">
        <v>175</v>
      </c>
      <c r="B181" s="14" t="s">
        <v>20</v>
      </c>
      <c r="C181" s="14" t="s">
        <v>21</v>
      </c>
      <c r="D181" s="14" t="s">
        <v>479</v>
      </c>
      <c r="E181" s="14" t="s">
        <v>25</v>
      </c>
      <c r="F181" s="14" t="s">
        <v>480</v>
      </c>
      <c r="G181" s="60" t="s">
        <v>481</v>
      </c>
      <c r="H181" s="60" t="str">
        <f t="shared" si="5"/>
        <v>长140米</v>
      </c>
      <c r="I181" s="60" t="s">
        <v>1009</v>
      </c>
      <c r="J181" s="60">
        <f t="shared" si="6"/>
        <v>140</v>
      </c>
      <c r="K181" s="60">
        <v>140</v>
      </c>
      <c r="L181" s="73">
        <v>10</v>
      </c>
      <c r="M181" s="14"/>
      <c r="N181" s="14"/>
      <c r="O181" s="14"/>
      <c r="P181" s="14" t="s">
        <v>23</v>
      </c>
      <c r="Q181" s="14"/>
    </row>
    <row r="182" s="2" customFormat="1" ht="33" hidden="1" spans="1:17">
      <c r="A182" s="14">
        <v>176</v>
      </c>
      <c r="B182" s="14" t="s">
        <v>20</v>
      </c>
      <c r="C182" s="14" t="s">
        <v>21</v>
      </c>
      <c r="D182" s="14" t="s">
        <v>482</v>
      </c>
      <c r="E182" s="59" t="s">
        <v>25</v>
      </c>
      <c r="F182" s="14" t="s">
        <v>255</v>
      </c>
      <c r="G182" s="60" t="s">
        <v>483</v>
      </c>
      <c r="H182" s="60" t="str">
        <f t="shared" si="5"/>
        <v>长400米</v>
      </c>
      <c r="I182" s="60" t="s">
        <v>1079</v>
      </c>
      <c r="J182" s="60">
        <f t="shared" si="6"/>
        <v>400</v>
      </c>
      <c r="K182" s="60">
        <v>400</v>
      </c>
      <c r="L182" s="14">
        <v>6</v>
      </c>
      <c r="M182" s="14"/>
      <c r="N182" s="14"/>
      <c r="O182" s="14"/>
      <c r="P182" s="14" t="s">
        <v>23</v>
      </c>
      <c r="Q182" s="14"/>
    </row>
    <row r="183" s="2" customFormat="1" ht="33" hidden="1" spans="1:17">
      <c r="A183" s="19">
        <v>177</v>
      </c>
      <c r="B183" s="14" t="s">
        <v>20</v>
      </c>
      <c r="C183" s="14" t="s">
        <v>21</v>
      </c>
      <c r="D183" s="14" t="s">
        <v>484</v>
      </c>
      <c r="E183" s="59" t="s">
        <v>25</v>
      </c>
      <c r="F183" s="14" t="s">
        <v>36</v>
      </c>
      <c r="G183" s="60" t="s">
        <v>485</v>
      </c>
      <c r="H183" s="60" t="str">
        <f t="shared" si="5"/>
        <v>长250米</v>
      </c>
      <c r="I183" s="60" t="s">
        <v>1039</v>
      </c>
      <c r="J183" s="60">
        <f t="shared" si="6"/>
        <v>250</v>
      </c>
      <c r="K183" s="60">
        <v>250</v>
      </c>
      <c r="L183" s="14">
        <v>6</v>
      </c>
      <c r="M183" s="14"/>
      <c r="N183" s="14"/>
      <c r="O183" s="14"/>
      <c r="P183" s="14" t="s">
        <v>23</v>
      </c>
      <c r="Q183" s="14"/>
    </row>
    <row r="184" s="2" customFormat="1" ht="33" hidden="1" spans="1:17">
      <c r="A184" s="14">
        <v>178</v>
      </c>
      <c r="B184" s="14" t="s">
        <v>20</v>
      </c>
      <c r="C184" s="14" t="s">
        <v>21</v>
      </c>
      <c r="D184" s="14" t="s">
        <v>486</v>
      </c>
      <c r="E184" s="59" t="s">
        <v>25</v>
      </c>
      <c r="F184" s="14" t="s">
        <v>36</v>
      </c>
      <c r="G184" s="60" t="s">
        <v>487</v>
      </c>
      <c r="H184" s="60" t="str">
        <f t="shared" si="5"/>
        <v>长300米</v>
      </c>
      <c r="I184" s="60" t="s">
        <v>992</v>
      </c>
      <c r="J184" s="60">
        <f t="shared" si="6"/>
        <v>300</v>
      </c>
      <c r="K184" s="60">
        <v>300</v>
      </c>
      <c r="L184" s="14">
        <v>6</v>
      </c>
      <c r="M184" s="14"/>
      <c r="N184" s="14"/>
      <c r="O184" s="14"/>
      <c r="P184" s="14" t="s">
        <v>23</v>
      </c>
      <c r="Q184" s="14"/>
    </row>
    <row r="185" s="2" customFormat="1" ht="33" hidden="1" spans="1:17">
      <c r="A185" s="14">
        <v>179</v>
      </c>
      <c r="B185" s="14" t="s">
        <v>20</v>
      </c>
      <c r="C185" s="14" t="s">
        <v>21</v>
      </c>
      <c r="D185" s="14" t="s">
        <v>488</v>
      </c>
      <c r="E185" s="59" t="s">
        <v>25</v>
      </c>
      <c r="F185" s="14" t="s">
        <v>36</v>
      </c>
      <c r="G185" s="60" t="s">
        <v>489</v>
      </c>
      <c r="H185" s="60" t="str">
        <f t="shared" si="5"/>
        <v>长335米</v>
      </c>
      <c r="I185" s="60" t="s">
        <v>1115</v>
      </c>
      <c r="J185" s="60">
        <f t="shared" si="6"/>
        <v>335</v>
      </c>
      <c r="K185" s="60">
        <v>335</v>
      </c>
      <c r="L185" s="14">
        <v>10</v>
      </c>
      <c r="M185" s="14"/>
      <c r="N185" s="14"/>
      <c r="O185" s="14"/>
      <c r="P185" s="14" t="s">
        <v>23</v>
      </c>
      <c r="Q185" s="14"/>
    </row>
    <row r="186" s="2" customFormat="1" ht="33" hidden="1" spans="1:17">
      <c r="A186" s="19">
        <v>180</v>
      </c>
      <c r="B186" s="14" t="s">
        <v>20</v>
      </c>
      <c r="C186" s="14" t="s">
        <v>21</v>
      </c>
      <c r="D186" s="14" t="s">
        <v>490</v>
      </c>
      <c r="E186" s="59" t="s">
        <v>25</v>
      </c>
      <c r="F186" s="74" t="s">
        <v>315</v>
      </c>
      <c r="G186" s="75" t="s">
        <v>491</v>
      </c>
      <c r="H186" s="60" t="str">
        <f t="shared" si="5"/>
        <v>1300米</v>
      </c>
      <c r="I186" s="75" t="s">
        <v>1116</v>
      </c>
      <c r="J186" s="60">
        <f t="shared" si="6"/>
        <v>1300</v>
      </c>
      <c r="K186" s="75">
        <v>1300</v>
      </c>
      <c r="L186" s="14">
        <v>8</v>
      </c>
      <c r="M186" s="14"/>
      <c r="N186" s="14"/>
      <c r="O186" s="14"/>
      <c r="P186" s="14" t="s">
        <v>23</v>
      </c>
      <c r="Q186" s="14"/>
    </row>
    <row r="187" s="2" customFormat="1" ht="49.5" hidden="1" spans="1:17">
      <c r="A187" s="14">
        <v>181</v>
      </c>
      <c r="B187" s="14" t="s">
        <v>20</v>
      </c>
      <c r="C187" s="14" t="s">
        <v>21</v>
      </c>
      <c r="D187" s="14" t="s">
        <v>492</v>
      </c>
      <c r="E187" s="59" t="s">
        <v>25</v>
      </c>
      <c r="F187" s="14" t="s">
        <v>493</v>
      </c>
      <c r="G187" s="60" t="s">
        <v>494</v>
      </c>
      <c r="H187" s="60" t="e">
        <f t="shared" si="5"/>
        <v>#VALUE!</v>
      </c>
      <c r="I187" s="60" t="e">
        <v>#VALUE!</v>
      </c>
      <c r="J187" s="60" t="e">
        <f t="shared" si="6"/>
        <v>#VALUE!</v>
      </c>
      <c r="K187" s="60"/>
      <c r="L187" s="14">
        <v>8</v>
      </c>
      <c r="M187" s="14"/>
      <c r="N187" s="14"/>
      <c r="O187" s="14"/>
      <c r="P187" s="14" t="s">
        <v>23</v>
      </c>
      <c r="Q187" s="14"/>
    </row>
    <row r="188" s="2" customFormat="1" ht="49.5" hidden="1" spans="1:17">
      <c r="A188" s="14">
        <v>182</v>
      </c>
      <c r="B188" s="14" t="s">
        <v>20</v>
      </c>
      <c r="C188" s="14" t="s">
        <v>21</v>
      </c>
      <c r="D188" s="14" t="s">
        <v>495</v>
      </c>
      <c r="E188" s="59" t="s">
        <v>25</v>
      </c>
      <c r="F188" s="14" t="s">
        <v>297</v>
      </c>
      <c r="G188" s="60" t="s">
        <v>496</v>
      </c>
      <c r="H188" s="60" t="str">
        <f t="shared" si="5"/>
        <v>3000米</v>
      </c>
      <c r="I188" s="60" t="s">
        <v>1117</v>
      </c>
      <c r="J188" s="60">
        <f t="shared" si="6"/>
        <v>3000</v>
      </c>
      <c r="K188" s="60">
        <v>3000</v>
      </c>
      <c r="L188" s="14">
        <v>5</v>
      </c>
      <c r="M188" s="14"/>
      <c r="N188" s="14"/>
      <c r="O188" s="14"/>
      <c r="P188" s="14" t="s">
        <v>23</v>
      </c>
      <c r="Q188" s="14"/>
    </row>
    <row r="189" s="2" customFormat="1" ht="33" hidden="1" spans="1:17">
      <c r="A189" s="19">
        <v>183</v>
      </c>
      <c r="B189" s="14" t="s">
        <v>20</v>
      </c>
      <c r="C189" s="14" t="s">
        <v>21</v>
      </c>
      <c r="D189" s="14" t="s">
        <v>497</v>
      </c>
      <c r="E189" s="59" t="s">
        <v>25</v>
      </c>
      <c r="F189" s="14" t="s">
        <v>498</v>
      </c>
      <c r="G189" s="60" t="s">
        <v>499</v>
      </c>
      <c r="H189" s="60" t="str">
        <f t="shared" si="5"/>
        <v>长600米</v>
      </c>
      <c r="I189" s="60" t="s">
        <v>1034</v>
      </c>
      <c r="J189" s="60">
        <f t="shared" si="6"/>
        <v>600</v>
      </c>
      <c r="K189" s="60">
        <v>600</v>
      </c>
      <c r="L189" s="14">
        <v>10</v>
      </c>
      <c r="M189" s="14"/>
      <c r="N189" s="14"/>
      <c r="O189" s="14"/>
      <c r="P189" s="14" t="s">
        <v>23</v>
      </c>
      <c r="Q189" s="14"/>
    </row>
    <row r="190" s="2" customFormat="1" ht="49.5" hidden="1" spans="1:17">
      <c r="A190" s="14">
        <v>184</v>
      </c>
      <c r="B190" s="14" t="s">
        <v>20</v>
      </c>
      <c r="C190" s="14" t="s">
        <v>21</v>
      </c>
      <c r="D190" s="14" t="s">
        <v>500</v>
      </c>
      <c r="E190" s="59" t="s">
        <v>25</v>
      </c>
      <c r="F190" s="73" t="s">
        <v>52</v>
      </c>
      <c r="G190" s="76" t="s">
        <v>501</v>
      </c>
      <c r="H190" s="60" t="e">
        <f t="shared" si="5"/>
        <v>#VALUE!</v>
      </c>
      <c r="I190" s="76" t="e">
        <v>#VALUE!</v>
      </c>
      <c r="J190" s="60" t="e">
        <f t="shared" si="6"/>
        <v>#VALUE!</v>
      </c>
      <c r="K190" s="76"/>
      <c r="L190" s="14">
        <v>10</v>
      </c>
      <c r="M190" s="14"/>
      <c r="N190" s="14"/>
      <c r="O190" s="14"/>
      <c r="P190" s="14" t="s">
        <v>23</v>
      </c>
      <c r="Q190" s="14"/>
    </row>
    <row r="191" s="2" customFormat="1" ht="66" hidden="1" spans="1:17">
      <c r="A191" s="14">
        <v>185</v>
      </c>
      <c r="B191" s="14" t="s">
        <v>20</v>
      </c>
      <c r="C191" s="14" t="s">
        <v>21</v>
      </c>
      <c r="D191" s="14" t="s">
        <v>502</v>
      </c>
      <c r="E191" s="59" t="s">
        <v>25</v>
      </c>
      <c r="F191" s="14" t="s">
        <v>503</v>
      </c>
      <c r="G191" s="60" t="s">
        <v>504</v>
      </c>
      <c r="H191" s="60" t="str">
        <f t="shared" si="5"/>
        <v>2200米</v>
      </c>
      <c r="I191" s="60" t="s">
        <v>1118</v>
      </c>
      <c r="J191" s="60">
        <f t="shared" si="6"/>
        <v>2200</v>
      </c>
      <c r="K191" s="60">
        <v>2200</v>
      </c>
      <c r="L191" s="14">
        <v>7</v>
      </c>
      <c r="M191" s="14"/>
      <c r="N191" s="14"/>
      <c r="O191" s="14"/>
      <c r="P191" s="14" t="s">
        <v>23</v>
      </c>
      <c r="Q191" s="14"/>
    </row>
    <row r="192" s="2" customFormat="1" ht="33" hidden="1" spans="1:17">
      <c r="A192" s="19">
        <v>186</v>
      </c>
      <c r="B192" s="14" t="s">
        <v>20</v>
      </c>
      <c r="C192" s="14" t="s">
        <v>21</v>
      </c>
      <c r="D192" s="14" t="s">
        <v>505</v>
      </c>
      <c r="E192" s="59" t="s">
        <v>25</v>
      </c>
      <c r="F192" s="77" t="s">
        <v>255</v>
      </c>
      <c r="G192" s="78" t="s">
        <v>506</v>
      </c>
      <c r="H192" s="60" t="str">
        <f t="shared" si="5"/>
        <v>长400米</v>
      </c>
      <c r="I192" s="78" t="s">
        <v>1079</v>
      </c>
      <c r="J192" s="60">
        <f t="shared" si="6"/>
        <v>400</v>
      </c>
      <c r="K192" s="78">
        <v>400</v>
      </c>
      <c r="L192" s="77">
        <v>6</v>
      </c>
      <c r="M192" s="14"/>
      <c r="N192" s="14"/>
      <c r="O192" s="14"/>
      <c r="P192" s="14" t="s">
        <v>23</v>
      </c>
      <c r="Q192" s="14"/>
    </row>
    <row r="193" s="2" customFormat="1" ht="82.5" hidden="1" spans="1:17">
      <c r="A193" s="14">
        <v>187</v>
      </c>
      <c r="B193" s="14" t="s">
        <v>20</v>
      </c>
      <c r="C193" s="14" t="s">
        <v>21</v>
      </c>
      <c r="D193" s="14" t="s">
        <v>507</v>
      </c>
      <c r="E193" s="59" t="s">
        <v>25</v>
      </c>
      <c r="F193" s="79" t="s">
        <v>508</v>
      </c>
      <c r="G193" s="80" t="s">
        <v>509</v>
      </c>
      <c r="H193" s="60" t="str">
        <f t="shared" si="5"/>
        <v>长350米</v>
      </c>
      <c r="I193" s="80" t="s">
        <v>993</v>
      </c>
      <c r="J193" s="60">
        <f t="shared" si="6"/>
        <v>350</v>
      </c>
      <c r="K193" s="80">
        <v>350</v>
      </c>
      <c r="L193" s="14">
        <v>8</v>
      </c>
      <c r="M193" s="14"/>
      <c r="N193" s="14"/>
      <c r="O193" s="14"/>
      <c r="P193" s="14" t="s">
        <v>23</v>
      </c>
      <c r="Q193" s="14"/>
    </row>
    <row r="194" s="2" customFormat="1" ht="33" hidden="1" spans="1:17">
      <c r="A194" s="14">
        <v>188</v>
      </c>
      <c r="B194" s="14" t="s">
        <v>20</v>
      </c>
      <c r="C194" s="14" t="s">
        <v>21</v>
      </c>
      <c r="D194" s="14" t="s">
        <v>510</v>
      </c>
      <c r="E194" s="59" t="s">
        <v>25</v>
      </c>
      <c r="F194" s="14" t="s">
        <v>161</v>
      </c>
      <c r="G194" s="60" t="s">
        <v>511</v>
      </c>
      <c r="H194" s="60" t="str">
        <f t="shared" si="5"/>
        <v>长150米</v>
      </c>
      <c r="I194" s="60" t="s">
        <v>1066</v>
      </c>
      <c r="J194" s="60">
        <f t="shared" si="6"/>
        <v>150</v>
      </c>
      <c r="K194" s="60">
        <v>150</v>
      </c>
      <c r="L194" s="14">
        <v>5</v>
      </c>
      <c r="M194" s="14"/>
      <c r="N194" s="14"/>
      <c r="O194" s="14"/>
      <c r="P194" s="14" t="s">
        <v>23</v>
      </c>
      <c r="Q194" s="14"/>
    </row>
    <row r="195" s="2" customFormat="1" ht="99" hidden="1" spans="1:17">
      <c r="A195" s="19">
        <v>189</v>
      </c>
      <c r="B195" s="14" t="s">
        <v>20</v>
      </c>
      <c r="C195" s="14" t="s">
        <v>21</v>
      </c>
      <c r="D195" s="14" t="s">
        <v>512</v>
      </c>
      <c r="E195" s="59" t="s">
        <v>25</v>
      </c>
      <c r="F195" s="14" t="s">
        <v>513</v>
      </c>
      <c r="G195" s="60" t="s">
        <v>514</v>
      </c>
      <c r="H195" s="60" t="str">
        <f t="shared" si="5"/>
        <v>长600米</v>
      </c>
      <c r="I195" s="60" t="s">
        <v>1034</v>
      </c>
      <c r="J195" s="60">
        <f t="shared" si="6"/>
        <v>600</v>
      </c>
      <c r="K195" s="60">
        <v>600</v>
      </c>
      <c r="L195" s="14">
        <v>10</v>
      </c>
      <c r="M195" s="14"/>
      <c r="N195" s="14"/>
      <c r="O195" s="14"/>
      <c r="P195" s="14" t="s">
        <v>23</v>
      </c>
      <c r="Q195" s="14"/>
    </row>
    <row r="196" s="2" customFormat="1" ht="66" hidden="1" spans="1:17">
      <c r="A196" s="14">
        <v>190</v>
      </c>
      <c r="B196" s="14" t="s">
        <v>20</v>
      </c>
      <c r="C196" s="14" t="s">
        <v>21</v>
      </c>
      <c r="D196" s="14" t="s">
        <v>515</v>
      </c>
      <c r="E196" s="59" t="s">
        <v>25</v>
      </c>
      <c r="F196" s="79" t="s">
        <v>516</v>
      </c>
      <c r="G196" s="80" t="s">
        <v>517</v>
      </c>
      <c r="H196" s="60" t="str">
        <f t="shared" si="5"/>
        <v>1000米</v>
      </c>
      <c r="I196" s="80" t="s">
        <v>1078</v>
      </c>
      <c r="J196" s="60">
        <f t="shared" si="6"/>
        <v>1000</v>
      </c>
      <c r="K196" s="80">
        <v>1000</v>
      </c>
      <c r="L196" s="14">
        <v>10</v>
      </c>
      <c r="M196" s="14"/>
      <c r="N196" s="14"/>
      <c r="O196" s="14"/>
      <c r="P196" s="14" t="s">
        <v>23</v>
      </c>
      <c r="Q196" s="14"/>
    </row>
    <row r="197" s="2" customFormat="1" ht="66" hidden="1" spans="1:17">
      <c r="A197" s="14">
        <v>191</v>
      </c>
      <c r="B197" s="14" t="s">
        <v>20</v>
      </c>
      <c r="C197" s="14" t="s">
        <v>21</v>
      </c>
      <c r="D197" s="14" t="s">
        <v>518</v>
      </c>
      <c r="E197" s="59" t="s">
        <v>25</v>
      </c>
      <c r="F197" s="14" t="s">
        <v>371</v>
      </c>
      <c r="G197" s="60" t="s">
        <v>519</v>
      </c>
      <c r="H197" s="60" t="str">
        <f t="shared" si="5"/>
        <v>，3.5米</v>
      </c>
      <c r="I197" s="60" t="s">
        <v>1119</v>
      </c>
      <c r="J197" s="60">
        <f t="shared" si="6"/>
        <v>3.5</v>
      </c>
      <c r="K197" s="60">
        <v>3.5</v>
      </c>
      <c r="L197" s="14">
        <v>5</v>
      </c>
      <c r="M197" s="14"/>
      <c r="N197" s="14"/>
      <c r="O197" s="14"/>
      <c r="P197" s="14" t="s">
        <v>23</v>
      </c>
      <c r="Q197" s="14"/>
    </row>
    <row r="198" s="2" customFormat="1" ht="49.5" hidden="1" spans="1:17">
      <c r="A198" s="19">
        <v>192</v>
      </c>
      <c r="B198" s="14" t="s">
        <v>20</v>
      </c>
      <c r="C198" s="14" t="s">
        <v>21</v>
      </c>
      <c r="D198" s="14" t="s">
        <v>520</v>
      </c>
      <c r="E198" s="59" t="s">
        <v>25</v>
      </c>
      <c r="F198" s="14" t="s">
        <v>521</v>
      </c>
      <c r="G198" s="60" t="s">
        <v>522</v>
      </c>
      <c r="H198" s="60" t="e">
        <f t="shared" si="5"/>
        <v>#VALUE!</v>
      </c>
      <c r="I198" s="60" t="e">
        <v>#VALUE!</v>
      </c>
      <c r="J198" s="60" t="e">
        <f t="shared" si="6"/>
        <v>#VALUE!</v>
      </c>
      <c r="K198" s="60"/>
      <c r="L198" s="14">
        <v>5</v>
      </c>
      <c r="M198" s="14"/>
      <c r="N198" s="14"/>
      <c r="O198" s="14"/>
      <c r="P198" s="14" t="s">
        <v>23</v>
      </c>
      <c r="Q198" s="14"/>
    </row>
    <row r="199" s="2" customFormat="1" ht="66" hidden="1" spans="1:17">
      <c r="A199" s="14">
        <v>193</v>
      </c>
      <c r="B199" s="14" t="s">
        <v>20</v>
      </c>
      <c r="C199" s="14" t="s">
        <v>21</v>
      </c>
      <c r="D199" s="14" t="s">
        <v>523</v>
      </c>
      <c r="E199" s="59" t="s">
        <v>25</v>
      </c>
      <c r="F199" s="77" t="s">
        <v>255</v>
      </c>
      <c r="G199" s="60" t="s">
        <v>524</v>
      </c>
      <c r="H199" s="60" t="str">
        <f t="shared" si="5"/>
        <v>庙225米</v>
      </c>
      <c r="I199" s="60" t="s">
        <v>1120</v>
      </c>
      <c r="J199" s="60">
        <f t="shared" si="6"/>
        <v>225</v>
      </c>
      <c r="K199" s="60">
        <v>225</v>
      </c>
      <c r="L199" s="14">
        <v>5</v>
      </c>
      <c r="M199" s="14"/>
      <c r="N199" s="14"/>
      <c r="O199" s="14"/>
      <c r="P199" s="14" t="s">
        <v>23</v>
      </c>
      <c r="Q199" s="14"/>
    </row>
    <row r="200" s="2" customFormat="1" ht="33" hidden="1" spans="1:17">
      <c r="A200" s="14">
        <v>194</v>
      </c>
      <c r="B200" s="14" t="s">
        <v>20</v>
      </c>
      <c r="C200" s="14" t="s">
        <v>21</v>
      </c>
      <c r="D200" s="14" t="s">
        <v>525</v>
      </c>
      <c r="E200" s="59" t="s">
        <v>25</v>
      </c>
      <c r="F200" s="14" t="s">
        <v>526</v>
      </c>
      <c r="G200" s="60" t="s">
        <v>527</v>
      </c>
      <c r="H200" s="60" t="str">
        <f t="shared" ref="H200:H263" si="7">MID(G200,FIND("米",G200)-4,5)</f>
        <v>沟开口7米</v>
      </c>
      <c r="I200" s="60" t="s">
        <v>1121</v>
      </c>
      <c r="J200" s="60">
        <f t="shared" ref="J200:J263" si="8">--MIDB(I200,SEARCHB("?",I200),2*LEN(I200)-LENB(I200))</f>
        <v>7</v>
      </c>
      <c r="K200" s="60">
        <v>7</v>
      </c>
      <c r="L200" s="14">
        <v>7</v>
      </c>
      <c r="M200" s="14"/>
      <c r="N200" s="14"/>
      <c r="O200" s="14"/>
      <c r="P200" s="14" t="s">
        <v>23</v>
      </c>
      <c r="Q200" s="14"/>
    </row>
    <row r="201" s="2" customFormat="1" ht="49.5" hidden="1" spans="1:17">
      <c r="A201" s="19">
        <v>195</v>
      </c>
      <c r="B201" s="14" t="s">
        <v>20</v>
      </c>
      <c r="C201" s="14" t="s">
        <v>21</v>
      </c>
      <c r="D201" s="14" t="s">
        <v>528</v>
      </c>
      <c r="E201" s="59" t="s">
        <v>25</v>
      </c>
      <c r="F201" s="14" t="s">
        <v>371</v>
      </c>
      <c r="G201" s="60" t="s">
        <v>529</v>
      </c>
      <c r="H201" s="60" t="str">
        <f t="shared" si="7"/>
        <v>3亩，3米</v>
      </c>
      <c r="I201" s="60" t="s">
        <v>1122</v>
      </c>
      <c r="J201" s="60">
        <f t="shared" si="8"/>
        <v>3</v>
      </c>
      <c r="K201" s="60">
        <v>3</v>
      </c>
      <c r="L201" s="14">
        <v>5</v>
      </c>
      <c r="M201" s="14"/>
      <c r="N201" s="14"/>
      <c r="O201" s="14"/>
      <c r="P201" s="14" t="s">
        <v>23</v>
      </c>
      <c r="Q201" s="14"/>
    </row>
    <row r="202" s="2" customFormat="1" ht="33" hidden="1" spans="1:17">
      <c r="A202" s="14">
        <v>196</v>
      </c>
      <c r="B202" s="14" t="s">
        <v>20</v>
      </c>
      <c r="C202" s="14" t="s">
        <v>21</v>
      </c>
      <c r="D202" s="14" t="s">
        <v>530</v>
      </c>
      <c r="E202" s="59" t="s">
        <v>25</v>
      </c>
      <c r="F202" s="14" t="s">
        <v>161</v>
      </c>
      <c r="G202" s="60" t="s">
        <v>531</v>
      </c>
      <c r="H202" s="60" t="str">
        <f t="shared" si="7"/>
        <v>长180米</v>
      </c>
      <c r="I202" s="60" t="s">
        <v>1123</v>
      </c>
      <c r="J202" s="60">
        <f t="shared" si="8"/>
        <v>180</v>
      </c>
      <c r="K202" s="60">
        <v>180</v>
      </c>
      <c r="L202" s="14">
        <v>5</v>
      </c>
      <c r="M202" s="14"/>
      <c r="N202" s="14"/>
      <c r="O202" s="14"/>
      <c r="P202" s="14" t="s">
        <v>23</v>
      </c>
      <c r="Q202" s="14"/>
    </row>
    <row r="203" s="2" customFormat="1" ht="49.5" hidden="1" spans="1:17">
      <c r="A203" s="14">
        <v>197</v>
      </c>
      <c r="B203" s="14" t="s">
        <v>20</v>
      </c>
      <c r="C203" s="14" t="s">
        <v>21</v>
      </c>
      <c r="D203" s="14" t="s">
        <v>532</v>
      </c>
      <c r="E203" s="59" t="s">
        <v>25</v>
      </c>
      <c r="F203" s="14" t="s">
        <v>533</v>
      </c>
      <c r="G203" s="60" t="s">
        <v>534</v>
      </c>
      <c r="H203" s="60" t="str">
        <f t="shared" si="7"/>
        <v>硬化41米</v>
      </c>
      <c r="I203" s="60" t="s">
        <v>1124</v>
      </c>
      <c r="J203" s="60">
        <f t="shared" si="8"/>
        <v>41</v>
      </c>
      <c r="K203" s="60">
        <v>41</v>
      </c>
      <c r="L203" s="14">
        <v>8</v>
      </c>
      <c r="M203" s="14"/>
      <c r="N203" s="14"/>
      <c r="O203" s="14"/>
      <c r="P203" s="14" t="s">
        <v>23</v>
      </c>
      <c r="Q203" s="14"/>
    </row>
    <row r="204" s="2" customFormat="1" ht="132" hidden="1" spans="1:17">
      <c r="A204" s="19">
        <v>198</v>
      </c>
      <c r="B204" s="14" t="s">
        <v>20</v>
      </c>
      <c r="C204" s="14" t="s">
        <v>21</v>
      </c>
      <c r="D204" s="14" t="s">
        <v>535</v>
      </c>
      <c r="E204" s="59" t="s">
        <v>25</v>
      </c>
      <c r="F204" s="14" t="s">
        <v>161</v>
      </c>
      <c r="G204" s="60" t="s">
        <v>536</v>
      </c>
      <c r="H204" s="60" t="str">
        <f t="shared" si="7"/>
        <v>化180米</v>
      </c>
      <c r="I204" s="60" t="s">
        <v>1049</v>
      </c>
      <c r="J204" s="60">
        <f t="shared" si="8"/>
        <v>180</v>
      </c>
      <c r="K204" s="60">
        <v>180</v>
      </c>
      <c r="L204" s="14">
        <v>20</v>
      </c>
      <c r="M204" s="14"/>
      <c r="N204" s="14"/>
      <c r="O204" s="14"/>
      <c r="P204" s="14" t="s">
        <v>23</v>
      </c>
      <c r="Q204" s="14"/>
    </row>
    <row r="205" s="2" customFormat="1" ht="115.5" hidden="1" spans="1:17">
      <c r="A205" s="14">
        <v>199</v>
      </c>
      <c r="B205" s="14" t="s">
        <v>20</v>
      </c>
      <c r="C205" s="14" t="s">
        <v>21</v>
      </c>
      <c r="D205" s="14" t="s">
        <v>537</v>
      </c>
      <c r="E205" s="59" t="s">
        <v>25</v>
      </c>
      <c r="F205" s="14" t="s">
        <v>161</v>
      </c>
      <c r="G205" s="60" t="s">
        <v>1125</v>
      </c>
      <c r="H205" s="60" t="str">
        <f t="shared" si="7"/>
        <v>德方61米</v>
      </c>
      <c r="I205" s="60" t="s">
        <v>1126</v>
      </c>
      <c r="J205" s="60">
        <f t="shared" si="8"/>
        <v>61</v>
      </c>
      <c r="K205" s="60">
        <v>61</v>
      </c>
      <c r="L205" s="14">
        <v>8</v>
      </c>
      <c r="M205" s="14"/>
      <c r="N205" s="14"/>
      <c r="O205" s="14"/>
      <c r="P205" s="14" t="s">
        <v>23</v>
      </c>
      <c r="Q205" s="14"/>
    </row>
    <row r="206" s="2" customFormat="1" ht="49.5" hidden="1" spans="1:17">
      <c r="A206" s="14">
        <v>200</v>
      </c>
      <c r="B206" s="14" t="s">
        <v>20</v>
      </c>
      <c r="C206" s="14" t="s">
        <v>21</v>
      </c>
      <c r="D206" s="14" t="s">
        <v>539</v>
      </c>
      <c r="E206" s="59" t="s">
        <v>25</v>
      </c>
      <c r="F206" s="14" t="s">
        <v>540</v>
      </c>
      <c r="G206" s="78" t="s">
        <v>541</v>
      </c>
      <c r="H206" s="60" t="str">
        <f t="shared" si="7"/>
        <v>建，长5米</v>
      </c>
      <c r="I206" s="78" t="s">
        <v>1127</v>
      </c>
      <c r="J206" s="60">
        <f t="shared" si="8"/>
        <v>5</v>
      </c>
      <c r="K206" s="78">
        <v>5</v>
      </c>
      <c r="L206" s="14">
        <v>8</v>
      </c>
      <c r="M206" s="14"/>
      <c r="N206" s="14"/>
      <c r="O206" s="14"/>
      <c r="P206" s="14" t="s">
        <v>23</v>
      </c>
      <c r="Q206" s="14"/>
    </row>
    <row r="207" s="2" customFormat="1" ht="49.5" hidden="1" spans="1:17">
      <c r="A207" s="19">
        <v>201</v>
      </c>
      <c r="B207" s="14" t="s">
        <v>20</v>
      </c>
      <c r="C207" s="14" t="s">
        <v>21</v>
      </c>
      <c r="D207" s="14" t="s">
        <v>542</v>
      </c>
      <c r="E207" s="59" t="s">
        <v>25</v>
      </c>
      <c r="F207" s="14" t="s">
        <v>36</v>
      </c>
      <c r="G207" s="78" t="s">
        <v>543</v>
      </c>
      <c r="H207" s="60" t="str">
        <f t="shared" si="7"/>
        <v>长220米</v>
      </c>
      <c r="I207" s="78" t="s">
        <v>977</v>
      </c>
      <c r="J207" s="60">
        <f t="shared" si="8"/>
        <v>220</v>
      </c>
      <c r="K207" s="78">
        <v>220</v>
      </c>
      <c r="L207" s="14">
        <v>6</v>
      </c>
      <c r="M207" s="14"/>
      <c r="N207" s="14"/>
      <c r="O207" s="14"/>
      <c r="P207" s="14" t="s">
        <v>23</v>
      </c>
      <c r="Q207" s="14"/>
    </row>
    <row r="208" s="2" customFormat="1" ht="33" hidden="1" spans="1:17">
      <c r="A208" s="14">
        <v>202</v>
      </c>
      <c r="B208" s="14" t="s">
        <v>20</v>
      </c>
      <c r="C208" s="14" t="s">
        <v>21</v>
      </c>
      <c r="D208" s="14" t="s">
        <v>544</v>
      </c>
      <c r="E208" s="59" t="s">
        <v>25</v>
      </c>
      <c r="F208" s="14" t="s">
        <v>161</v>
      </c>
      <c r="G208" s="78" t="s">
        <v>545</v>
      </c>
      <c r="H208" s="60" t="str">
        <f t="shared" si="7"/>
        <v>长550米</v>
      </c>
      <c r="I208" s="78" t="s">
        <v>1128</v>
      </c>
      <c r="J208" s="60">
        <f t="shared" si="8"/>
        <v>550</v>
      </c>
      <c r="K208" s="78">
        <v>550</v>
      </c>
      <c r="L208" s="14">
        <v>10</v>
      </c>
      <c r="M208" s="14"/>
      <c r="N208" s="14"/>
      <c r="O208" s="14"/>
      <c r="P208" s="14" t="s">
        <v>23</v>
      </c>
      <c r="Q208" s="14"/>
    </row>
    <row r="209" s="2" customFormat="1" ht="33" hidden="1" spans="1:17">
      <c r="A209" s="14">
        <v>203</v>
      </c>
      <c r="B209" s="14" t="s">
        <v>20</v>
      </c>
      <c r="C209" s="14" t="s">
        <v>21</v>
      </c>
      <c r="D209" s="14" t="s">
        <v>546</v>
      </c>
      <c r="E209" s="59" t="s">
        <v>25</v>
      </c>
      <c r="F209" s="14" t="s">
        <v>161</v>
      </c>
      <c r="G209" s="78" t="s">
        <v>547</v>
      </c>
      <c r="H209" s="60" t="str">
        <f t="shared" si="7"/>
        <v>长400米</v>
      </c>
      <c r="I209" s="78" t="s">
        <v>1079</v>
      </c>
      <c r="J209" s="60">
        <f t="shared" si="8"/>
        <v>400</v>
      </c>
      <c r="K209" s="78">
        <v>400</v>
      </c>
      <c r="L209" s="14">
        <v>10</v>
      </c>
      <c r="M209" s="14"/>
      <c r="N209" s="14"/>
      <c r="O209" s="14"/>
      <c r="P209" s="14" t="s">
        <v>23</v>
      </c>
      <c r="Q209" s="14"/>
    </row>
    <row r="210" s="2" customFormat="1" ht="66" hidden="1" spans="1:17">
      <c r="A210" s="19">
        <v>204</v>
      </c>
      <c r="B210" s="14" t="s">
        <v>20</v>
      </c>
      <c r="C210" s="14" t="s">
        <v>21</v>
      </c>
      <c r="D210" s="14" t="s">
        <v>548</v>
      </c>
      <c r="E210" s="59" t="s">
        <v>25</v>
      </c>
      <c r="F210" s="77" t="s">
        <v>52</v>
      </c>
      <c r="G210" s="78" t="s">
        <v>549</v>
      </c>
      <c r="H210" s="60" t="str">
        <f t="shared" si="7"/>
        <v>涵管10米</v>
      </c>
      <c r="I210" s="78" t="s">
        <v>1129</v>
      </c>
      <c r="J210" s="60">
        <f t="shared" si="8"/>
        <v>10</v>
      </c>
      <c r="K210" s="78">
        <v>10</v>
      </c>
      <c r="L210" s="14">
        <v>6</v>
      </c>
      <c r="M210" s="14"/>
      <c r="N210" s="14"/>
      <c r="O210" s="14"/>
      <c r="P210" s="14" t="s">
        <v>23</v>
      </c>
      <c r="Q210" s="14"/>
    </row>
    <row r="211" s="2" customFormat="1" ht="49.5" hidden="1" spans="1:17">
      <c r="A211" s="14">
        <v>205</v>
      </c>
      <c r="B211" s="14" t="s">
        <v>20</v>
      </c>
      <c r="C211" s="14" t="s">
        <v>21</v>
      </c>
      <c r="D211" s="14" t="s">
        <v>550</v>
      </c>
      <c r="E211" s="59" t="s">
        <v>25</v>
      </c>
      <c r="F211" s="77" t="s">
        <v>52</v>
      </c>
      <c r="G211" s="78" t="s">
        <v>551</v>
      </c>
      <c r="H211" s="60" t="str">
        <f t="shared" si="7"/>
        <v>00平方米</v>
      </c>
      <c r="I211" s="78" t="s">
        <v>1130</v>
      </c>
      <c r="J211" s="60">
        <f t="shared" si="8"/>
        <v>0</v>
      </c>
      <c r="K211" s="78">
        <v>0</v>
      </c>
      <c r="L211" s="14">
        <v>5</v>
      </c>
      <c r="M211" s="14"/>
      <c r="N211" s="14"/>
      <c r="O211" s="14"/>
      <c r="P211" s="14" t="s">
        <v>23</v>
      </c>
      <c r="Q211" s="14"/>
    </row>
    <row r="212" s="2" customFormat="1" ht="82.5" hidden="1" spans="1:17">
      <c r="A212" s="14">
        <v>206</v>
      </c>
      <c r="B212" s="14" t="s">
        <v>20</v>
      </c>
      <c r="C212" s="14" t="s">
        <v>21</v>
      </c>
      <c r="D212" s="14" t="s">
        <v>552</v>
      </c>
      <c r="E212" s="59" t="s">
        <v>25</v>
      </c>
      <c r="F212" s="14" t="s">
        <v>255</v>
      </c>
      <c r="G212" s="78" t="s">
        <v>1131</v>
      </c>
      <c r="H212" s="60" t="str">
        <f t="shared" si="7"/>
        <v>挖280米</v>
      </c>
      <c r="I212" s="78" t="s">
        <v>1132</v>
      </c>
      <c r="J212" s="60">
        <f t="shared" si="8"/>
        <v>280</v>
      </c>
      <c r="K212" s="78">
        <v>280</v>
      </c>
      <c r="L212" s="14">
        <v>6</v>
      </c>
      <c r="M212" s="14"/>
      <c r="N212" s="14"/>
      <c r="O212" s="14"/>
      <c r="P212" s="14" t="s">
        <v>23</v>
      </c>
      <c r="Q212" s="14"/>
    </row>
    <row r="213" s="2" customFormat="1" ht="49.5" hidden="1" spans="1:17">
      <c r="A213" s="19">
        <v>207</v>
      </c>
      <c r="B213" s="14" t="s">
        <v>20</v>
      </c>
      <c r="C213" s="14" t="s">
        <v>21</v>
      </c>
      <c r="D213" s="14" t="s">
        <v>554</v>
      </c>
      <c r="E213" s="59" t="s">
        <v>25</v>
      </c>
      <c r="F213" s="14" t="s">
        <v>161</v>
      </c>
      <c r="G213" s="78" t="s">
        <v>555</v>
      </c>
      <c r="H213" s="60" t="str">
        <f t="shared" si="7"/>
        <v>长500米</v>
      </c>
      <c r="I213" s="78" t="s">
        <v>1026</v>
      </c>
      <c r="J213" s="60">
        <f t="shared" si="8"/>
        <v>500</v>
      </c>
      <c r="K213" s="78">
        <v>500</v>
      </c>
      <c r="L213" s="14">
        <v>10</v>
      </c>
      <c r="M213" s="14"/>
      <c r="N213" s="14"/>
      <c r="O213" s="14"/>
      <c r="P213" s="14" t="s">
        <v>23</v>
      </c>
      <c r="Q213" s="14"/>
    </row>
    <row r="214" s="2" customFormat="1" ht="33" hidden="1" spans="1:17">
      <c r="A214" s="14">
        <v>208</v>
      </c>
      <c r="B214" s="14" t="s">
        <v>20</v>
      </c>
      <c r="C214" s="14" t="s">
        <v>21</v>
      </c>
      <c r="D214" s="14" t="s">
        <v>556</v>
      </c>
      <c r="E214" s="59" t="s">
        <v>25</v>
      </c>
      <c r="F214" s="14" t="s">
        <v>161</v>
      </c>
      <c r="G214" s="78" t="s">
        <v>557</v>
      </c>
      <c r="H214" s="60" t="str">
        <f t="shared" si="7"/>
        <v>长150米</v>
      </c>
      <c r="I214" s="78" t="s">
        <v>1066</v>
      </c>
      <c r="J214" s="60">
        <f t="shared" si="8"/>
        <v>150</v>
      </c>
      <c r="K214" s="78">
        <v>150</v>
      </c>
      <c r="L214" s="14">
        <v>5</v>
      </c>
      <c r="M214" s="14"/>
      <c r="N214" s="14"/>
      <c r="O214" s="14"/>
      <c r="P214" s="14" t="s">
        <v>23</v>
      </c>
      <c r="Q214" s="14"/>
    </row>
    <row r="215" s="2" customFormat="1" ht="33" hidden="1" spans="1:17">
      <c r="A215" s="14">
        <v>209</v>
      </c>
      <c r="B215" s="14" t="s">
        <v>20</v>
      </c>
      <c r="C215" s="14" t="s">
        <v>21</v>
      </c>
      <c r="D215" s="14" t="s">
        <v>558</v>
      </c>
      <c r="E215" s="59" t="s">
        <v>25</v>
      </c>
      <c r="F215" s="14" t="s">
        <v>161</v>
      </c>
      <c r="G215" s="81" t="s">
        <v>559</v>
      </c>
      <c r="H215" s="60" t="str">
        <f t="shared" si="7"/>
        <v>化500米</v>
      </c>
      <c r="I215" s="81" t="s">
        <v>1133</v>
      </c>
      <c r="J215" s="60">
        <f t="shared" si="8"/>
        <v>500</v>
      </c>
      <c r="K215" s="81">
        <v>500</v>
      </c>
      <c r="L215" s="14">
        <v>10</v>
      </c>
      <c r="M215" s="14"/>
      <c r="N215" s="14"/>
      <c r="O215" s="14"/>
      <c r="P215" s="14" t="s">
        <v>23</v>
      </c>
      <c r="Q215" s="14"/>
    </row>
    <row r="216" s="2" customFormat="1" ht="33" hidden="1" spans="1:17">
      <c r="A216" s="19">
        <v>210</v>
      </c>
      <c r="B216" s="14" t="s">
        <v>20</v>
      </c>
      <c r="C216" s="14" t="s">
        <v>21</v>
      </c>
      <c r="D216" s="14" t="s">
        <v>560</v>
      </c>
      <c r="E216" s="14" t="s">
        <v>25</v>
      </c>
      <c r="F216" s="77" t="s">
        <v>315</v>
      </c>
      <c r="G216" s="78" t="s">
        <v>561</v>
      </c>
      <c r="H216" s="60" t="str">
        <f t="shared" si="7"/>
        <v>1760米</v>
      </c>
      <c r="I216" s="78" t="s">
        <v>1134</v>
      </c>
      <c r="J216" s="60">
        <f t="shared" si="8"/>
        <v>1760</v>
      </c>
      <c r="K216" s="78">
        <v>1760</v>
      </c>
      <c r="L216" s="61">
        <v>5</v>
      </c>
      <c r="M216" s="14"/>
      <c r="N216" s="14"/>
      <c r="O216" s="14"/>
      <c r="P216" s="14" t="s">
        <v>23</v>
      </c>
      <c r="Q216" s="14"/>
    </row>
    <row r="217" s="2" customFormat="1" ht="49.5" hidden="1" spans="1:17">
      <c r="A217" s="14">
        <v>211</v>
      </c>
      <c r="B217" s="14" t="s">
        <v>20</v>
      </c>
      <c r="C217" s="14" t="s">
        <v>21</v>
      </c>
      <c r="D217" s="14" t="s">
        <v>562</v>
      </c>
      <c r="E217" s="14" t="s">
        <v>25</v>
      </c>
      <c r="F217" s="77" t="s">
        <v>563</v>
      </c>
      <c r="G217" s="78" t="s">
        <v>564</v>
      </c>
      <c r="H217" s="60" t="str">
        <f t="shared" si="7"/>
        <v>1500米</v>
      </c>
      <c r="I217" s="78" t="s">
        <v>1135</v>
      </c>
      <c r="J217" s="60">
        <f t="shared" si="8"/>
        <v>1500</v>
      </c>
      <c r="K217" s="78">
        <v>1500</v>
      </c>
      <c r="L217" s="61">
        <v>5</v>
      </c>
      <c r="M217" s="14"/>
      <c r="N217" s="14"/>
      <c r="O217" s="14"/>
      <c r="P217" s="14" t="s">
        <v>23</v>
      </c>
      <c r="Q217" s="14"/>
    </row>
    <row r="218" s="2" customFormat="1" ht="33" hidden="1" spans="1:17">
      <c r="A218" s="14">
        <v>212</v>
      </c>
      <c r="B218" s="14" t="s">
        <v>20</v>
      </c>
      <c r="C218" s="14" t="s">
        <v>21</v>
      </c>
      <c r="D218" s="14" t="s">
        <v>565</v>
      </c>
      <c r="E218" s="14" t="s">
        <v>25</v>
      </c>
      <c r="F218" s="14" t="s">
        <v>36</v>
      </c>
      <c r="G218" s="60" t="s">
        <v>566</v>
      </c>
      <c r="H218" s="60" t="str">
        <f t="shared" si="7"/>
        <v>长200米</v>
      </c>
      <c r="I218" s="60" t="s">
        <v>1016</v>
      </c>
      <c r="J218" s="60">
        <f t="shared" si="8"/>
        <v>200</v>
      </c>
      <c r="K218" s="60">
        <v>200</v>
      </c>
      <c r="L218" s="14">
        <v>5</v>
      </c>
      <c r="M218" s="14"/>
      <c r="N218" s="14"/>
      <c r="O218" s="14"/>
      <c r="P218" s="14" t="s">
        <v>23</v>
      </c>
      <c r="Q218" s="14"/>
    </row>
    <row r="219" s="2" customFormat="1" ht="66" hidden="1" spans="1:17">
      <c r="A219" s="19">
        <v>213</v>
      </c>
      <c r="B219" s="14" t="s">
        <v>20</v>
      </c>
      <c r="C219" s="14" t="s">
        <v>21</v>
      </c>
      <c r="D219" s="14" t="s">
        <v>567</v>
      </c>
      <c r="E219" s="14" t="s">
        <v>25</v>
      </c>
      <c r="F219" s="77" t="s">
        <v>315</v>
      </c>
      <c r="G219" s="78" t="s">
        <v>568</v>
      </c>
      <c r="H219" s="60" t="str">
        <f t="shared" si="7"/>
        <v>1500米</v>
      </c>
      <c r="I219" s="78" t="s">
        <v>1135</v>
      </c>
      <c r="J219" s="60">
        <f t="shared" si="8"/>
        <v>1500</v>
      </c>
      <c r="K219" s="78">
        <v>1500</v>
      </c>
      <c r="L219" s="61">
        <v>6</v>
      </c>
      <c r="M219" s="14"/>
      <c r="N219" s="14"/>
      <c r="O219" s="14"/>
      <c r="P219" s="14" t="s">
        <v>23</v>
      </c>
      <c r="Q219" s="14"/>
    </row>
    <row r="220" s="2" customFormat="1" ht="33" hidden="1" spans="1:17">
      <c r="A220" s="14">
        <v>214</v>
      </c>
      <c r="B220" s="14" t="s">
        <v>20</v>
      </c>
      <c r="C220" s="14" t="s">
        <v>21</v>
      </c>
      <c r="D220" s="14" t="s">
        <v>569</v>
      </c>
      <c r="E220" s="14" t="s">
        <v>25</v>
      </c>
      <c r="F220" s="14" t="s">
        <v>36</v>
      </c>
      <c r="G220" s="60" t="s">
        <v>570</v>
      </c>
      <c r="H220" s="60" t="str">
        <f t="shared" si="7"/>
        <v>，182米</v>
      </c>
      <c r="I220" s="60" t="s">
        <v>1136</v>
      </c>
      <c r="J220" s="60">
        <f t="shared" si="8"/>
        <v>182</v>
      </c>
      <c r="K220" s="60">
        <v>182</v>
      </c>
      <c r="L220" s="14">
        <v>6</v>
      </c>
      <c r="M220" s="14"/>
      <c r="N220" s="14"/>
      <c r="O220" s="14"/>
      <c r="P220" s="14" t="s">
        <v>23</v>
      </c>
      <c r="Q220" s="14"/>
    </row>
    <row r="221" s="2" customFormat="1" ht="198" hidden="1" spans="1:17">
      <c r="A221" s="14">
        <v>215</v>
      </c>
      <c r="B221" s="14" t="s">
        <v>20</v>
      </c>
      <c r="C221" s="14" t="s">
        <v>21</v>
      </c>
      <c r="D221" s="14" t="s">
        <v>571</v>
      </c>
      <c r="E221" s="14" t="s">
        <v>25</v>
      </c>
      <c r="F221" s="77" t="s">
        <v>315</v>
      </c>
      <c r="G221" s="60" t="s">
        <v>572</v>
      </c>
      <c r="H221" s="60" t="str">
        <f t="shared" si="7"/>
        <v>长400米</v>
      </c>
      <c r="I221" s="60" t="s">
        <v>1079</v>
      </c>
      <c r="J221" s="60">
        <f t="shared" si="8"/>
        <v>400</v>
      </c>
      <c r="K221" s="60">
        <v>400</v>
      </c>
      <c r="L221" s="61">
        <v>5</v>
      </c>
      <c r="M221" s="14"/>
      <c r="N221" s="14"/>
      <c r="O221" s="14"/>
      <c r="P221" s="14" t="s">
        <v>23</v>
      </c>
      <c r="Q221" s="14"/>
    </row>
    <row r="222" s="2" customFormat="1" ht="33" hidden="1" spans="1:17">
      <c r="A222" s="19">
        <v>216</v>
      </c>
      <c r="B222" s="14" t="s">
        <v>20</v>
      </c>
      <c r="C222" s="14" t="s">
        <v>21</v>
      </c>
      <c r="D222" s="14" t="s">
        <v>573</v>
      </c>
      <c r="E222" s="14" t="s">
        <v>25</v>
      </c>
      <c r="F222" s="14" t="s">
        <v>36</v>
      </c>
      <c r="G222" s="60" t="s">
        <v>574</v>
      </c>
      <c r="H222" s="60" t="str">
        <f t="shared" si="7"/>
        <v>长320米</v>
      </c>
      <c r="I222" s="60" t="s">
        <v>1059</v>
      </c>
      <c r="J222" s="60">
        <f t="shared" si="8"/>
        <v>320</v>
      </c>
      <c r="K222" s="60">
        <v>320</v>
      </c>
      <c r="L222" s="14">
        <v>8</v>
      </c>
      <c r="M222" s="14"/>
      <c r="N222" s="14"/>
      <c r="O222" s="14"/>
      <c r="P222" s="14" t="s">
        <v>23</v>
      </c>
      <c r="Q222" s="14"/>
    </row>
    <row r="223" s="2" customFormat="1" ht="49.5" hidden="1" spans="1:17">
      <c r="A223" s="14">
        <v>217</v>
      </c>
      <c r="B223" s="14" t="s">
        <v>20</v>
      </c>
      <c r="C223" s="14" t="s">
        <v>21</v>
      </c>
      <c r="D223" s="14" t="s">
        <v>575</v>
      </c>
      <c r="E223" s="14" t="s">
        <v>25</v>
      </c>
      <c r="F223" s="14" t="s">
        <v>563</v>
      </c>
      <c r="G223" s="60" t="s">
        <v>576</v>
      </c>
      <c r="H223" s="60" t="str">
        <f t="shared" si="7"/>
        <v>石加宽1米</v>
      </c>
      <c r="I223" s="60" t="s">
        <v>1137</v>
      </c>
      <c r="J223" s="60">
        <f t="shared" si="8"/>
        <v>1</v>
      </c>
      <c r="K223" s="60">
        <v>1</v>
      </c>
      <c r="L223" s="61">
        <v>6</v>
      </c>
      <c r="M223" s="14"/>
      <c r="N223" s="14"/>
      <c r="O223" s="14"/>
      <c r="P223" s="14" t="s">
        <v>23</v>
      </c>
      <c r="Q223" s="14"/>
    </row>
    <row r="224" s="2" customFormat="1" ht="66" hidden="1" spans="1:17">
      <c r="A224" s="14">
        <v>218</v>
      </c>
      <c r="B224" s="14" t="s">
        <v>20</v>
      </c>
      <c r="C224" s="14" t="s">
        <v>21</v>
      </c>
      <c r="D224" s="14" t="s">
        <v>577</v>
      </c>
      <c r="E224" s="14" t="s">
        <v>25</v>
      </c>
      <c r="F224" s="14" t="s">
        <v>578</v>
      </c>
      <c r="G224" s="60" t="s">
        <v>579</v>
      </c>
      <c r="H224" s="60" t="str">
        <f t="shared" si="7"/>
        <v>共100米</v>
      </c>
      <c r="I224" s="60" t="s">
        <v>1138</v>
      </c>
      <c r="J224" s="60">
        <f t="shared" si="8"/>
        <v>100</v>
      </c>
      <c r="K224" s="60">
        <v>100</v>
      </c>
      <c r="L224" s="61">
        <v>5</v>
      </c>
      <c r="M224" s="14"/>
      <c r="N224" s="14"/>
      <c r="O224" s="14"/>
      <c r="P224" s="14" t="s">
        <v>23</v>
      </c>
      <c r="Q224" s="14"/>
    </row>
    <row r="225" s="2" customFormat="1" ht="66" hidden="1" spans="1:17">
      <c r="A225" s="19">
        <v>219</v>
      </c>
      <c r="B225" s="14" t="s">
        <v>20</v>
      </c>
      <c r="C225" s="14" t="s">
        <v>21</v>
      </c>
      <c r="D225" s="14" t="s">
        <v>580</v>
      </c>
      <c r="E225" s="14" t="s">
        <v>25</v>
      </c>
      <c r="F225" s="14" t="s">
        <v>581</v>
      </c>
      <c r="G225" s="60" t="s">
        <v>582</v>
      </c>
      <c r="H225" s="60" t="str">
        <f t="shared" si="7"/>
        <v>底长90米</v>
      </c>
      <c r="I225" s="60" t="s">
        <v>1139</v>
      </c>
      <c r="J225" s="60">
        <f t="shared" si="8"/>
        <v>90</v>
      </c>
      <c r="K225" s="60">
        <v>90</v>
      </c>
      <c r="L225" s="61">
        <v>6</v>
      </c>
      <c r="M225" s="14"/>
      <c r="N225" s="14"/>
      <c r="O225" s="14"/>
      <c r="P225" s="14" t="s">
        <v>23</v>
      </c>
      <c r="Q225" s="14"/>
    </row>
    <row r="226" s="2" customFormat="1" ht="33" hidden="1" spans="1:17">
      <c r="A226" s="14">
        <v>220</v>
      </c>
      <c r="B226" s="14" t="s">
        <v>20</v>
      </c>
      <c r="C226" s="14" t="s">
        <v>21</v>
      </c>
      <c r="D226" s="14" t="s">
        <v>583</v>
      </c>
      <c r="E226" s="14" t="s">
        <v>25</v>
      </c>
      <c r="F226" s="14" t="s">
        <v>36</v>
      </c>
      <c r="G226" s="60" t="s">
        <v>584</v>
      </c>
      <c r="H226" s="60" t="str">
        <f t="shared" si="7"/>
        <v>长450米</v>
      </c>
      <c r="I226" s="60" t="s">
        <v>1054</v>
      </c>
      <c r="J226" s="60">
        <f t="shared" si="8"/>
        <v>450</v>
      </c>
      <c r="K226" s="60">
        <v>450</v>
      </c>
      <c r="L226" s="14">
        <v>5</v>
      </c>
      <c r="M226" s="14"/>
      <c r="N226" s="14"/>
      <c r="O226" s="14"/>
      <c r="P226" s="14" t="s">
        <v>23</v>
      </c>
      <c r="Q226" s="14"/>
    </row>
    <row r="227" s="2" customFormat="1" ht="33" hidden="1" spans="1:17">
      <c r="A227" s="14">
        <v>221</v>
      </c>
      <c r="B227" s="14" t="s">
        <v>20</v>
      </c>
      <c r="C227" s="14" t="s">
        <v>21</v>
      </c>
      <c r="D227" s="14" t="s">
        <v>585</v>
      </c>
      <c r="E227" s="14" t="s">
        <v>25</v>
      </c>
      <c r="F227" s="14" t="s">
        <v>36</v>
      </c>
      <c r="G227" s="60" t="s">
        <v>586</v>
      </c>
      <c r="H227" s="60" t="str">
        <f t="shared" si="7"/>
        <v>长220米</v>
      </c>
      <c r="I227" s="60" t="s">
        <v>977</v>
      </c>
      <c r="J227" s="60">
        <f t="shared" si="8"/>
        <v>220</v>
      </c>
      <c r="K227" s="60">
        <v>220</v>
      </c>
      <c r="L227" s="61">
        <v>7</v>
      </c>
      <c r="M227" s="14"/>
      <c r="N227" s="14"/>
      <c r="O227" s="14"/>
      <c r="P227" s="14" t="s">
        <v>23</v>
      </c>
      <c r="Q227" s="14"/>
    </row>
    <row r="228" s="2" customFormat="1" ht="33" hidden="1" spans="1:17">
      <c r="A228" s="19">
        <v>222</v>
      </c>
      <c r="B228" s="14" t="s">
        <v>20</v>
      </c>
      <c r="C228" s="14" t="s">
        <v>21</v>
      </c>
      <c r="D228" s="14" t="s">
        <v>587</v>
      </c>
      <c r="E228" s="14" t="s">
        <v>25</v>
      </c>
      <c r="F228" s="82" t="s">
        <v>36</v>
      </c>
      <c r="G228" s="83" t="s">
        <v>588</v>
      </c>
      <c r="H228" s="60" t="str">
        <f t="shared" si="7"/>
        <v>长220米</v>
      </c>
      <c r="I228" s="83" t="s">
        <v>977</v>
      </c>
      <c r="J228" s="60">
        <f t="shared" si="8"/>
        <v>220</v>
      </c>
      <c r="K228" s="83">
        <v>220</v>
      </c>
      <c r="L228" s="84">
        <v>6</v>
      </c>
      <c r="M228" s="14"/>
      <c r="N228" s="14"/>
      <c r="O228" s="14"/>
      <c r="P228" s="14" t="s">
        <v>23</v>
      </c>
      <c r="Q228" s="14"/>
    </row>
    <row r="229" s="2" customFormat="1" ht="33" hidden="1" spans="1:17">
      <c r="A229" s="14">
        <v>223</v>
      </c>
      <c r="B229" s="14" t="s">
        <v>20</v>
      </c>
      <c r="C229" s="14" t="s">
        <v>21</v>
      </c>
      <c r="D229" s="14" t="s">
        <v>589</v>
      </c>
      <c r="E229" s="14" t="s">
        <v>25</v>
      </c>
      <c r="F229" s="14" t="s">
        <v>563</v>
      </c>
      <c r="G229" s="60" t="s">
        <v>590</v>
      </c>
      <c r="H229" s="60" t="str">
        <f t="shared" si="7"/>
        <v>1000米</v>
      </c>
      <c r="I229" s="60" t="s">
        <v>1078</v>
      </c>
      <c r="J229" s="60">
        <f t="shared" si="8"/>
        <v>1000</v>
      </c>
      <c r="K229" s="60">
        <v>1000</v>
      </c>
      <c r="L229" s="61">
        <v>6</v>
      </c>
      <c r="M229" s="14"/>
      <c r="N229" s="14"/>
      <c r="O229" s="14"/>
      <c r="P229" s="14" t="s">
        <v>23</v>
      </c>
      <c r="Q229" s="14"/>
    </row>
    <row r="230" s="2" customFormat="1" ht="66" hidden="1" spans="1:17">
      <c r="A230" s="14">
        <v>224</v>
      </c>
      <c r="B230" s="14" t="s">
        <v>20</v>
      </c>
      <c r="C230" s="14" t="s">
        <v>21</v>
      </c>
      <c r="D230" s="14" t="s">
        <v>591</v>
      </c>
      <c r="E230" s="14" t="s">
        <v>25</v>
      </c>
      <c r="F230" s="77" t="s">
        <v>36</v>
      </c>
      <c r="G230" s="78" t="s">
        <v>592</v>
      </c>
      <c r="H230" s="60" t="str">
        <f t="shared" si="7"/>
        <v>长120米</v>
      </c>
      <c r="I230" s="78" t="s">
        <v>1018</v>
      </c>
      <c r="J230" s="60">
        <f t="shared" si="8"/>
        <v>120</v>
      </c>
      <c r="K230" s="78">
        <v>120</v>
      </c>
      <c r="L230" s="61">
        <v>5</v>
      </c>
      <c r="M230" s="14"/>
      <c r="N230" s="14"/>
      <c r="O230" s="14"/>
      <c r="P230" s="14" t="s">
        <v>23</v>
      </c>
      <c r="Q230" s="14"/>
    </row>
    <row r="231" s="2" customFormat="1" ht="33" hidden="1" spans="1:17">
      <c r="A231" s="19">
        <v>225</v>
      </c>
      <c r="B231" s="14" t="s">
        <v>20</v>
      </c>
      <c r="C231" s="14" t="s">
        <v>21</v>
      </c>
      <c r="D231" s="14" t="s">
        <v>593</v>
      </c>
      <c r="E231" s="14" t="s">
        <v>25</v>
      </c>
      <c r="F231" s="14" t="s">
        <v>36</v>
      </c>
      <c r="G231" s="60" t="s">
        <v>594</v>
      </c>
      <c r="H231" s="60" t="str">
        <f t="shared" si="7"/>
        <v>长330米</v>
      </c>
      <c r="I231" s="60" t="s">
        <v>1045</v>
      </c>
      <c r="J231" s="60">
        <f t="shared" si="8"/>
        <v>330</v>
      </c>
      <c r="K231" s="60">
        <v>330</v>
      </c>
      <c r="L231" s="61">
        <v>6</v>
      </c>
      <c r="M231" s="14"/>
      <c r="N231" s="14"/>
      <c r="O231" s="14"/>
      <c r="P231" s="14" t="s">
        <v>23</v>
      </c>
      <c r="Q231" s="14"/>
    </row>
    <row r="232" s="2" customFormat="1" ht="16.5" hidden="1" spans="1:17">
      <c r="A232" s="14">
        <v>226</v>
      </c>
      <c r="B232" s="14" t="s">
        <v>20</v>
      </c>
      <c r="C232" s="14" t="s">
        <v>21</v>
      </c>
      <c r="D232" s="14" t="s">
        <v>595</v>
      </c>
      <c r="E232" s="14" t="s">
        <v>25</v>
      </c>
      <c r="F232" s="77" t="s">
        <v>36</v>
      </c>
      <c r="G232" s="78" t="s">
        <v>596</v>
      </c>
      <c r="H232" s="60" t="str">
        <f t="shared" si="7"/>
        <v>组320米</v>
      </c>
      <c r="I232" s="78" t="s">
        <v>1140</v>
      </c>
      <c r="J232" s="60">
        <f t="shared" si="8"/>
        <v>320</v>
      </c>
      <c r="K232" s="78">
        <v>320</v>
      </c>
      <c r="L232" s="61">
        <v>8</v>
      </c>
      <c r="M232" s="14"/>
      <c r="N232" s="14"/>
      <c r="O232" s="14"/>
      <c r="P232" s="14" t="s">
        <v>23</v>
      </c>
      <c r="Q232" s="14"/>
    </row>
    <row r="233" s="2" customFormat="1" ht="82.5" hidden="1" spans="1:17">
      <c r="A233" s="14">
        <v>227</v>
      </c>
      <c r="B233" s="14" t="s">
        <v>20</v>
      </c>
      <c r="C233" s="14" t="s">
        <v>21</v>
      </c>
      <c r="D233" s="14" t="s">
        <v>597</v>
      </c>
      <c r="E233" s="14" t="s">
        <v>25</v>
      </c>
      <c r="F233" s="14" t="s">
        <v>563</v>
      </c>
      <c r="G233" s="60" t="s">
        <v>598</v>
      </c>
      <c r="H233" s="60" t="str">
        <f t="shared" si="7"/>
        <v>1600米</v>
      </c>
      <c r="I233" s="60" t="s">
        <v>1109</v>
      </c>
      <c r="J233" s="60">
        <f t="shared" si="8"/>
        <v>1600</v>
      </c>
      <c r="K233" s="60">
        <v>1600</v>
      </c>
      <c r="L233" s="61">
        <v>8</v>
      </c>
      <c r="M233" s="14"/>
      <c r="N233" s="14"/>
      <c r="O233" s="14"/>
      <c r="P233" s="14" t="s">
        <v>23</v>
      </c>
      <c r="Q233" s="14"/>
    </row>
    <row r="234" s="2" customFormat="1" ht="66" hidden="1" spans="1:17">
      <c r="A234" s="19">
        <v>228</v>
      </c>
      <c r="B234" s="14" t="s">
        <v>20</v>
      </c>
      <c r="C234" s="14" t="s">
        <v>21</v>
      </c>
      <c r="D234" s="14" t="s">
        <v>599</v>
      </c>
      <c r="E234" s="14" t="s">
        <v>25</v>
      </c>
      <c r="F234" s="77" t="s">
        <v>36</v>
      </c>
      <c r="G234" s="60" t="s">
        <v>600</v>
      </c>
      <c r="H234" s="60" t="str">
        <f t="shared" si="7"/>
        <v>长211米</v>
      </c>
      <c r="I234" s="60" t="s">
        <v>1141</v>
      </c>
      <c r="J234" s="60">
        <f t="shared" si="8"/>
        <v>211</v>
      </c>
      <c r="K234" s="60">
        <v>211</v>
      </c>
      <c r="L234" s="14">
        <v>8</v>
      </c>
      <c r="M234" s="14"/>
      <c r="N234" s="14"/>
      <c r="O234" s="14"/>
      <c r="P234" s="14" t="s">
        <v>23</v>
      </c>
      <c r="Q234" s="14"/>
    </row>
    <row r="235" s="2" customFormat="1" ht="49.5" hidden="1" spans="1:17">
      <c r="A235" s="14">
        <v>229</v>
      </c>
      <c r="B235" s="14" t="s">
        <v>20</v>
      </c>
      <c r="C235" s="14" t="s">
        <v>21</v>
      </c>
      <c r="D235" s="14" t="s">
        <v>601</v>
      </c>
      <c r="E235" s="14" t="s">
        <v>25</v>
      </c>
      <c r="F235" s="14" t="s">
        <v>36</v>
      </c>
      <c r="G235" s="60" t="s">
        <v>602</v>
      </c>
      <c r="H235" s="60" t="str">
        <f t="shared" si="7"/>
        <v>长180米</v>
      </c>
      <c r="I235" s="60" t="s">
        <v>1123</v>
      </c>
      <c r="J235" s="60">
        <f t="shared" si="8"/>
        <v>180</v>
      </c>
      <c r="K235" s="60">
        <v>180</v>
      </c>
      <c r="L235" s="61">
        <v>5</v>
      </c>
      <c r="M235" s="14"/>
      <c r="N235" s="14"/>
      <c r="O235" s="14"/>
      <c r="P235" s="14" t="s">
        <v>23</v>
      </c>
      <c r="Q235" s="14"/>
    </row>
    <row r="236" s="2" customFormat="1" ht="49.5" hidden="1" spans="1:17">
      <c r="A236" s="14">
        <v>230</v>
      </c>
      <c r="B236" s="14" t="s">
        <v>20</v>
      </c>
      <c r="C236" s="14" t="s">
        <v>21</v>
      </c>
      <c r="D236" s="14" t="s">
        <v>603</v>
      </c>
      <c r="E236" s="14" t="s">
        <v>25</v>
      </c>
      <c r="F236" s="85" t="s">
        <v>604</v>
      </c>
      <c r="G236" s="62" t="s">
        <v>605</v>
      </c>
      <c r="H236" s="60" t="str">
        <f t="shared" si="7"/>
        <v>前800米</v>
      </c>
      <c r="I236" s="62" t="s">
        <v>1142</v>
      </c>
      <c r="J236" s="60">
        <f t="shared" si="8"/>
        <v>800</v>
      </c>
      <c r="K236" s="62">
        <v>800</v>
      </c>
      <c r="L236" s="14">
        <v>5</v>
      </c>
      <c r="M236" s="14"/>
      <c r="N236" s="14"/>
      <c r="O236" s="14"/>
      <c r="P236" s="14" t="s">
        <v>23</v>
      </c>
      <c r="Q236" s="14"/>
    </row>
    <row r="237" s="2" customFormat="1" ht="66" hidden="1" spans="1:17">
      <c r="A237" s="19">
        <v>231</v>
      </c>
      <c r="B237" s="14" t="s">
        <v>20</v>
      </c>
      <c r="C237" s="14" t="s">
        <v>21</v>
      </c>
      <c r="D237" s="14" t="s">
        <v>606</v>
      </c>
      <c r="E237" s="14" t="s">
        <v>25</v>
      </c>
      <c r="F237" s="14" t="s">
        <v>607</v>
      </c>
      <c r="G237" s="62" t="s">
        <v>1143</v>
      </c>
      <c r="H237" s="60" t="str">
        <f t="shared" si="7"/>
        <v>2200米</v>
      </c>
      <c r="I237" s="62" t="s">
        <v>1118</v>
      </c>
      <c r="J237" s="60">
        <f t="shared" si="8"/>
        <v>2200</v>
      </c>
      <c r="K237" s="62">
        <v>2200</v>
      </c>
      <c r="L237" s="14">
        <v>6</v>
      </c>
      <c r="M237" s="14"/>
      <c r="N237" s="14"/>
      <c r="O237" s="14"/>
      <c r="P237" s="14" t="s">
        <v>23</v>
      </c>
      <c r="Q237" s="14"/>
    </row>
    <row r="238" s="2" customFormat="1" ht="33" hidden="1" spans="1:17">
      <c r="A238" s="14">
        <v>232</v>
      </c>
      <c r="B238" s="14" t="s">
        <v>20</v>
      </c>
      <c r="C238" s="14" t="s">
        <v>21</v>
      </c>
      <c r="D238" s="14" t="s">
        <v>609</v>
      </c>
      <c r="E238" s="14" t="s">
        <v>25</v>
      </c>
      <c r="F238" s="14" t="s">
        <v>610</v>
      </c>
      <c r="G238" s="60" t="s">
        <v>1144</v>
      </c>
      <c r="H238" s="60" t="str">
        <f t="shared" si="7"/>
        <v>长100米</v>
      </c>
      <c r="I238" s="60" t="s">
        <v>976</v>
      </c>
      <c r="J238" s="60">
        <f t="shared" si="8"/>
        <v>100</v>
      </c>
      <c r="K238" s="60">
        <v>100</v>
      </c>
      <c r="L238" s="73">
        <v>7</v>
      </c>
      <c r="M238" s="14"/>
      <c r="N238" s="14"/>
      <c r="O238" s="14"/>
      <c r="P238" s="14" t="s">
        <v>23</v>
      </c>
      <c r="Q238" s="14"/>
    </row>
    <row r="239" s="2" customFormat="1" ht="49.5" hidden="1" spans="1:17">
      <c r="A239" s="14">
        <v>233</v>
      </c>
      <c r="B239" s="14" t="s">
        <v>20</v>
      </c>
      <c r="C239" s="14" t="s">
        <v>21</v>
      </c>
      <c r="D239" s="14" t="s">
        <v>612</v>
      </c>
      <c r="E239" s="14" t="s">
        <v>25</v>
      </c>
      <c r="F239" s="14" t="s">
        <v>315</v>
      </c>
      <c r="G239" s="60" t="s">
        <v>613</v>
      </c>
      <c r="H239" s="60" t="str">
        <f t="shared" si="7"/>
        <v>5240米</v>
      </c>
      <c r="I239" s="60" t="s">
        <v>1145</v>
      </c>
      <c r="J239" s="60">
        <f t="shared" si="8"/>
        <v>5240</v>
      </c>
      <c r="K239" s="60">
        <v>5240</v>
      </c>
      <c r="L239" s="14">
        <v>10</v>
      </c>
      <c r="M239" s="14"/>
      <c r="N239" s="14"/>
      <c r="O239" s="14"/>
      <c r="P239" s="14" t="s">
        <v>23</v>
      </c>
      <c r="Q239" s="14"/>
    </row>
    <row r="240" s="2" customFormat="1" ht="33" hidden="1" spans="1:17">
      <c r="A240" s="19">
        <v>234</v>
      </c>
      <c r="B240" s="14" t="s">
        <v>20</v>
      </c>
      <c r="C240" s="14" t="s">
        <v>21</v>
      </c>
      <c r="D240" s="14" t="s">
        <v>614</v>
      </c>
      <c r="E240" s="14" t="s">
        <v>25</v>
      </c>
      <c r="F240" s="14" t="s">
        <v>417</v>
      </c>
      <c r="G240" s="60" t="s">
        <v>615</v>
      </c>
      <c r="H240" s="60" t="str">
        <f t="shared" si="7"/>
        <v>长900米</v>
      </c>
      <c r="I240" s="60" t="s">
        <v>1146</v>
      </c>
      <c r="J240" s="60">
        <f t="shared" si="8"/>
        <v>900</v>
      </c>
      <c r="K240" s="60">
        <v>900</v>
      </c>
      <c r="L240" s="14">
        <v>6</v>
      </c>
      <c r="M240" s="14"/>
      <c r="N240" s="14"/>
      <c r="O240" s="14"/>
      <c r="P240" s="14" t="s">
        <v>23</v>
      </c>
      <c r="Q240" s="14"/>
    </row>
    <row r="241" s="2" customFormat="1" ht="33" hidden="1" spans="1:17">
      <c r="A241" s="14">
        <v>235</v>
      </c>
      <c r="B241" s="14" t="s">
        <v>20</v>
      </c>
      <c r="C241" s="14" t="s">
        <v>21</v>
      </c>
      <c r="D241" s="66" t="s">
        <v>616</v>
      </c>
      <c r="E241" s="59" t="s">
        <v>25</v>
      </c>
      <c r="F241" s="66" t="s">
        <v>161</v>
      </c>
      <c r="G241" s="67" t="s">
        <v>617</v>
      </c>
      <c r="H241" s="60" t="str">
        <f t="shared" si="7"/>
        <v>长500米</v>
      </c>
      <c r="I241" s="67" t="s">
        <v>1026</v>
      </c>
      <c r="J241" s="60">
        <f t="shared" si="8"/>
        <v>500</v>
      </c>
      <c r="K241" s="67">
        <v>500</v>
      </c>
      <c r="L241" s="86">
        <v>10</v>
      </c>
      <c r="M241" s="14"/>
      <c r="N241" s="14"/>
      <c r="O241" s="14"/>
      <c r="P241" s="14" t="s">
        <v>23</v>
      </c>
      <c r="Q241" s="14"/>
    </row>
    <row r="242" s="2" customFormat="1" ht="33" hidden="1" spans="1:17">
      <c r="A242" s="14">
        <v>236</v>
      </c>
      <c r="B242" s="14" t="s">
        <v>20</v>
      </c>
      <c r="C242" s="14" t="s">
        <v>21</v>
      </c>
      <c r="D242" s="66" t="s">
        <v>618</v>
      </c>
      <c r="E242" s="59" t="s">
        <v>25</v>
      </c>
      <c r="F242" s="66" t="s">
        <v>30</v>
      </c>
      <c r="G242" s="67" t="s">
        <v>619</v>
      </c>
      <c r="H242" s="60" t="str">
        <f t="shared" si="7"/>
        <v>1200米</v>
      </c>
      <c r="I242" s="67" t="s">
        <v>1072</v>
      </c>
      <c r="J242" s="60">
        <f t="shared" si="8"/>
        <v>1200</v>
      </c>
      <c r="K242" s="67">
        <v>1200</v>
      </c>
      <c r="L242" s="66">
        <v>7</v>
      </c>
      <c r="M242" s="14"/>
      <c r="N242" s="14"/>
      <c r="O242" s="14"/>
      <c r="P242" s="14" t="s">
        <v>23</v>
      </c>
      <c r="Q242" s="14"/>
    </row>
    <row r="243" s="2" customFormat="1" ht="33" hidden="1" spans="1:17">
      <c r="A243" s="19">
        <v>237</v>
      </c>
      <c r="B243" s="14" t="s">
        <v>20</v>
      </c>
      <c r="C243" s="14" t="s">
        <v>21</v>
      </c>
      <c r="D243" s="66" t="s">
        <v>620</v>
      </c>
      <c r="E243" s="59" t="s">
        <v>25</v>
      </c>
      <c r="F243" s="66" t="s">
        <v>36</v>
      </c>
      <c r="G243" s="67" t="s">
        <v>621</v>
      </c>
      <c r="H243" s="60" t="str">
        <f t="shared" si="7"/>
        <v>长400米</v>
      </c>
      <c r="I243" s="67" t="s">
        <v>1079</v>
      </c>
      <c r="J243" s="60">
        <f t="shared" si="8"/>
        <v>400</v>
      </c>
      <c r="K243" s="67">
        <v>400</v>
      </c>
      <c r="L243" s="66">
        <v>8</v>
      </c>
      <c r="M243" s="14"/>
      <c r="N243" s="14"/>
      <c r="O243" s="14"/>
      <c r="P243" s="14" t="s">
        <v>23</v>
      </c>
      <c r="Q243" s="14"/>
    </row>
    <row r="244" s="2" customFormat="1" ht="33" hidden="1" spans="1:17">
      <c r="A244" s="14">
        <v>238</v>
      </c>
      <c r="B244" s="14" t="s">
        <v>20</v>
      </c>
      <c r="C244" s="14" t="s">
        <v>21</v>
      </c>
      <c r="D244" s="66" t="s">
        <v>622</v>
      </c>
      <c r="E244" s="59" t="s">
        <v>25</v>
      </c>
      <c r="F244" s="66" t="s">
        <v>297</v>
      </c>
      <c r="G244" s="67" t="s">
        <v>623</v>
      </c>
      <c r="H244" s="60" t="str">
        <f t="shared" si="7"/>
        <v>2500米</v>
      </c>
      <c r="I244" s="67" t="s">
        <v>1044</v>
      </c>
      <c r="J244" s="60">
        <f t="shared" si="8"/>
        <v>2500</v>
      </c>
      <c r="K244" s="67">
        <v>2500</v>
      </c>
      <c r="L244" s="66">
        <v>8</v>
      </c>
      <c r="M244" s="14"/>
      <c r="N244" s="14"/>
      <c r="O244" s="14"/>
      <c r="P244" s="14" t="s">
        <v>23</v>
      </c>
      <c r="Q244" s="14"/>
    </row>
    <row r="245" s="2" customFormat="1" ht="33" hidden="1" spans="1:17">
      <c r="A245" s="14">
        <v>239</v>
      </c>
      <c r="B245" s="14" t="s">
        <v>20</v>
      </c>
      <c r="C245" s="14" t="s">
        <v>21</v>
      </c>
      <c r="D245" s="66" t="s">
        <v>624</v>
      </c>
      <c r="E245" s="59" t="s">
        <v>25</v>
      </c>
      <c r="F245" s="66" t="s">
        <v>625</v>
      </c>
      <c r="G245" s="67" t="s">
        <v>626</v>
      </c>
      <c r="H245" s="60" t="str">
        <f t="shared" si="7"/>
        <v>门口2千米</v>
      </c>
      <c r="I245" s="67" t="s">
        <v>1147</v>
      </c>
      <c r="J245" s="60">
        <f t="shared" si="8"/>
        <v>2</v>
      </c>
      <c r="K245" s="67">
        <v>2</v>
      </c>
      <c r="L245" s="66">
        <v>8</v>
      </c>
      <c r="M245" s="14"/>
      <c r="N245" s="14"/>
      <c r="O245" s="14"/>
      <c r="P245" s="14" t="s">
        <v>23</v>
      </c>
      <c r="Q245" s="14"/>
    </row>
    <row r="246" s="2" customFormat="1" ht="33" hidden="1" spans="1:17">
      <c r="A246" s="19">
        <v>240</v>
      </c>
      <c r="B246" s="14" t="s">
        <v>20</v>
      </c>
      <c r="C246" s="14" t="s">
        <v>21</v>
      </c>
      <c r="D246" s="66" t="s">
        <v>627</v>
      </c>
      <c r="E246" s="59" t="s">
        <v>25</v>
      </c>
      <c r="F246" s="87" t="s">
        <v>36</v>
      </c>
      <c r="G246" s="67" t="s">
        <v>628</v>
      </c>
      <c r="H246" s="60" t="str">
        <f t="shared" si="7"/>
        <v>长230米</v>
      </c>
      <c r="I246" s="67" t="s">
        <v>1012</v>
      </c>
      <c r="J246" s="60">
        <f t="shared" si="8"/>
        <v>230</v>
      </c>
      <c r="K246" s="67">
        <v>230</v>
      </c>
      <c r="L246" s="66">
        <v>6</v>
      </c>
      <c r="M246" s="14"/>
      <c r="N246" s="14"/>
      <c r="O246" s="14"/>
      <c r="P246" s="14" t="s">
        <v>23</v>
      </c>
      <c r="Q246" s="14"/>
    </row>
    <row r="247" s="2" customFormat="1" ht="66" hidden="1" spans="1:17">
      <c r="A247" s="14">
        <v>241</v>
      </c>
      <c r="B247" s="14" t="s">
        <v>20</v>
      </c>
      <c r="C247" s="14" t="s">
        <v>21</v>
      </c>
      <c r="D247" s="66" t="s">
        <v>629</v>
      </c>
      <c r="E247" s="59" t="s">
        <v>25</v>
      </c>
      <c r="F247" s="66" t="s">
        <v>630</v>
      </c>
      <c r="G247" s="67" t="s">
        <v>631</v>
      </c>
      <c r="H247" s="60" t="str">
        <f t="shared" si="7"/>
        <v>石500米</v>
      </c>
      <c r="I247" s="67" t="s">
        <v>1148</v>
      </c>
      <c r="J247" s="60">
        <f t="shared" si="8"/>
        <v>500</v>
      </c>
      <c r="K247" s="67">
        <v>500</v>
      </c>
      <c r="L247" s="66">
        <v>8</v>
      </c>
      <c r="M247" s="14"/>
      <c r="N247" s="14"/>
      <c r="O247" s="14"/>
      <c r="P247" s="14" t="s">
        <v>23</v>
      </c>
      <c r="Q247" s="14"/>
    </row>
    <row r="248" s="2" customFormat="1" ht="49.5" hidden="1" spans="1:17">
      <c r="A248" s="14">
        <v>242</v>
      </c>
      <c r="B248" s="14" t="s">
        <v>20</v>
      </c>
      <c r="C248" s="14" t="s">
        <v>21</v>
      </c>
      <c r="D248" s="66" t="s">
        <v>632</v>
      </c>
      <c r="E248" s="59" t="s">
        <v>25</v>
      </c>
      <c r="F248" s="88" t="s">
        <v>36</v>
      </c>
      <c r="G248" s="89" t="s">
        <v>633</v>
      </c>
      <c r="H248" s="60" t="str">
        <f t="shared" si="7"/>
        <v>长300米</v>
      </c>
      <c r="I248" s="89" t="s">
        <v>992</v>
      </c>
      <c r="J248" s="60">
        <f t="shared" si="8"/>
        <v>300</v>
      </c>
      <c r="K248" s="89">
        <v>300</v>
      </c>
      <c r="L248" s="90">
        <v>7</v>
      </c>
      <c r="M248" s="14"/>
      <c r="N248" s="14"/>
      <c r="O248" s="14"/>
      <c r="P248" s="14" t="s">
        <v>23</v>
      </c>
      <c r="Q248" s="14"/>
    </row>
    <row r="249" s="2" customFormat="1" ht="49.5" hidden="1" spans="1:17">
      <c r="A249" s="19">
        <v>243</v>
      </c>
      <c r="B249" s="14" t="s">
        <v>20</v>
      </c>
      <c r="C249" s="14" t="s">
        <v>21</v>
      </c>
      <c r="D249" s="66" t="s">
        <v>634</v>
      </c>
      <c r="E249" s="59" t="s">
        <v>25</v>
      </c>
      <c r="F249" s="66" t="s">
        <v>36</v>
      </c>
      <c r="G249" s="67" t="s">
        <v>635</v>
      </c>
      <c r="H249" s="60" t="str">
        <f t="shared" si="7"/>
        <v>化220米</v>
      </c>
      <c r="I249" s="67" t="s">
        <v>1149</v>
      </c>
      <c r="J249" s="60">
        <f t="shared" si="8"/>
        <v>220</v>
      </c>
      <c r="K249" s="67">
        <v>220</v>
      </c>
      <c r="L249" s="66">
        <v>7</v>
      </c>
      <c r="M249" s="14"/>
      <c r="N249" s="14"/>
      <c r="O249" s="14"/>
      <c r="P249" s="14" t="s">
        <v>23</v>
      </c>
      <c r="Q249" s="14"/>
    </row>
    <row r="250" s="2" customFormat="1" ht="33" hidden="1" spans="1:17">
      <c r="A250" s="14">
        <v>244</v>
      </c>
      <c r="B250" s="14" t="s">
        <v>20</v>
      </c>
      <c r="C250" s="14" t="s">
        <v>21</v>
      </c>
      <c r="D250" s="66" t="s">
        <v>636</v>
      </c>
      <c r="E250" s="59" t="s">
        <v>25</v>
      </c>
      <c r="F250" s="66" t="s">
        <v>637</v>
      </c>
      <c r="G250" s="67" t="s">
        <v>638</v>
      </c>
      <c r="H250" s="60" t="str">
        <f t="shared" si="7"/>
        <v>造，长5米</v>
      </c>
      <c r="I250" s="67" t="s">
        <v>1150</v>
      </c>
      <c r="J250" s="60">
        <f t="shared" si="8"/>
        <v>5</v>
      </c>
      <c r="K250" s="67">
        <v>5</v>
      </c>
      <c r="L250" s="66">
        <v>5</v>
      </c>
      <c r="M250" s="14"/>
      <c r="N250" s="14"/>
      <c r="O250" s="14"/>
      <c r="P250" s="14" t="s">
        <v>23</v>
      </c>
      <c r="Q250" s="14"/>
    </row>
    <row r="251" s="2" customFormat="1" ht="82.5" hidden="1" spans="1:17">
      <c r="A251" s="14">
        <v>245</v>
      </c>
      <c r="B251" s="14" t="s">
        <v>20</v>
      </c>
      <c r="C251" s="14" t="s">
        <v>21</v>
      </c>
      <c r="D251" s="66" t="s">
        <v>639</v>
      </c>
      <c r="E251" s="59" t="s">
        <v>25</v>
      </c>
      <c r="F251" s="66" t="s">
        <v>30</v>
      </c>
      <c r="G251" s="67" t="s">
        <v>1151</v>
      </c>
      <c r="H251" s="60" t="str">
        <f t="shared" si="7"/>
        <v>1500米</v>
      </c>
      <c r="I251" s="67" t="s">
        <v>1135</v>
      </c>
      <c r="J251" s="60">
        <f t="shared" si="8"/>
        <v>1500</v>
      </c>
      <c r="K251" s="67">
        <v>1500</v>
      </c>
      <c r="L251" s="66">
        <v>10</v>
      </c>
      <c r="M251" s="14"/>
      <c r="N251" s="14"/>
      <c r="O251" s="14"/>
      <c r="P251" s="14" t="s">
        <v>23</v>
      </c>
      <c r="Q251" s="14"/>
    </row>
    <row r="252" s="2" customFormat="1" ht="49.5" hidden="1" spans="1:17">
      <c r="A252" s="19">
        <v>246</v>
      </c>
      <c r="B252" s="14" t="s">
        <v>20</v>
      </c>
      <c r="C252" s="14" t="s">
        <v>21</v>
      </c>
      <c r="D252" s="14" t="s">
        <v>641</v>
      </c>
      <c r="E252" s="91" t="s">
        <v>642</v>
      </c>
      <c r="F252" s="14"/>
      <c r="G252" s="60" t="s">
        <v>643</v>
      </c>
      <c r="H252" s="60" t="e">
        <f t="shared" si="7"/>
        <v>#VALUE!</v>
      </c>
      <c r="I252" s="60" t="e">
        <v>#VALUE!</v>
      </c>
      <c r="J252" s="60" t="e">
        <f t="shared" si="8"/>
        <v>#VALUE!</v>
      </c>
      <c r="K252" s="60" t="e">
        <v>#VALUE!</v>
      </c>
      <c r="L252" s="14">
        <v>19</v>
      </c>
      <c r="M252" s="14"/>
      <c r="N252" s="14"/>
      <c r="O252" s="14"/>
      <c r="P252" s="14" t="s">
        <v>23</v>
      </c>
      <c r="Q252" s="14"/>
    </row>
    <row r="253" s="2" customFormat="1" ht="33" hidden="1" spans="1:17">
      <c r="A253" s="14">
        <v>247</v>
      </c>
      <c r="B253" s="14" t="s">
        <v>20</v>
      </c>
      <c r="C253" s="14" t="s">
        <v>21</v>
      </c>
      <c r="D253" s="14" t="s">
        <v>641</v>
      </c>
      <c r="E253" s="14" t="s">
        <v>644</v>
      </c>
      <c r="F253" s="14"/>
      <c r="G253" s="60" t="s">
        <v>645</v>
      </c>
      <c r="H253" s="60" t="e">
        <f t="shared" si="7"/>
        <v>#VALUE!</v>
      </c>
      <c r="I253" s="60" t="e">
        <v>#VALUE!</v>
      </c>
      <c r="J253" s="60" t="e">
        <f t="shared" si="8"/>
        <v>#VALUE!</v>
      </c>
      <c r="K253" s="60" t="e">
        <v>#VALUE!</v>
      </c>
      <c r="L253" s="14">
        <v>235</v>
      </c>
      <c r="M253" s="14"/>
      <c r="N253" s="14"/>
      <c r="O253" s="14"/>
      <c r="P253" s="14" t="s">
        <v>23</v>
      </c>
      <c r="Q253" s="14"/>
    </row>
    <row r="254" hidden="1" customHeight="1" spans="1:17">
      <c r="A254" s="19"/>
      <c r="B254" s="12" t="s">
        <v>20</v>
      </c>
      <c r="C254" s="12" t="s">
        <v>646</v>
      </c>
      <c r="D254" s="12" t="s">
        <v>22</v>
      </c>
      <c r="E254" s="12"/>
      <c r="F254" s="12"/>
      <c r="G254" s="13"/>
      <c r="H254" s="60" t="e">
        <f t="shared" si="7"/>
        <v>#VALUE!</v>
      </c>
      <c r="I254" s="13" t="e">
        <v>#VALUE!</v>
      </c>
      <c r="J254" s="60" t="e">
        <f t="shared" si="8"/>
        <v>#VALUE!</v>
      </c>
      <c r="K254" s="13" t="e">
        <v>#VALUE!</v>
      </c>
      <c r="L254" s="12">
        <f>SUM(L255:L294)</f>
        <v>530</v>
      </c>
      <c r="M254" s="12"/>
      <c r="N254" s="12"/>
      <c r="O254" s="12"/>
      <c r="P254" s="12" t="s">
        <v>647</v>
      </c>
      <c r="Q254" s="30"/>
    </row>
    <row r="255" ht="66" hidden="1" spans="1:17">
      <c r="A255" s="19">
        <v>248</v>
      </c>
      <c r="B255" s="6" t="s">
        <v>20</v>
      </c>
      <c r="C255" s="6" t="s">
        <v>646</v>
      </c>
      <c r="D255" s="66" t="s">
        <v>49</v>
      </c>
      <c r="E255" s="59" t="s">
        <v>25</v>
      </c>
      <c r="F255" s="59" t="s">
        <v>648</v>
      </c>
      <c r="G255" s="110" t="s">
        <v>649</v>
      </c>
      <c r="H255" s="60" t="str">
        <f t="shared" si="7"/>
        <v>化200米</v>
      </c>
      <c r="I255" s="110" t="s">
        <v>1152</v>
      </c>
      <c r="J255" s="60">
        <f t="shared" si="8"/>
        <v>200</v>
      </c>
      <c r="K255" s="110">
        <v>200</v>
      </c>
      <c r="L255" s="66">
        <v>10</v>
      </c>
      <c r="M255" s="94"/>
      <c r="N255" s="14"/>
      <c r="O255" s="14"/>
      <c r="P255" s="14" t="s">
        <v>647</v>
      </c>
      <c r="Q255" s="14"/>
    </row>
    <row r="256" ht="66" hidden="1" spans="1:17">
      <c r="A256" s="19">
        <v>249</v>
      </c>
      <c r="B256" s="6" t="s">
        <v>20</v>
      </c>
      <c r="C256" s="6" t="s">
        <v>646</v>
      </c>
      <c r="D256" s="66" t="s">
        <v>45</v>
      </c>
      <c r="E256" s="59" t="s">
        <v>25</v>
      </c>
      <c r="F256" s="59" t="s">
        <v>390</v>
      </c>
      <c r="G256" s="110" t="s">
        <v>650</v>
      </c>
      <c r="H256" s="60" t="str">
        <f t="shared" si="7"/>
        <v>长300米</v>
      </c>
      <c r="I256" s="110" t="s">
        <v>992</v>
      </c>
      <c r="J256" s="60">
        <f t="shared" si="8"/>
        <v>300</v>
      </c>
      <c r="K256" s="110">
        <v>300</v>
      </c>
      <c r="L256" s="66">
        <v>6</v>
      </c>
      <c r="M256" s="94"/>
      <c r="N256" s="14"/>
      <c r="O256" s="14"/>
      <c r="P256" s="14" t="s">
        <v>647</v>
      </c>
      <c r="Q256" s="14"/>
    </row>
    <row r="257" ht="16.5" hidden="1" spans="1:17">
      <c r="A257" s="19">
        <v>250</v>
      </c>
      <c r="B257" s="6" t="s">
        <v>20</v>
      </c>
      <c r="C257" s="6" t="s">
        <v>646</v>
      </c>
      <c r="D257" s="66" t="s">
        <v>51</v>
      </c>
      <c r="E257" s="59" t="s">
        <v>25</v>
      </c>
      <c r="F257" s="59" t="s">
        <v>33</v>
      </c>
      <c r="G257" s="110" t="s">
        <v>651</v>
      </c>
      <c r="H257" s="60" t="str">
        <f t="shared" si="7"/>
        <v>长155米</v>
      </c>
      <c r="I257" s="110" t="s">
        <v>1153</v>
      </c>
      <c r="J257" s="60">
        <f t="shared" si="8"/>
        <v>155</v>
      </c>
      <c r="K257" s="110">
        <v>155</v>
      </c>
      <c r="L257" s="66">
        <v>5</v>
      </c>
      <c r="M257" s="14"/>
      <c r="N257" s="14"/>
      <c r="O257" s="14"/>
      <c r="P257" s="14" t="s">
        <v>647</v>
      </c>
      <c r="Q257" s="14"/>
    </row>
    <row r="258" ht="33" hidden="1" spans="1:17">
      <c r="A258" s="19">
        <v>251</v>
      </c>
      <c r="B258" s="6" t="s">
        <v>20</v>
      </c>
      <c r="C258" s="6" t="s">
        <v>646</v>
      </c>
      <c r="D258" s="66" t="s">
        <v>83</v>
      </c>
      <c r="E258" s="14" t="s">
        <v>25</v>
      </c>
      <c r="F258" s="14" t="s">
        <v>652</v>
      </c>
      <c r="G258" s="60" t="s">
        <v>653</v>
      </c>
      <c r="H258" s="60" t="str">
        <f t="shared" si="7"/>
        <v>浆砌30米</v>
      </c>
      <c r="I258" s="60" t="s">
        <v>1154</v>
      </c>
      <c r="J258" s="60">
        <f t="shared" si="8"/>
        <v>30</v>
      </c>
      <c r="K258" s="60">
        <v>30</v>
      </c>
      <c r="L258" s="66">
        <v>5</v>
      </c>
      <c r="M258" s="14"/>
      <c r="N258" s="14"/>
      <c r="O258" s="14"/>
      <c r="P258" s="14" t="s">
        <v>647</v>
      </c>
      <c r="Q258" s="14"/>
    </row>
    <row r="259" ht="165" hidden="1" spans="1:17">
      <c r="A259" s="19">
        <v>252</v>
      </c>
      <c r="B259" s="6" t="s">
        <v>20</v>
      </c>
      <c r="C259" s="6" t="s">
        <v>646</v>
      </c>
      <c r="D259" s="66" t="s">
        <v>130</v>
      </c>
      <c r="E259" s="14" t="s">
        <v>25</v>
      </c>
      <c r="F259" s="14" t="s">
        <v>654</v>
      </c>
      <c r="G259" s="60" t="s">
        <v>655</v>
      </c>
      <c r="H259" s="60" t="str">
        <f t="shared" si="7"/>
        <v>长180米</v>
      </c>
      <c r="I259" s="60" t="s">
        <v>1123</v>
      </c>
      <c r="J259" s="60">
        <f t="shared" si="8"/>
        <v>180</v>
      </c>
      <c r="K259" s="60">
        <v>180</v>
      </c>
      <c r="L259" s="73">
        <v>20</v>
      </c>
      <c r="M259" s="14"/>
      <c r="N259" s="14"/>
      <c r="O259" s="14"/>
      <c r="P259" s="14" t="s">
        <v>647</v>
      </c>
      <c r="Q259" s="14"/>
    </row>
    <row r="260" ht="49.5" hidden="1" spans="1:17">
      <c r="A260" s="19">
        <v>253</v>
      </c>
      <c r="B260" s="6" t="s">
        <v>20</v>
      </c>
      <c r="C260" s="6" t="s">
        <v>646</v>
      </c>
      <c r="D260" s="66" t="s">
        <v>141</v>
      </c>
      <c r="E260" s="14" t="s">
        <v>25</v>
      </c>
      <c r="F260" s="14" t="s">
        <v>656</v>
      </c>
      <c r="G260" s="60" t="s">
        <v>657</v>
      </c>
      <c r="H260" s="60" t="str">
        <f t="shared" si="7"/>
        <v>长215米</v>
      </c>
      <c r="I260" s="60" t="s">
        <v>1155</v>
      </c>
      <c r="J260" s="60">
        <f t="shared" si="8"/>
        <v>215</v>
      </c>
      <c r="K260" s="60">
        <v>215</v>
      </c>
      <c r="L260" s="73">
        <v>5</v>
      </c>
      <c r="M260" s="14"/>
      <c r="N260" s="14"/>
      <c r="O260" s="14"/>
      <c r="P260" s="14" t="s">
        <v>647</v>
      </c>
      <c r="Q260" s="14"/>
    </row>
    <row r="261" ht="66" hidden="1" spans="1:17">
      <c r="A261" s="19">
        <v>254</v>
      </c>
      <c r="B261" s="6" t="s">
        <v>20</v>
      </c>
      <c r="C261" s="6" t="s">
        <v>646</v>
      </c>
      <c r="D261" s="66" t="s">
        <v>473</v>
      </c>
      <c r="E261" s="14" t="s">
        <v>25</v>
      </c>
      <c r="F261" s="14" t="s">
        <v>658</v>
      </c>
      <c r="G261" s="60" t="s">
        <v>659</v>
      </c>
      <c r="H261" s="60" t="str">
        <f t="shared" si="7"/>
        <v>00立方米</v>
      </c>
      <c r="I261" s="60" t="s">
        <v>1156</v>
      </c>
      <c r="J261" s="60">
        <f t="shared" si="8"/>
        <v>0</v>
      </c>
      <c r="K261" s="60">
        <v>0</v>
      </c>
      <c r="L261" s="66">
        <v>5</v>
      </c>
      <c r="M261" s="14"/>
      <c r="N261" s="14"/>
      <c r="O261" s="14"/>
      <c r="P261" s="14" t="s">
        <v>647</v>
      </c>
      <c r="Q261" s="14"/>
    </row>
    <row r="262" ht="33" hidden="1" spans="1:17">
      <c r="A262" s="19">
        <v>255</v>
      </c>
      <c r="B262" s="6" t="s">
        <v>20</v>
      </c>
      <c r="C262" s="6" t="s">
        <v>646</v>
      </c>
      <c r="D262" s="66" t="s">
        <v>497</v>
      </c>
      <c r="E262" s="14" t="s">
        <v>25</v>
      </c>
      <c r="F262" s="14" t="s">
        <v>660</v>
      </c>
      <c r="G262" s="60" t="s">
        <v>661</v>
      </c>
      <c r="H262" s="60" t="str">
        <f t="shared" si="7"/>
        <v>长870米</v>
      </c>
      <c r="I262" s="60" t="s">
        <v>1157</v>
      </c>
      <c r="J262" s="60">
        <f t="shared" si="8"/>
        <v>870</v>
      </c>
      <c r="K262" s="60">
        <v>870</v>
      </c>
      <c r="L262" s="66">
        <v>30</v>
      </c>
      <c r="M262" s="14"/>
      <c r="N262" s="14"/>
      <c r="O262" s="14"/>
      <c r="P262" s="14" t="s">
        <v>647</v>
      </c>
      <c r="Q262" s="14"/>
    </row>
    <row r="263" ht="49.5" hidden="1" spans="1:17">
      <c r="A263" s="19">
        <v>256</v>
      </c>
      <c r="B263" s="6" t="s">
        <v>20</v>
      </c>
      <c r="C263" s="6" t="s">
        <v>646</v>
      </c>
      <c r="D263" s="66" t="s">
        <v>634</v>
      </c>
      <c r="E263" s="111" t="s">
        <v>25</v>
      </c>
      <c r="F263" s="112" t="s">
        <v>161</v>
      </c>
      <c r="G263" s="67" t="s">
        <v>662</v>
      </c>
      <c r="H263" s="60" t="str">
        <f t="shared" si="7"/>
        <v>设100米</v>
      </c>
      <c r="I263" s="67" t="s">
        <v>1158</v>
      </c>
      <c r="J263" s="60">
        <f t="shared" si="8"/>
        <v>100</v>
      </c>
      <c r="K263" s="67">
        <v>100</v>
      </c>
      <c r="L263" s="66">
        <v>5</v>
      </c>
      <c r="M263" s="14"/>
      <c r="N263" s="14"/>
      <c r="O263" s="14"/>
      <c r="P263" s="14" t="s">
        <v>647</v>
      </c>
      <c r="Q263" s="14"/>
    </row>
    <row r="264" ht="49.5" hidden="1" spans="1:17">
      <c r="A264" s="19">
        <v>257</v>
      </c>
      <c r="B264" s="6" t="s">
        <v>20</v>
      </c>
      <c r="C264" s="6" t="s">
        <v>646</v>
      </c>
      <c r="D264" s="66" t="s">
        <v>636</v>
      </c>
      <c r="E264" s="111" t="s">
        <v>25</v>
      </c>
      <c r="F264" s="14" t="s">
        <v>30</v>
      </c>
      <c r="G264" s="60" t="s">
        <v>663</v>
      </c>
      <c r="H264" s="60" t="str">
        <f t="shared" ref="H264:H327" si="9">MID(G264,FIND("米",G264)-4,5)</f>
        <v>2000米</v>
      </c>
      <c r="I264" s="60" t="s">
        <v>1159</v>
      </c>
      <c r="J264" s="60">
        <f t="shared" ref="J264:J327" si="10">--MIDB(I264,SEARCHB("?",I264),2*LEN(I264)-LENB(I264))</f>
        <v>2000</v>
      </c>
      <c r="K264" s="60">
        <v>2000</v>
      </c>
      <c r="L264" s="66">
        <v>5</v>
      </c>
      <c r="M264" s="14"/>
      <c r="N264" s="14"/>
      <c r="O264" s="14"/>
      <c r="P264" s="14" t="s">
        <v>647</v>
      </c>
      <c r="Q264" s="14"/>
    </row>
    <row r="265" ht="66" hidden="1" spans="1:17">
      <c r="A265" s="19">
        <v>258</v>
      </c>
      <c r="B265" s="6" t="s">
        <v>20</v>
      </c>
      <c r="C265" s="6" t="s">
        <v>646</v>
      </c>
      <c r="D265" s="66" t="s">
        <v>664</v>
      </c>
      <c r="E265" s="66" t="s">
        <v>25</v>
      </c>
      <c r="F265" s="66" t="s">
        <v>36</v>
      </c>
      <c r="G265" s="60" t="s">
        <v>665</v>
      </c>
      <c r="H265" s="60" t="str">
        <f t="shared" si="9"/>
        <v>长270米</v>
      </c>
      <c r="I265" s="60" t="s">
        <v>990</v>
      </c>
      <c r="J265" s="60">
        <f t="shared" si="10"/>
        <v>270</v>
      </c>
      <c r="K265" s="60">
        <v>270</v>
      </c>
      <c r="L265" s="66">
        <v>7</v>
      </c>
      <c r="M265" s="14"/>
      <c r="N265" s="14"/>
      <c r="O265" s="14"/>
      <c r="P265" s="14" t="s">
        <v>647</v>
      </c>
      <c r="Q265" s="14"/>
    </row>
    <row r="266" ht="49.5" hidden="1" spans="1:17">
      <c r="A266" s="19">
        <v>259</v>
      </c>
      <c r="B266" s="6" t="s">
        <v>20</v>
      </c>
      <c r="C266" s="6" t="s">
        <v>646</v>
      </c>
      <c r="D266" s="66" t="s">
        <v>666</v>
      </c>
      <c r="E266" s="14" t="s">
        <v>25</v>
      </c>
      <c r="F266" s="14" t="s">
        <v>667</v>
      </c>
      <c r="G266" s="60" t="s">
        <v>668</v>
      </c>
      <c r="H266" s="60" t="str">
        <f t="shared" si="9"/>
        <v>座桥长4米</v>
      </c>
      <c r="I266" s="60" t="s">
        <v>1160</v>
      </c>
      <c r="J266" s="60">
        <f t="shared" si="10"/>
        <v>4</v>
      </c>
      <c r="K266" s="60">
        <v>4</v>
      </c>
      <c r="L266" s="66">
        <v>5</v>
      </c>
      <c r="M266" s="14"/>
      <c r="N266" s="14"/>
      <c r="O266" s="14"/>
      <c r="P266" s="14" t="s">
        <v>647</v>
      </c>
      <c r="Q266" s="14"/>
    </row>
    <row r="267" ht="49.5" hidden="1" spans="1:17">
      <c r="A267" s="19">
        <v>260</v>
      </c>
      <c r="B267" s="6" t="s">
        <v>20</v>
      </c>
      <c r="C267" s="6" t="s">
        <v>646</v>
      </c>
      <c r="D267" s="66" t="s">
        <v>669</v>
      </c>
      <c r="E267" s="113" t="s">
        <v>25</v>
      </c>
      <c r="F267" s="64" t="s">
        <v>670</v>
      </c>
      <c r="G267" s="78" t="s">
        <v>671</v>
      </c>
      <c r="H267" s="60" t="e">
        <f t="shared" si="9"/>
        <v>#VALUE!</v>
      </c>
      <c r="I267" s="78" t="e">
        <v>#VALUE!</v>
      </c>
      <c r="J267" s="60" t="e">
        <f t="shared" si="10"/>
        <v>#VALUE!</v>
      </c>
      <c r="K267" s="78"/>
      <c r="L267" s="66">
        <v>5</v>
      </c>
      <c r="M267" s="14"/>
      <c r="N267" s="14"/>
      <c r="O267" s="14"/>
      <c r="P267" s="14" t="s">
        <v>647</v>
      </c>
      <c r="Q267" s="14"/>
    </row>
    <row r="268" ht="33" hidden="1" spans="1:17">
      <c r="A268" s="19">
        <v>261</v>
      </c>
      <c r="B268" s="6" t="s">
        <v>20</v>
      </c>
      <c r="C268" s="6" t="s">
        <v>646</v>
      </c>
      <c r="D268" s="66" t="s">
        <v>672</v>
      </c>
      <c r="E268" s="113" t="s">
        <v>25</v>
      </c>
      <c r="F268" s="14" t="s">
        <v>161</v>
      </c>
      <c r="G268" s="78" t="s">
        <v>673</v>
      </c>
      <c r="H268" s="60" t="str">
        <f t="shared" si="9"/>
        <v>长295米</v>
      </c>
      <c r="I268" s="78" t="s">
        <v>1161</v>
      </c>
      <c r="J268" s="60">
        <f t="shared" si="10"/>
        <v>295</v>
      </c>
      <c r="K268" s="78">
        <v>295</v>
      </c>
      <c r="L268" s="113">
        <v>10</v>
      </c>
      <c r="M268" s="14"/>
      <c r="N268" s="14"/>
      <c r="O268" s="14"/>
      <c r="P268" s="14" t="s">
        <v>647</v>
      </c>
      <c r="Q268" s="14"/>
    </row>
    <row r="269" ht="33" hidden="1" spans="1:17">
      <c r="A269" s="19">
        <v>262</v>
      </c>
      <c r="B269" s="6" t="s">
        <v>20</v>
      </c>
      <c r="C269" s="6" t="s">
        <v>646</v>
      </c>
      <c r="D269" s="66" t="s">
        <v>674</v>
      </c>
      <c r="E269" s="14" t="s">
        <v>25</v>
      </c>
      <c r="F269" s="14" t="s">
        <v>540</v>
      </c>
      <c r="G269" s="78" t="s">
        <v>675</v>
      </c>
      <c r="H269" s="60" t="str">
        <f t="shared" si="9"/>
        <v>建，长5米</v>
      </c>
      <c r="I269" s="78" t="s">
        <v>1127</v>
      </c>
      <c r="J269" s="60">
        <f t="shared" si="10"/>
        <v>5</v>
      </c>
      <c r="K269" s="78">
        <v>5</v>
      </c>
      <c r="L269" s="66">
        <v>5</v>
      </c>
      <c r="M269" s="14"/>
      <c r="N269" s="14"/>
      <c r="O269" s="14"/>
      <c r="P269" s="14" t="s">
        <v>647</v>
      </c>
      <c r="Q269" s="14"/>
    </row>
    <row r="270" ht="66" hidden="1" spans="1:17">
      <c r="A270" s="19">
        <v>263</v>
      </c>
      <c r="B270" s="6" t="s">
        <v>20</v>
      </c>
      <c r="C270" s="6" t="s">
        <v>646</v>
      </c>
      <c r="D270" s="66" t="s">
        <v>676</v>
      </c>
      <c r="E270" s="14" t="s">
        <v>25</v>
      </c>
      <c r="F270" s="14" t="s">
        <v>161</v>
      </c>
      <c r="G270" s="78" t="s">
        <v>677</v>
      </c>
      <c r="H270" s="60" t="str">
        <f t="shared" si="9"/>
        <v>宽2.7米</v>
      </c>
      <c r="I270" s="78" t="s">
        <v>1162</v>
      </c>
      <c r="J270" s="60">
        <f t="shared" si="10"/>
        <v>2.7</v>
      </c>
      <c r="K270" s="78">
        <v>2.7</v>
      </c>
      <c r="L270" s="66">
        <v>5</v>
      </c>
      <c r="M270" s="14"/>
      <c r="N270" s="14"/>
      <c r="O270" s="14"/>
      <c r="P270" s="14" t="s">
        <v>647</v>
      </c>
      <c r="Q270" s="14"/>
    </row>
    <row r="271" ht="33" hidden="1" spans="1:17">
      <c r="A271" s="19">
        <v>264</v>
      </c>
      <c r="B271" s="6" t="s">
        <v>20</v>
      </c>
      <c r="C271" s="6" t="s">
        <v>646</v>
      </c>
      <c r="D271" s="66" t="s">
        <v>282</v>
      </c>
      <c r="E271" s="114" t="s">
        <v>25</v>
      </c>
      <c r="F271" s="14" t="s">
        <v>30</v>
      </c>
      <c r="G271" s="60" t="s">
        <v>678</v>
      </c>
      <c r="H271" s="60" t="str">
        <f t="shared" si="9"/>
        <v>长550米</v>
      </c>
      <c r="I271" s="60" t="s">
        <v>1128</v>
      </c>
      <c r="J271" s="60">
        <f t="shared" si="10"/>
        <v>550</v>
      </c>
      <c r="K271" s="60">
        <v>550</v>
      </c>
      <c r="L271" s="66">
        <v>5</v>
      </c>
      <c r="M271" s="14"/>
      <c r="N271" s="14"/>
      <c r="O271" s="14"/>
      <c r="P271" s="14" t="s">
        <v>647</v>
      </c>
      <c r="Q271" s="14"/>
    </row>
    <row r="272" ht="132" hidden="1" spans="1:17">
      <c r="A272" s="19">
        <v>265</v>
      </c>
      <c r="B272" s="6" t="s">
        <v>20</v>
      </c>
      <c r="C272" s="6" t="s">
        <v>646</v>
      </c>
      <c r="D272" s="66" t="s">
        <v>502</v>
      </c>
      <c r="E272" s="14" t="s">
        <v>25</v>
      </c>
      <c r="F272" s="14" t="s">
        <v>161</v>
      </c>
      <c r="G272" s="60" t="s">
        <v>679</v>
      </c>
      <c r="H272" s="60" t="str">
        <f t="shared" si="9"/>
        <v>1,15米</v>
      </c>
      <c r="I272" s="60" t="s">
        <v>1163</v>
      </c>
      <c r="J272" s="60" t="e">
        <f t="shared" si="10"/>
        <v>#VALUE!</v>
      </c>
      <c r="K272" s="60"/>
      <c r="L272" s="66">
        <v>7</v>
      </c>
      <c r="M272" s="14"/>
      <c r="N272" s="14"/>
      <c r="O272" s="14"/>
      <c r="P272" s="14" t="s">
        <v>647</v>
      </c>
      <c r="Q272" s="14"/>
    </row>
    <row r="273" ht="33" hidden="1" spans="1:17">
      <c r="A273" s="19">
        <v>266</v>
      </c>
      <c r="B273" s="6" t="s">
        <v>20</v>
      </c>
      <c r="C273" s="6" t="s">
        <v>646</v>
      </c>
      <c r="D273" s="66" t="s">
        <v>680</v>
      </c>
      <c r="E273" s="14" t="s">
        <v>25</v>
      </c>
      <c r="F273" s="14" t="s">
        <v>161</v>
      </c>
      <c r="G273" s="60" t="s">
        <v>681</v>
      </c>
      <c r="H273" s="60" t="str">
        <f t="shared" si="9"/>
        <v>长167米</v>
      </c>
      <c r="I273" s="60" t="s">
        <v>1164</v>
      </c>
      <c r="J273" s="60">
        <f t="shared" si="10"/>
        <v>167</v>
      </c>
      <c r="K273" s="60">
        <v>167</v>
      </c>
      <c r="L273" s="66">
        <v>5</v>
      </c>
      <c r="M273" s="14"/>
      <c r="N273" s="14"/>
      <c r="O273" s="14"/>
      <c r="P273" s="14" t="s">
        <v>647</v>
      </c>
      <c r="Q273" s="14"/>
    </row>
    <row r="274" ht="33" hidden="1" spans="1:17">
      <c r="A274" s="19">
        <v>267</v>
      </c>
      <c r="B274" s="6" t="s">
        <v>20</v>
      </c>
      <c r="C274" s="6" t="s">
        <v>646</v>
      </c>
      <c r="D274" s="66" t="s">
        <v>682</v>
      </c>
      <c r="E274" s="73" t="s">
        <v>25</v>
      </c>
      <c r="F274" s="73" t="s">
        <v>161</v>
      </c>
      <c r="G274" s="60" t="s">
        <v>683</v>
      </c>
      <c r="H274" s="60" t="str">
        <f t="shared" si="9"/>
        <v>长300米</v>
      </c>
      <c r="I274" s="60" t="s">
        <v>992</v>
      </c>
      <c r="J274" s="60">
        <f t="shared" si="10"/>
        <v>300</v>
      </c>
      <c r="K274" s="60">
        <v>300</v>
      </c>
      <c r="L274" s="66">
        <v>5</v>
      </c>
      <c r="M274" s="14"/>
      <c r="N274" s="14"/>
      <c r="O274" s="14"/>
      <c r="P274" s="14" t="s">
        <v>647</v>
      </c>
      <c r="Q274" s="14"/>
    </row>
    <row r="275" ht="82.5" hidden="1" spans="1:17">
      <c r="A275" s="19">
        <v>268</v>
      </c>
      <c r="B275" s="6" t="s">
        <v>20</v>
      </c>
      <c r="C275" s="6" t="s">
        <v>646</v>
      </c>
      <c r="D275" s="66" t="s">
        <v>684</v>
      </c>
      <c r="E275" s="14" t="s">
        <v>25</v>
      </c>
      <c r="F275" s="14" t="s">
        <v>187</v>
      </c>
      <c r="G275" s="60" t="s">
        <v>1165</v>
      </c>
      <c r="H275" s="60" t="str">
        <f t="shared" si="9"/>
        <v>长200米</v>
      </c>
      <c r="I275" s="60" t="s">
        <v>1016</v>
      </c>
      <c r="J275" s="60">
        <f t="shared" si="10"/>
        <v>200</v>
      </c>
      <c r="K275" s="60">
        <v>200</v>
      </c>
      <c r="L275" s="66">
        <v>5</v>
      </c>
      <c r="M275" s="14"/>
      <c r="N275" s="14"/>
      <c r="O275" s="14"/>
      <c r="P275" s="14" t="s">
        <v>647</v>
      </c>
      <c r="Q275" s="14"/>
    </row>
    <row r="276" ht="33" hidden="1" spans="1:17">
      <c r="A276" s="19">
        <v>269</v>
      </c>
      <c r="B276" s="6" t="s">
        <v>20</v>
      </c>
      <c r="C276" s="6" t="s">
        <v>646</v>
      </c>
      <c r="D276" s="66" t="s">
        <v>172</v>
      </c>
      <c r="E276" s="14" t="s">
        <v>25</v>
      </c>
      <c r="F276" s="14" t="s">
        <v>161</v>
      </c>
      <c r="G276" s="60" t="s">
        <v>686</v>
      </c>
      <c r="H276" s="60" t="str">
        <f t="shared" si="9"/>
        <v>路2.5米</v>
      </c>
      <c r="I276" s="60" t="s">
        <v>1166</v>
      </c>
      <c r="J276" s="60">
        <f t="shared" si="10"/>
        <v>2.5</v>
      </c>
      <c r="K276" s="60">
        <v>2.5</v>
      </c>
      <c r="L276" s="66">
        <v>5</v>
      </c>
      <c r="M276" s="14"/>
      <c r="N276" s="14"/>
      <c r="O276" s="14"/>
      <c r="P276" s="14" t="s">
        <v>647</v>
      </c>
      <c r="Q276" s="14"/>
    </row>
    <row r="277" ht="49.5" hidden="1" spans="1:17">
      <c r="A277" s="19">
        <v>270</v>
      </c>
      <c r="B277" s="6" t="s">
        <v>20</v>
      </c>
      <c r="C277" s="6" t="s">
        <v>646</v>
      </c>
      <c r="D277" s="66" t="s">
        <v>175</v>
      </c>
      <c r="E277" s="14" t="s">
        <v>25</v>
      </c>
      <c r="F277" s="14" t="s">
        <v>52</v>
      </c>
      <c r="G277" s="60" t="s">
        <v>687</v>
      </c>
      <c r="H277" s="60" t="e">
        <f t="shared" si="9"/>
        <v>#VALUE!</v>
      </c>
      <c r="I277" s="60" t="e">
        <v>#VALUE!</v>
      </c>
      <c r="J277" s="60" t="e">
        <f t="shared" si="10"/>
        <v>#VALUE!</v>
      </c>
      <c r="K277" s="60"/>
      <c r="L277" s="66">
        <v>5</v>
      </c>
      <c r="M277" s="14"/>
      <c r="N277" s="14"/>
      <c r="O277" s="14"/>
      <c r="P277" s="14" t="s">
        <v>647</v>
      </c>
      <c r="Q277" s="14"/>
    </row>
    <row r="278" ht="49.5" hidden="1" spans="1:17">
      <c r="A278" s="19">
        <v>271</v>
      </c>
      <c r="B278" s="6" t="s">
        <v>20</v>
      </c>
      <c r="C278" s="6" t="s">
        <v>646</v>
      </c>
      <c r="D278" s="66" t="s">
        <v>688</v>
      </c>
      <c r="E278" s="14" t="s">
        <v>25</v>
      </c>
      <c r="F278" s="14" t="s">
        <v>52</v>
      </c>
      <c r="G278" s="60" t="s">
        <v>689</v>
      </c>
      <c r="H278" s="60" t="e">
        <f t="shared" si="9"/>
        <v>#VALUE!</v>
      </c>
      <c r="I278" s="60" t="e">
        <v>#VALUE!</v>
      </c>
      <c r="J278" s="60" t="e">
        <f t="shared" si="10"/>
        <v>#VALUE!</v>
      </c>
      <c r="K278" s="60"/>
      <c r="L278" s="66">
        <v>5</v>
      </c>
      <c r="M278" s="14"/>
      <c r="N278" s="14"/>
      <c r="O278" s="14"/>
      <c r="P278" s="14" t="s">
        <v>647</v>
      </c>
      <c r="Q278" s="14"/>
    </row>
    <row r="279" ht="33" hidden="1" spans="1:17">
      <c r="A279" s="19">
        <v>272</v>
      </c>
      <c r="B279" s="6" t="s">
        <v>20</v>
      </c>
      <c r="C279" s="6" t="s">
        <v>646</v>
      </c>
      <c r="D279" s="66" t="s">
        <v>690</v>
      </c>
      <c r="E279" s="59" t="s">
        <v>25</v>
      </c>
      <c r="F279" s="59" t="s">
        <v>36</v>
      </c>
      <c r="G279" s="60" t="s">
        <v>1167</v>
      </c>
      <c r="H279" s="60" t="str">
        <f t="shared" si="9"/>
        <v>长230米</v>
      </c>
      <c r="I279" s="60" t="s">
        <v>1012</v>
      </c>
      <c r="J279" s="60">
        <f t="shared" si="10"/>
        <v>230</v>
      </c>
      <c r="K279" s="60">
        <v>230</v>
      </c>
      <c r="L279" s="66">
        <v>5</v>
      </c>
      <c r="M279" s="14"/>
      <c r="N279" s="14"/>
      <c r="O279" s="14"/>
      <c r="P279" s="14" t="s">
        <v>647</v>
      </c>
      <c r="Q279" s="14"/>
    </row>
    <row r="280" ht="66" hidden="1" spans="1:17">
      <c r="A280" s="19">
        <v>273</v>
      </c>
      <c r="B280" s="6" t="s">
        <v>20</v>
      </c>
      <c r="C280" s="6" t="s">
        <v>646</v>
      </c>
      <c r="D280" s="66" t="s">
        <v>692</v>
      </c>
      <c r="E280" s="59" t="s">
        <v>25</v>
      </c>
      <c r="F280" s="59" t="s">
        <v>36</v>
      </c>
      <c r="G280" s="60" t="s">
        <v>693</v>
      </c>
      <c r="H280" s="60" t="str">
        <f t="shared" si="9"/>
        <v>，长45米</v>
      </c>
      <c r="I280" s="60" t="s">
        <v>1168</v>
      </c>
      <c r="J280" s="60">
        <f t="shared" si="10"/>
        <v>45</v>
      </c>
      <c r="K280" s="60">
        <v>45</v>
      </c>
      <c r="L280" s="66">
        <v>5</v>
      </c>
      <c r="M280" s="14"/>
      <c r="N280" s="14"/>
      <c r="O280" s="14"/>
      <c r="P280" s="14" t="s">
        <v>647</v>
      </c>
      <c r="Q280" s="14"/>
    </row>
    <row r="281" ht="49.5" hidden="1" spans="1:17">
      <c r="A281" s="19">
        <v>274</v>
      </c>
      <c r="B281" s="6" t="s">
        <v>20</v>
      </c>
      <c r="C281" s="6" t="s">
        <v>646</v>
      </c>
      <c r="D281" s="66" t="s">
        <v>694</v>
      </c>
      <c r="E281" s="14" t="s">
        <v>25</v>
      </c>
      <c r="F281" s="14" t="s">
        <v>333</v>
      </c>
      <c r="G281" s="60" t="s">
        <v>695</v>
      </c>
      <c r="H281" s="60" t="str">
        <f t="shared" si="9"/>
        <v>1000米</v>
      </c>
      <c r="I281" s="60" t="s">
        <v>1078</v>
      </c>
      <c r="J281" s="60">
        <f t="shared" si="10"/>
        <v>1000</v>
      </c>
      <c r="K281" s="60">
        <v>1000</v>
      </c>
      <c r="L281" s="66">
        <v>5</v>
      </c>
      <c r="M281" s="14"/>
      <c r="N281" s="14"/>
      <c r="O281" s="14"/>
      <c r="P281" s="14" t="s">
        <v>647</v>
      </c>
      <c r="Q281" s="14"/>
    </row>
    <row r="282" ht="33" hidden="1" spans="1:17">
      <c r="A282" s="19">
        <v>275</v>
      </c>
      <c r="B282" s="6" t="s">
        <v>20</v>
      </c>
      <c r="C282" s="6" t="s">
        <v>646</v>
      </c>
      <c r="D282" s="66" t="s">
        <v>453</v>
      </c>
      <c r="E282" s="14" t="s">
        <v>25</v>
      </c>
      <c r="F282" s="14" t="s">
        <v>696</v>
      </c>
      <c r="G282" s="78" t="s">
        <v>697</v>
      </c>
      <c r="H282" s="60" t="str">
        <f t="shared" si="9"/>
        <v>向上80米</v>
      </c>
      <c r="I282" s="78" t="s">
        <v>1169</v>
      </c>
      <c r="J282" s="60">
        <f t="shared" si="10"/>
        <v>80</v>
      </c>
      <c r="K282" s="78">
        <v>80</v>
      </c>
      <c r="L282" s="73">
        <v>5</v>
      </c>
      <c r="M282" s="14"/>
      <c r="N282" s="14"/>
      <c r="O282" s="14"/>
      <c r="P282" s="14" t="s">
        <v>647</v>
      </c>
      <c r="Q282" s="14"/>
    </row>
    <row r="283" ht="33" hidden="1" spans="1:17">
      <c r="A283" s="19">
        <v>276</v>
      </c>
      <c r="B283" s="6" t="s">
        <v>20</v>
      </c>
      <c r="C283" s="6" t="s">
        <v>646</v>
      </c>
      <c r="D283" s="66" t="s">
        <v>445</v>
      </c>
      <c r="E283" s="14" t="s">
        <v>25</v>
      </c>
      <c r="F283" s="14" t="s">
        <v>272</v>
      </c>
      <c r="G283" s="60" t="s">
        <v>698</v>
      </c>
      <c r="H283" s="60" t="str">
        <f t="shared" si="9"/>
        <v>旁600米</v>
      </c>
      <c r="I283" s="60" t="s">
        <v>1170</v>
      </c>
      <c r="J283" s="60">
        <f t="shared" si="10"/>
        <v>600</v>
      </c>
      <c r="K283" s="60">
        <v>600</v>
      </c>
      <c r="L283" s="66">
        <v>5</v>
      </c>
      <c r="M283" s="14"/>
      <c r="N283" s="14"/>
      <c r="O283" s="14"/>
      <c r="P283" s="14" t="s">
        <v>647</v>
      </c>
      <c r="Q283" s="14"/>
    </row>
    <row r="284" ht="33" hidden="1" spans="1:17">
      <c r="A284" s="19">
        <v>277</v>
      </c>
      <c r="B284" s="6" t="s">
        <v>20</v>
      </c>
      <c r="C284" s="6" t="s">
        <v>646</v>
      </c>
      <c r="D284" s="66" t="s">
        <v>448</v>
      </c>
      <c r="E284" s="14" t="s">
        <v>25</v>
      </c>
      <c r="F284" s="14" t="s">
        <v>161</v>
      </c>
      <c r="G284" s="60" t="s">
        <v>699</v>
      </c>
      <c r="H284" s="60" t="str">
        <f t="shared" si="9"/>
        <v>化150米</v>
      </c>
      <c r="I284" s="60" t="s">
        <v>1002</v>
      </c>
      <c r="J284" s="60">
        <f t="shared" si="10"/>
        <v>150</v>
      </c>
      <c r="K284" s="60">
        <v>150</v>
      </c>
      <c r="L284" s="66">
        <v>5</v>
      </c>
      <c r="M284" s="14"/>
      <c r="N284" s="14"/>
      <c r="O284" s="14"/>
      <c r="P284" s="14" t="s">
        <v>647</v>
      </c>
      <c r="Q284" s="14"/>
    </row>
    <row r="285" ht="33" hidden="1" spans="1:17">
      <c r="A285" s="19">
        <v>278</v>
      </c>
      <c r="B285" s="6" t="s">
        <v>20</v>
      </c>
      <c r="C285" s="6" t="s">
        <v>646</v>
      </c>
      <c r="D285" s="66" t="s">
        <v>700</v>
      </c>
      <c r="E285" s="14" t="s">
        <v>25</v>
      </c>
      <c r="F285" s="14" t="s">
        <v>701</v>
      </c>
      <c r="G285" s="60" t="s">
        <v>702</v>
      </c>
      <c r="H285" s="60" t="str">
        <f t="shared" si="9"/>
        <v>长180米</v>
      </c>
      <c r="I285" s="60" t="s">
        <v>1123</v>
      </c>
      <c r="J285" s="60">
        <f t="shared" si="10"/>
        <v>180</v>
      </c>
      <c r="K285" s="60">
        <v>180</v>
      </c>
      <c r="L285" s="66">
        <v>5</v>
      </c>
      <c r="M285" s="14"/>
      <c r="N285" s="14"/>
      <c r="O285" s="14"/>
      <c r="P285" s="14" t="s">
        <v>647</v>
      </c>
      <c r="Q285" s="14"/>
    </row>
    <row r="286" ht="49.5" hidden="1" spans="1:17">
      <c r="A286" s="19">
        <v>279</v>
      </c>
      <c r="B286" s="6" t="s">
        <v>20</v>
      </c>
      <c r="C286" s="6" t="s">
        <v>646</v>
      </c>
      <c r="D286" s="66" t="s">
        <v>460</v>
      </c>
      <c r="E286" s="14" t="s">
        <v>25</v>
      </c>
      <c r="F286" s="14" t="s">
        <v>207</v>
      </c>
      <c r="G286" s="60" t="s">
        <v>703</v>
      </c>
      <c r="H286" s="60" t="str">
        <f t="shared" si="9"/>
        <v>＃*30米</v>
      </c>
      <c r="I286" s="60" t="s">
        <v>1171</v>
      </c>
      <c r="J286" s="60" t="e">
        <f t="shared" si="10"/>
        <v>#VALUE!</v>
      </c>
      <c r="K286" s="60"/>
      <c r="L286" s="66">
        <v>5</v>
      </c>
      <c r="M286" s="14"/>
      <c r="N286" s="14"/>
      <c r="O286" s="14"/>
      <c r="P286" s="14" t="s">
        <v>647</v>
      </c>
      <c r="Q286" s="14"/>
    </row>
    <row r="287" ht="49.5" hidden="1" spans="1:17">
      <c r="A287" s="19">
        <v>280</v>
      </c>
      <c r="B287" s="6" t="s">
        <v>20</v>
      </c>
      <c r="C287" s="6" t="s">
        <v>646</v>
      </c>
      <c r="D287" s="66" t="s">
        <v>314</v>
      </c>
      <c r="E287" s="115" t="s">
        <v>25</v>
      </c>
      <c r="F287" s="115" t="s">
        <v>36</v>
      </c>
      <c r="G287" s="116" t="s">
        <v>704</v>
      </c>
      <c r="H287" s="60" t="str">
        <f t="shared" si="9"/>
        <v>长150米</v>
      </c>
      <c r="I287" s="116" t="s">
        <v>1066</v>
      </c>
      <c r="J287" s="60">
        <f t="shared" si="10"/>
        <v>150</v>
      </c>
      <c r="K287" s="116">
        <v>150</v>
      </c>
      <c r="L287" s="115">
        <v>5</v>
      </c>
      <c r="M287" s="14"/>
      <c r="N287" s="14"/>
      <c r="O287" s="14"/>
      <c r="P287" s="14" t="s">
        <v>647</v>
      </c>
      <c r="Q287" s="14"/>
    </row>
    <row r="288" ht="49.5" hidden="1" spans="1:17">
      <c r="A288" s="19">
        <v>281</v>
      </c>
      <c r="B288" s="6" t="s">
        <v>20</v>
      </c>
      <c r="C288" s="6" t="s">
        <v>646</v>
      </c>
      <c r="D288" s="66" t="s">
        <v>705</v>
      </c>
      <c r="E288" s="14" t="s">
        <v>345</v>
      </c>
      <c r="F288" s="14" t="s">
        <v>36</v>
      </c>
      <c r="G288" s="116" t="s">
        <v>706</v>
      </c>
      <c r="H288" s="60" t="str">
        <f t="shared" si="9"/>
        <v>长160米</v>
      </c>
      <c r="I288" s="116" t="s">
        <v>1010</v>
      </c>
      <c r="J288" s="60">
        <f t="shared" si="10"/>
        <v>160</v>
      </c>
      <c r="K288" s="116">
        <v>160</v>
      </c>
      <c r="L288" s="66">
        <v>5</v>
      </c>
      <c r="M288" s="14"/>
      <c r="N288" s="14"/>
      <c r="O288" s="14"/>
      <c r="P288" s="14" t="s">
        <v>647</v>
      </c>
      <c r="Q288" s="14"/>
    </row>
    <row r="289" ht="33" hidden="1" spans="1:17">
      <c r="A289" s="19">
        <v>282</v>
      </c>
      <c r="B289" s="6" t="s">
        <v>20</v>
      </c>
      <c r="C289" s="6" t="s">
        <v>646</v>
      </c>
      <c r="D289" s="66" t="s">
        <v>599</v>
      </c>
      <c r="E289" s="14" t="s">
        <v>25</v>
      </c>
      <c r="F289" s="14" t="s">
        <v>36</v>
      </c>
      <c r="G289" s="116" t="s">
        <v>707</v>
      </c>
      <c r="H289" s="60" t="str">
        <f t="shared" si="9"/>
        <v>长265米</v>
      </c>
      <c r="I289" s="116" t="s">
        <v>1172</v>
      </c>
      <c r="J289" s="60">
        <f t="shared" si="10"/>
        <v>265</v>
      </c>
      <c r="K289" s="116">
        <v>265</v>
      </c>
      <c r="L289" s="66">
        <v>5</v>
      </c>
      <c r="M289" s="14"/>
      <c r="N289" s="14"/>
      <c r="O289" s="14"/>
      <c r="P289" s="14" t="s">
        <v>647</v>
      </c>
      <c r="Q289" s="14"/>
    </row>
    <row r="290" ht="33" hidden="1" spans="1:17">
      <c r="A290" s="19">
        <v>283</v>
      </c>
      <c r="B290" s="6" t="s">
        <v>20</v>
      </c>
      <c r="C290" s="6" t="s">
        <v>646</v>
      </c>
      <c r="D290" s="66" t="s">
        <v>708</v>
      </c>
      <c r="E290" s="66" t="s">
        <v>644</v>
      </c>
      <c r="F290" s="66" t="s">
        <v>644</v>
      </c>
      <c r="G290" s="60" t="s">
        <v>645</v>
      </c>
      <c r="H290" s="60" t="e">
        <f t="shared" si="9"/>
        <v>#VALUE!</v>
      </c>
      <c r="I290" s="60" t="e">
        <v>#VALUE!</v>
      </c>
      <c r="J290" s="60" t="e">
        <f t="shared" si="10"/>
        <v>#VALUE!</v>
      </c>
      <c r="K290" s="60" t="e">
        <v>#VALUE!</v>
      </c>
      <c r="L290" s="66">
        <v>74</v>
      </c>
      <c r="M290" s="14"/>
      <c r="N290" s="14"/>
      <c r="O290" s="14"/>
      <c r="P290" s="14" t="s">
        <v>647</v>
      </c>
      <c r="Q290" s="14"/>
    </row>
    <row r="291" ht="16.5" hidden="1" spans="1:17">
      <c r="A291" s="19">
        <v>284</v>
      </c>
      <c r="B291" s="6" t="s">
        <v>20</v>
      </c>
      <c r="C291" s="6" t="s">
        <v>646</v>
      </c>
      <c r="D291" s="66" t="s">
        <v>708</v>
      </c>
      <c r="E291" s="66" t="s">
        <v>709</v>
      </c>
      <c r="F291" s="66" t="s">
        <v>709</v>
      </c>
      <c r="G291" s="60"/>
      <c r="H291" s="60" t="e">
        <f t="shared" si="9"/>
        <v>#VALUE!</v>
      </c>
      <c r="I291" s="60" t="e">
        <v>#VALUE!</v>
      </c>
      <c r="J291" s="60" t="e">
        <f t="shared" si="10"/>
        <v>#VALUE!</v>
      </c>
      <c r="K291" s="60" t="e">
        <v>#VALUE!</v>
      </c>
      <c r="L291" s="66">
        <v>149.02</v>
      </c>
      <c r="M291" s="14"/>
      <c r="N291" s="14"/>
      <c r="O291" s="14"/>
      <c r="P291" s="14" t="s">
        <v>647</v>
      </c>
      <c r="Q291" s="14"/>
    </row>
    <row r="292" ht="82.5" hidden="1" spans="1:17">
      <c r="A292" s="19">
        <v>285</v>
      </c>
      <c r="B292" s="6" t="s">
        <v>20</v>
      </c>
      <c r="C292" s="6" t="s">
        <v>646</v>
      </c>
      <c r="D292" s="66" t="s">
        <v>708</v>
      </c>
      <c r="E292" s="66" t="s">
        <v>642</v>
      </c>
      <c r="F292" s="66" t="s">
        <v>642</v>
      </c>
      <c r="G292" s="60" t="s">
        <v>710</v>
      </c>
      <c r="H292" s="60" t="e">
        <f t="shared" si="9"/>
        <v>#VALUE!</v>
      </c>
      <c r="I292" s="60" t="e">
        <v>#VALUE!</v>
      </c>
      <c r="J292" s="60" t="e">
        <f t="shared" si="10"/>
        <v>#VALUE!</v>
      </c>
      <c r="K292" s="60" t="e">
        <v>#VALUE!</v>
      </c>
      <c r="L292" s="66">
        <v>5.3</v>
      </c>
      <c r="M292" s="14"/>
      <c r="N292" s="14"/>
      <c r="O292" s="14"/>
      <c r="P292" s="14" t="s">
        <v>647</v>
      </c>
      <c r="Q292" s="14"/>
    </row>
    <row r="293" ht="33" hidden="1" spans="1:17">
      <c r="A293" s="19">
        <v>286</v>
      </c>
      <c r="B293" s="6" t="s">
        <v>20</v>
      </c>
      <c r="C293" s="6" t="s">
        <v>646</v>
      </c>
      <c r="D293" s="66" t="s">
        <v>708</v>
      </c>
      <c r="E293" s="66" t="s">
        <v>711</v>
      </c>
      <c r="F293" s="66" t="s">
        <v>711</v>
      </c>
      <c r="G293" s="60"/>
      <c r="H293" s="60" t="e">
        <f t="shared" si="9"/>
        <v>#VALUE!</v>
      </c>
      <c r="I293" s="60" t="e">
        <v>#VALUE!</v>
      </c>
      <c r="J293" s="60" t="e">
        <f t="shared" si="10"/>
        <v>#VALUE!</v>
      </c>
      <c r="K293" s="60" t="e">
        <v>#VALUE!</v>
      </c>
      <c r="L293" s="66">
        <v>66</v>
      </c>
      <c r="M293" s="14"/>
      <c r="N293" s="14"/>
      <c r="O293" s="14"/>
      <c r="P293" s="14" t="s">
        <v>647</v>
      </c>
      <c r="Q293" s="14"/>
    </row>
    <row r="294" ht="33" hidden="1" spans="1:17">
      <c r="A294" s="19">
        <v>287</v>
      </c>
      <c r="B294" s="6" t="s">
        <v>20</v>
      </c>
      <c r="C294" s="6" t="s">
        <v>646</v>
      </c>
      <c r="D294" s="66" t="s">
        <v>712</v>
      </c>
      <c r="E294" s="66" t="s">
        <v>713</v>
      </c>
      <c r="F294" s="66" t="s">
        <v>713</v>
      </c>
      <c r="G294" s="60"/>
      <c r="H294" s="60" t="e">
        <f t="shared" si="9"/>
        <v>#VALUE!</v>
      </c>
      <c r="I294" s="60" t="e">
        <v>#VALUE!</v>
      </c>
      <c r="J294" s="60" t="e">
        <f t="shared" si="10"/>
        <v>#VALUE!</v>
      </c>
      <c r="K294" s="60" t="e">
        <v>#VALUE!</v>
      </c>
      <c r="L294" s="66">
        <v>5.68</v>
      </c>
      <c r="M294" s="14"/>
      <c r="N294" s="14"/>
      <c r="O294" s="14"/>
      <c r="P294" s="14" t="s">
        <v>647</v>
      </c>
      <c r="Q294" s="14"/>
    </row>
    <row r="295" ht="33" hidden="1" spans="2:17">
      <c r="B295" s="12" t="s">
        <v>20</v>
      </c>
      <c r="C295" s="12" t="s">
        <v>714</v>
      </c>
      <c r="D295" s="12" t="s">
        <v>22</v>
      </c>
      <c r="E295" s="12"/>
      <c r="F295" s="12"/>
      <c r="G295" s="13"/>
      <c r="H295" s="60" t="e">
        <f t="shared" si="9"/>
        <v>#VALUE!</v>
      </c>
      <c r="I295" s="13" t="e">
        <v>#VALUE!</v>
      </c>
      <c r="J295" s="60" t="e">
        <f t="shared" si="10"/>
        <v>#VALUE!</v>
      </c>
      <c r="K295" s="13" t="e">
        <v>#VALUE!</v>
      </c>
      <c r="L295" s="12">
        <f>SUM(L296:L302)</f>
        <v>37</v>
      </c>
      <c r="M295" s="12"/>
      <c r="N295" s="12"/>
      <c r="O295" s="12"/>
      <c r="P295" s="12" t="s">
        <v>715</v>
      </c>
      <c r="Q295" s="30"/>
    </row>
    <row r="296" ht="99" hidden="1" customHeight="1" spans="1:17">
      <c r="A296" s="19">
        <v>1</v>
      </c>
      <c r="B296" s="6" t="s">
        <v>20</v>
      </c>
      <c r="C296" s="6" t="s">
        <v>714</v>
      </c>
      <c r="D296" s="68" t="s">
        <v>62</v>
      </c>
      <c r="E296" s="66" t="s">
        <v>716</v>
      </c>
      <c r="F296" s="66" t="s">
        <v>717</v>
      </c>
      <c r="G296" s="105" t="s">
        <v>1173</v>
      </c>
      <c r="H296" s="60" t="str">
        <f t="shared" si="9"/>
        <v>长300米</v>
      </c>
      <c r="I296" s="105" t="s">
        <v>992</v>
      </c>
      <c r="J296" s="60">
        <f t="shared" si="10"/>
        <v>300</v>
      </c>
      <c r="K296" s="105">
        <v>300</v>
      </c>
      <c r="L296" s="68">
        <v>5</v>
      </c>
      <c r="M296" s="19"/>
      <c r="N296" s="19"/>
      <c r="O296" s="19"/>
      <c r="P296" s="14" t="s">
        <v>715</v>
      </c>
      <c r="Q296" s="14"/>
    </row>
    <row r="297" ht="66" hidden="1" spans="1:17">
      <c r="A297" s="19">
        <v>2</v>
      </c>
      <c r="B297" s="6" t="s">
        <v>20</v>
      </c>
      <c r="C297" s="6" t="s">
        <v>714</v>
      </c>
      <c r="D297" s="68" t="s">
        <v>460</v>
      </c>
      <c r="E297" s="14" t="s">
        <v>716</v>
      </c>
      <c r="F297" s="14" t="s">
        <v>719</v>
      </c>
      <c r="G297" s="14" t="s">
        <v>720</v>
      </c>
      <c r="H297" s="60" t="str">
        <f t="shared" si="9"/>
        <v>长500米</v>
      </c>
      <c r="I297" s="14" t="s">
        <v>1026</v>
      </c>
      <c r="J297" s="60">
        <f t="shared" si="10"/>
        <v>500</v>
      </c>
      <c r="K297" s="14">
        <v>500</v>
      </c>
      <c r="L297" s="68">
        <v>6</v>
      </c>
      <c r="M297" s="19"/>
      <c r="N297" s="19"/>
      <c r="O297" s="19"/>
      <c r="P297" s="14" t="s">
        <v>715</v>
      </c>
      <c r="Q297" s="14"/>
    </row>
    <row r="298" ht="66" hidden="1" spans="1:17">
      <c r="A298" s="19">
        <v>3</v>
      </c>
      <c r="B298" s="6" t="s">
        <v>20</v>
      </c>
      <c r="C298" s="6" t="s">
        <v>714</v>
      </c>
      <c r="D298" s="68" t="s">
        <v>433</v>
      </c>
      <c r="E298" s="14" t="s">
        <v>716</v>
      </c>
      <c r="F298" s="14" t="s">
        <v>721</v>
      </c>
      <c r="G298" s="14" t="s">
        <v>722</v>
      </c>
      <c r="H298" s="60" t="str">
        <f t="shared" si="9"/>
        <v>硬化50米</v>
      </c>
      <c r="I298" s="14" t="s">
        <v>1174</v>
      </c>
      <c r="J298" s="60">
        <f t="shared" si="10"/>
        <v>50</v>
      </c>
      <c r="K298" s="14">
        <v>50</v>
      </c>
      <c r="L298" s="68">
        <v>6</v>
      </c>
      <c r="M298" s="19"/>
      <c r="N298" s="19"/>
      <c r="O298" s="19"/>
      <c r="P298" s="14" t="s">
        <v>715</v>
      </c>
      <c r="Q298" s="14"/>
    </row>
    <row r="299" ht="49.5" hidden="1" spans="1:17">
      <c r="A299" s="19">
        <v>4</v>
      </c>
      <c r="B299" s="6" t="s">
        <v>20</v>
      </c>
      <c r="C299" s="6" t="s">
        <v>714</v>
      </c>
      <c r="D299" s="68" t="s">
        <v>723</v>
      </c>
      <c r="E299" s="14" t="s">
        <v>716</v>
      </c>
      <c r="F299" s="66" t="s">
        <v>724</v>
      </c>
      <c r="G299" s="66" t="s">
        <v>725</v>
      </c>
      <c r="H299" s="60" t="str">
        <f t="shared" si="9"/>
        <v>1000米</v>
      </c>
      <c r="I299" s="66" t="s">
        <v>1078</v>
      </c>
      <c r="J299" s="60">
        <f t="shared" si="10"/>
        <v>1000</v>
      </c>
      <c r="K299" s="66">
        <v>1000</v>
      </c>
      <c r="L299" s="68">
        <v>5</v>
      </c>
      <c r="M299" s="19"/>
      <c r="N299" s="19"/>
      <c r="O299" s="19"/>
      <c r="P299" s="14" t="s">
        <v>715</v>
      </c>
      <c r="Q299" s="14"/>
    </row>
    <row r="300" ht="33" hidden="1" spans="1:17">
      <c r="A300" s="19">
        <v>5</v>
      </c>
      <c r="B300" s="6" t="s">
        <v>20</v>
      </c>
      <c r="C300" s="6" t="s">
        <v>714</v>
      </c>
      <c r="D300" s="68" t="s">
        <v>560</v>
      </c>
      <c r="E300" s="66" t="s">
        <v>716</v>
      </c>
      <c r="F300" s="66" t="s">
        <v>36</v>
      </c>
      <c r="G300" s="105" t="s">
        <v>726</v>
      </c>
      <c r="H300" s="60" t="str">
        <f t="shared" si="9"/>
        <v>长146米</v>
      </c>
      <c r="I300" s="105" t="s">
        <v>1175</v>
      </c>
      <c r="J300" s="60">
        <f t="shared" si="10"/>
        <v>146</v>
      </c>
      <c r="K300" s="105">
        <v>146</v>
      </c>
      <c r="L300" s="68">
        <v>5</v>
      </c>
      <c r="M300" s="19"/>
      <c r="N300" s="19"/>
      <c r="O300" s="19"/>
      <c r="P300" s="14" t="s">
        <v>715</v>
      </c>
      <c r="Q300" s="14"/>
    </row>
    <row r="301" ht="33" hidden="1" spans="1:17">
      <c r="A301" s="19">
        <v>6</v>
      </c>
      <c r="B301" s="6" t="s">
        <v>20</v>
      </c>
      <c r="C301" s="6" t="s">
        <v>714</v>
      </c>
      <c r="D301" s="68" t="s">
        <v>589</v>
      </c>
      <c r="E301" s="66" t="s">
        <v>716</v>
      </c>
      <c r="F301" s="66" t="s">
        <v>563</v>
      </c>
      <c r="G301" s="105" t="s">
        <v>727</v>
      </c>
      <c r="H301" s="60" t="str">
        <f t="shared" si="9"/>
        <v>1100米</v>
      </c>
      <c r="I301" s="105" t="s">
        <v>1040</v>
      </c>
      <c r="J301" s="60">
        <f t="shared" si="10"/>
        <v>1100</v>
      </c>
      <c r="K301" s="105">
        <v>1100</v>
      </c>
      <c r="L301" s="68">
        <v>6</v>
      </c>
      <c r="M301" s="19"/>
      <c r="N301" s="19"/>
      <c r="O301" s="19"/>
      <c r="P301" s="14" t="s">
        <v>715</v>
      </c>
      <c r="Q301" s="14"/>
    </row>
    <row r="302" ht="33" hidden="1" spans="1:17">
      <c r="A302" s="19">
        <v>7</v>
      </c>
      <c r="B302" s="6" t="s">
        <v>20</v>
      </c>
      <c r="C302" s="6" t="s">
        <v>714</v>
      </c>
      <c r="D302" s="68" t="s">
        <v>565</v>
      </c>
      <c r="E302" s="66" t="s">
        <v>716</v>
      </c>
      <c r="F302" s="66" t="s">
        <v>563</v>
      </c>
      <c r="G302" s="105" t="s">
        <v>728</v>
      </c>
      <c r="H302" s="60" t="str">
        <f t="shared" si="9"/>
        <v>长585米</v>
      </c>
      <c r="I302" s="105" t="s">
        <v>1176</v>
      </c>
      <c r="J302" s="60">
        <f t="shared" si="10"/>
        <v>585</v>
      </c>
      <c r="K302" s="105">
        <v>585</v>
      </c>
      <c r="L302" s="14">
        <v>4</v>
      </c>
      <c r="M302" s="19"/>
      <c r="N302" s="19"/>
      <c r="O302" s="19"/>
      <c r="P302" s="14" t="s">
        <v>715</v>
      </c>
      <c r="Q302" s="14"/>
    </row>
    <row r="303" hidden="1" customHeight="1" spans="1:17">
      <c r="A303" s="19"/>
      <c r="B303" s="12" t="s">
        <v>729</v>
      </c>
      <c r="C303" s="12" t="s">
        <v>21</v>
      </c>
      <c r="D303" s="12" t="s">
        <v>22</v>
      </c>
      <c r="E303" s="12"/>
      <c r="F303" s="12"/>
      <c r="G303" s="13"/>
      <c r="H303" s="60" t="e">
        <f t="shared" si="9"/>
        <v>#VALUE!</v>
      </c>
      <c r="I303" s="13" t="e">
        <v>#VALUE!</v>
      </c>
      <c r="J303" s="60" t="e">
        <f t="shared" si="10"/>
        <v>#VALUE!</v>
      </c>
      <c r="K303" s="13" t="e">
        <v>#VALUE!</v>
      </c>
      <c r="L303" s="12"/>
      <c r="M303" s="12">
        <f>SUM(M304:M322)</f>
        <v>147</v>
      </c>
      <c r="N303" s="12"/>
      <c r="O303" s="12"/>
      <c r="P303" s="12" t="s">
        <v>730</v>
      </c>
      <c r="Q303" s="30"/>
    </row>
    <row r="304" ht="82.5" hidden="1" spans="1:17">
      <c r="A304" s="19">
        <v>289</v>
      </c>
      <c r="B304" s="6" t="s">
        <v>729</v>
      </c>
      <c r="C304" s="6" t="s">
        <v>21</v>
      </c>
      <c r="D304" s="117" t="s">
        <v>24</v>
      </c>
      <c r="E304" s="66" t="s">
        <v>25</v>
      </c>
      <c r="F304" s="66" t="s">
        <v>731</v>
      </c>
      <c r="G304" s="118" t="s">
        <v>732</v>
      </c>
      <c r="H304" s="60" t="str">
        <f t="shared" si="9"/>
        <v>长280米</v>
      </c>
      <c r="I304" s="118" t="s">
        <v>1023</v>
      </c>
      <c r="J304" s="60">
        <f t="shared" si="10"/>
        <v>280</v>
      </c>
      <c r="K304" s="118">
        <v>280</v>
      </c>
      <c r="L304" s="66"/>
      <c r="M304" s="14">
        <v>5</v>
      </c>
      <c r="N304" s="14"/>
      <c r="O304" s="14"/>
      <c r="P304" s="14" t="s">
        <v>730</v>
      </c>
      <c r="Q304" s="14"/>
    </row>
    <row r="305" ht="49.5" hidden="1" spans="1:17">
      <c r="A305" s="19">
        <v>290</v>
      </c>
      <c r="B305" s="6" t="s">
        <v>729</v>
      </c>
      <c r="C305" s="6" t="s">
        <v>21</v>
      </c>
      <c r="D305" s="119" t="s">
        <v>59</v>
      </c>
      <c r="E305" s="119" t="s">
        <v>25</v>
      </c>
      <c r="F305" s="119" t="s">
        <v>161</v>
      </c>
      <c r="G305" s="120" t="s">
        <v>733</v>
      </c>
      <c r="H305" s="60" t="str">
        <f t="shared" si="9"/>
        <v>长350米</v>
      </c>
      <c r="I305" s="120" t="s">
        <v>993</v>
      </c>
      <c r="J305" s="60">
        <f t="shared" si="10"/>
        <v>350</v>
      </c>
      <c r="K305" s="120">
        <v>350</v>
      </c>
      <c r="L305" s="66"/>
      <c r="M305" s="119">
        <v>5</v>
      </c>
      <c r="N305" s="14"/>
      <c r="O305" s="14"/>
      <c r="P305" s="14" t="s">
        <v>730</v>
      </c>
      <c r="Q305" s="14"/>
    </row>
    <row r="306" ht="49.5" hidden="1" spans="1:17">
      <c r="A306" s="19">
        <v>291</v>
      </c>
      <c r="B306" s="6" t="s">
        <v>729</v>
      </c>
      <c r="C306" s="6" t="s">
        <v>21</v>
      </c>
      <c r="D306" s="119" t="s">
        <v>77</v>
      </c>
      <c r="E306" s="119" t="s">
        <v>25</v>
      </c>
      <c r="F306" s="119" t="s">
        <v>128</v>
      </c>
      <c r="G306" s="120" t="s">
        <v>1177</v>
      </c>
      <c r="H306" s="60" t="str">
        <f t="shared" si="9"/>
        <v>长400米</v>
      </c>
      <c r="I306" s="120" t="s">
        <v>1079</v>
      </c>
      <c r="J306" s="60">
        <f t="shared" si="10"/>
        <v>400</v>
      </c>
      <c r="K306" s="120">
        <v>400</v>
      </c>
      <c r="L306" s="66"/>
      <c r="M306" s="119">
        <v>5</v>
      </c>
      <c r="N306" s="14"/>
      <c r="O306" s="14"/>
      <c r="P306" s="14" t="s">
        <v>730</v>
      </c>
      <c r="Q306" s="14"/>
    </row>
    <row r="307" ht="16.5" hidden="1" spans="1:17">
      <c r="A307" s="19">
        <v>292</v>
      </c>
      <c r="B307" s="6" t="s">
        <v>729</v>
      </c>
      <c r="C307" s="6" t="s">
        <v>21</v>
      </c>
      <c r="D307" s="119" t="s">
        <v>94</v>
      </c>
      <c r="E307" s="119" t="s">
        <v>25</v>
      </c>
      <c r="F307" s="119" t="s">
        <v>52</v>
      </c>
      <c r="G307" s="120" t="s">
        <v>735</v>
      </c>
      <c r="H307" s="60" t="e">
        <f t="shared" si="9"/>
        <v>#VALUE!</v>
      </c>
      <c r="I307" s="120" t="e">
        <v>#VALUE!</v>
      </c>
      <c r="J307" s="60" t="e">
        <f t="shared" si="10"/>
        <v>#VALUE!</v>
      </c>
      <c r="K307" s="120"/>
      <c r="L307" s="66"/>
      <c r="M307" s="119">
        <v>5</v>
      </c>
      <c r="N307" s="14"/>
      <c r="O307" s="14"/>
      <c r="P307" s="14" t="s">
        <v>730</v>
      </c>
      <c r="Q307" s="14"/>
    </row>
    <row r="308" ht="49.5" hidden="1" spans="1:17">
      <c r="A308" s="19">
        <v>293</v>
      </c>
      <c r="B308" s="6" t="s">
        <v>729</v>
      </c>
      <c r="C308" s="6" t="s">
        <v>21</v>
      </c>
      <c r="D308" s="119" t="s">
        <v>736</v>
      </c>
      <c r="E308" s="119" t="s">
        <v>345</v>
      </c>
      <c r="F308" s="119" t="s">
        <v>52</v>
      </c>
      <c r="G308" s="120" t="s">
        <v>737</v>
      </c>
      <c r="H308" s="60" t="e">
        <f t="shared" si="9"/>
        <v>#VALUE!</v>
      </c>
      <c r="I308" s="120" t="e">
        <v>#VALUE!</v>
      </c>
      <c r="J308" s="60" t="e">
        <f t="shared" si="10"/>
        <v>#VALUE!</v>
      </c>
      <c r="K308" s="120"/>
      <c r="L308" s="73"/>
      <c r="M308" s="14">
        <v>5</v>
      </c>
      <c r="N308" s="14"/>
      <c r="O308" s="14"/>
      <c r="P308" s="14" t="s">
        <v>730</v>
      </c>
      <c r="Q308" s="14"/>
    </row>
    <row r="309" ht="33" hidden="1" spans="1:17">
      <c r="A309" s="19">
        <v>294</v>
      </c>
      <c r="B309" s="6" t="s">
        <v>729</v>
      </c>
      <c r="C309" s="6" t="s">
        <v>21</v>
      </c>
      <c r="D309" s="119" t="s">
        <v>738</v>
      </c>
      <c r="E309" s="119" t="s">
        <v>25</v>
      </c>
      <c r="F309" s="119" t="s">
        <v>739</v>
      </c>
      <c r="G309" s="118" t="s">
        <v>740</v>
      </c>
      <c r="H309" s="60" t="str">
        <f t="shared" si="9"/>
        <v>长500米</v>
      </c>
      <c r="I309" s="118" t="s">
        <v>1026</v>
      </c>
      <c r="J309" s="60">
        <f t="shared" si="10"/>
        <v>500</v>
      </c>
      <c r="K309" s="118">
        <v>500</v>
      </c>
      <c r="L309" s="73"/>
      <c r="M309" s="14">
        <v>5</v>
      </c>
      <c r="N309" s="14"/>
      <c r="O309" s="14"/>
      <c r="P309" s="14" t="s">
        <v>730</v>
      </c>
      <c r="Q309" s="14"/>
    </row>
    <row r="310" ht="33" hidden="1" spans="1:17">
      <c r="A310" s="19">
        <v>295</v>
      </c>
      <c r="B310" s="6" t="s">
        <v>729</v>
      </c>
      <c r="C310" s="6" t="s">
        <v>21</v>
      </c>
      <c r="D310" s="14" t="s">
        <v>741</v>
      </c>
      <c r="E310" s="14" t="s">
        <v>25</v>
      </c>
      <c r="F310" s="14" t="s">
        <v>36</v>
      </c>
      <c r="G310" s="118" t="s">
        <v>742</v>
      </c>
      <c r="H310" s="60" t="str">
        <f t="shared" si="9"/>
        <v>长187米</v>
      </c>
      <c r="I310" s="118" t="s">
        <v>1178</v>
      </c>
      <c r="J310" s="60">
        <f t="shared" si="10"/>
        <v>187</v>
      </c>
      <c r="K310" s="118">
        <v>187</v>
      </c>
      <c r="L310" s="66"/>
      <c r="M310" s="14">
        <v>5</v>
      </c>
      <c r="N310" s="14"/>
      <c r="O310" s="14"/>
      <c r="P310" s="14" t="s">
        <v>730</v>
      </c>
      <c r="Q310" s="14"/>
    </row>
    <row r="311" ht="49.5" hidden="1" spans="1:17">
      <c r="A311" s="19">
        <v>296</v>
      </c>
      <c r="B311" s="6" t="s">
        <v>729</v>
      </c>
      <c r="C311" s="6" t="s">
        <v>21</v>
      </c>
      <c r="D311" s="14" t="s">
        <v>241</v>
      </c>
      <c r="E311" s="14" t="s">
        <v>25</v>
      </c>
      <c r="F311" s="14" t="s">
        <v>743</v>
      </c>
      <c r="G311" s="118" t="s">
        <v>744</v>
      </c>
      <c r="H311" s="60" t="str">
        <f t="shared" si="9"/>
        <v>约100米</v>
      </c>
      <c r="I311" s="118" t="s">
        <v>1179</v>
      </c>
      <c r="J311" s="60">
        <f t="shared" si="10"/>
        <v>100</v>
      </c>
      <c r="K311" s="118">
        <v>100</v>
      </c>
      <c r="L311" s="66"/>
      <c r="M311" s="14">
        <v>5</v>
      </c>
      <c r="N311" s="14"/>
      <c r="O311" s="14"/>
      <c r="P311" s="14" t="s">
        <v>730</v>
      </c>
      <c r="Q311" s="14"/>
    </row>
    <row r="312" ht="66" hidden="1" spans="1:17">
      <c r="A312" s="19">
        <v>297</v>
      </c>
      <c r="B312" s="6" t="s">
        <v>729</v>
      </c>
      <c r="C312" s="6" t="s">
        <v>21</v>
      </c>
      <c r="D312" s="14" t="s">
        <v>251</v>
      </c>
      <c r="E312" s="14" t="s">
        <v>25</v>
      </c>
      <c r="F312" s="14" t="s">
        <v>161</v>
      </c>
      <c r="G312" s="118" t="s">
        <v>745</v>
      </c>
      <c r="H312" s="60" t="str">
        <f t="shared" si="9"/>
        <v>总长38米</v>
      </c>
      <c r="I312" s="118" t="s">
        <v>1180</v>
      </c>
      <c r="J312" s="60">
        <f t="shared" si="10"/>
        <v>38</v>
      </c>
      <c r="K312" s="118">
        <v>38</v>
      </c>
      <c r="L312" s="66"/>
      <c r="M312" s="14">
        <v>6</v>
      </c>
      <c r="N312" s="14"/>
      <c r="O312" s="14"/>
      <c r="P312" s="14" t="s">
        <v>730</v>
      </c>
      <c r="Q312" s="14"/>
    </row>
    <row r="313" ht="33" hidden="1" spans="1:17">
      <c r="A313" s="19">
        <v>298</v>
      </c>
      <c r="B313" s="6" t="s">
        <v>729</v>
      </c>
      <c r="C313" s="6" t="s">
        <v>21</v>
      </c>
      <c r="D313" s="14" t="s">
        <v>280</v>
      </c>
      <c r="E313" s="14" t="s">
        <v>25</v>
      </c>
      <c r="F313" s="14" t="s">
        <v>161</v>
      </c>
      <c r="G313" s="118" t="s">
        <v>746</v>
      </c>
      <c r="H313" s="60" t="str">
        <f t="shared" si="9"/>
        <v>长200米</v>
      </c>
      <c r="I313" s="118" t="s">
        <v>1016</v>
      </c>
      <c r="J313" s="60">
        <f t="shared" si="10"/>
        <v>200</v>
      </c>
      <c r="K313" s="118">
        <v>200</v>
      </c>
      <c r="L313" s="66"/>
      <c r="M313" s="14">
        <v>5</v>
      </c>
      <c r="N313" s="14"/>
      <c r="O313" s="14"/>
      <c r="P313" s="14" t="s">
        <v>730</v>
      </c>
      <c r="Q313" s="14"/>
    </row>
    <row r="314" ht="49.5" hidden="1" spans="1:17">
      <c r="A314" s="19">
        <v>299</v>
      </c>
      <c r="B314" s="6" t="s">
        <v>729</v>
      </c>
      <c r="C314" s="6" t="s">
        <v>21</v>
      </c>
      <c r="D314" s="14" t="s">
        <v>396</v>
      </c>
      <c r="E314" s="14" t="s">
        <v>25</v>
      </c>
      <c r="F314" s="14" t="s">
        <v>747</v>
      </c>
      <c r="G314" s="118" t="s">
        <v>748</v>
      </c>
      <c r="H314" s="60" t="str">
        <f t="shared" si="9"/>
        <v>长180米</v>
      </c>
      <c r="I314" s="118" t="s">
        <v>1123</v>
      </c>
      <c r="J314" s="60">
        <f t="shared" si="10"/>
        <v>180</v>
      </c>
      <c r="K314" s="118">
        <v>180</v>
      </c>
      <c r="L314" s="66"/>
      <c r="M314" s="14">
        <v>6</v>
      </c>
      <c r="N314" s="14"/>
      <c r="O314" s="14"/>
      <c r="P314" s="14" t="s">
        <v>730</v>
      </c>
      <c r="Q314" s="14"/>
    </row>
    <row r="315" ht="66" hidden="1" spans="1:17">
      <c r="A315" s="19">
        <v>300</v>
      </c>
      <c r="B315" s="6" t="s">
        <v>729</v>
      </c>
      <c r="C315" s="6" t="s">
        <v>21</v>
      </c>
      <c r="D315" s="14" t="s">
        <v>484</v>
      </c>
      <c r="E315" s="14" t="s">
        <v>25</v>
      </c>
      <c r="F315" s="14" t="s">
        <v>749</v>
      </c>
      <c r="G315" s="118" t="s">
        <v>750</v>
      </c>
      <c r="H315" s="60" t="str">
        <f t="shared" si="9"/>
        <v>1300米</v>
      </c>
      <c r="I315" s="118" t="s">
        <v>1116</v>
      </c>
      <c r="J315" s="60">
        <f t="shared" si="10"/>
        <v>1300</v>
      </c>
      <c r="K315" s="118">
        <v>1300</v>
      </c>
      <c r="L315" s="66"/>
      <c r="M315" s="14">
        <v>10</v>
      </c>
      <c r="N315" s="14"/>
      <c r="O315" s="14"/>
      <c r="P315" s="14" t="s">
        <v>730</v>
      </c>
      <c r="Q315" s="14"/>
    </row>
    <row r="316" ht="66" hidden="1" spans="1:17">
      <c r="A316" s="19">
        <v>301</v>
      </c>
      <c r="B316" s="6" t="s">
        <v>729</v>
      </c>
      <c r="C316" s="6" t="s">
        <v>21</v>
      </c>
      <c r="D316" s="14" t="s">
        <v>535</v>
      </c>
      <c r="E316" s="14" t="s">
        <v>25</v>
      </c>
      <c r="F316" s="14" t="s">
        <v>751</v>
      </c>
      <c r="G316" s="118" t="s">
        <v>752</v>
      </c>
      <c r="H316" s="60" t="str">
        <f t="shared" si="9"/>
        <v>各300米</v>
      </c>
      <c r="I316" s="118" t="s">
        <v>1181</v>
      </c>
      <c r="J316" s="60">
        <f t="shared" si="10"/>
        <v>300</v>
      </c>
      <c r="K316" s="118">
        <v>300</v>
      </c>
      <c r="L316" s="66"/>
      <c r="M316" s="14">
        <v>50</v>
      </c>
      <c r="N316" s="14"/>
      <c r="O316" s="14"/>
      <c r="P316" s="14" t="s">
        <v>730</v>
      </c>
      <c r="Q316" s="14"/>
    </row>
    <row r="317" ht="33" hidden="1" spans="1:17">
      <c r="A317" s="19">
        <v>302</v>
      </c>
      <c r="B317" s="6" t="s">
        <v>729</v>
      </c>
      <c r="C317" s="6" t="s">
        <v>21</v>
      </c>
      <c r="D317" s="14" t="s">
        <v>573</v>
      </c>
      <c r="E317" s="14" t="s">
        <v>25</v>
      </c>
      <c r="F317" s="14" t="s">
        <v>563</v>
      </c>
      <c r="G317" s="118" t="s">
        <v>753</v>
      </c>
      <c r="H317" s="60" t="str">
        <f t="shared" si="9"/>
        <v>1000米</v>
      </c>
      <c r="I317" s="118" t="s">
        <v>1078</v>
      </c>
      <c r="J317" s="60">
        <f t="shared" si="10"/>
        <v>1000</v>
      </c>
      <c r="K317" s="118">
        <v>1000</v>
      </c>
      <c r="L317" s="113"/>
      <c r="M317" s="14">
        <v>5</v>
      </c>
      <c r="N317" s="14"/>
      <c r="O317" s="14"/>
      <c r="P317" s="14" t="s">
        <v>730</v>
      </c>
      <c r="Q317" s="14"/>
    </row>
    <row r="318" ht="66" hidden="1" spans="1:17">
      <c r="A318" s="19">
        <v>303</v>
      </c>
      <c r="B318" s="6" t="s">
        <v>729</v>
      </c>
      <c r="C318" s="6" t="s">
        <v>21</v>
      </c>
      <c r="D318" s="14" t="s">
        <v>603</v>
      </c>
      <c r="E318" s="14" t="s">
        <v>25</v>
      </c>
      <c r="F318" s="14" t="s">
        <v>255</v>
      </c>
      <c r="G318" s="118" t="s">
        <v>754</v>
      </c>
      <c r="H318" s="60" t="str">
        <f t="shared" si="9"/>
        <v>组150米</v>
      </c>
      <c r="I318" s="118" t="s">
        <v>1182</v>
      </c>
      <c r="J318" s="60">
        <f t="shared" si="10"/>
        <v>150</v>
      </c>
      <c r="K318" s="118">
        <v>150</v>
      </c>
      <c r="L318" s="66"/>
      <c r="M318" s="14">
        <v>5</v>
      </c>
      <c r="N318" s="14"/>
      <c r="O318" s="14"/>
      <c r="P318" s="14" t="s">
        <v>730</v>
      </c>
      <c r="Q318" s="14"/>
    </row>
    <row r="319" ht="33" hidden="1" spans="1:17">
      <c r="A319" s="19">
        <v>304</v>
      </c>
      <c r="B319" s="6" t="s">
        <v>729</v>
      </c>
      <c r="C319" s="6" t="s">
        <v>21</v>
      </c>
      <c r="D319" s="14" t="s">
        <v>612</v>
      </c>
      <c r="E319" s="14" t="s">
        <v>25</v>
      </c>
      <c r="F319" s="14" t="s">
        <v>30</v>
      </c>
      <c r="G319" s="118" t="s">
        <v>755</v>
      </c>
      <c r="H319" s="60" t="str">
        <f t="shared" si="9"/>
        <v>1000米</v>
      </c>
      <c r="I319" s="118" t="s">
        <v>1078</v>
      </c>
      <c r="J319" s="60">
        <f t="shared" si="10"/>
        <v>1000</v>
      </c>
      <c r="K319" s="118">
        <v>1000</v>
      </c>
      <c r="L319" s="66"/>
      <c r="M319" s="14">
        <v>5</v>
      </c>
      <c r="N319" s="14"/>
      <c r="O319" s="14"/>
      <c r="P319" s="14" t="s">
        <v>730</v>
      </c>
      <c r="Q319" s="14"/>
    </row>
    <row r="320" ht="49.5" hidden="1" spans="1:17">
      <c r="A320" s="19">
        <v>305</v>
      </c>
      <c r="B320" s="6" t="s">
        <v>729</v>
      </c>
      <c r="C320" s="6" t="s">
        <v>21</v>
      </c>
      <c r="D320" s="14" t="s">
        <v>618</v>
      </c>
      <c r="E320" s="14" t="s">
        <v>25</v>
      </c>
      <c r="F320" s="14" t="s">
        <v>52</v>
      </c>
      <c r="G320" s="118" t="s">
        <v>756</v>
      </c>
      <c r="H320" s="60" t="e">
        <f t="shared" si="9"/>
        <v>#VALUE!</v>
      </c>
      <c r="I320" s="118" t="e">
        <v>#VALUE!</v>
      </c>
      <c r="J320" s="60" t="e">
        <f t="shared" si="10"/>
        <v>#VALUE!</v>
      </c>
      <c r="K320" s="118"/>
      <c r="L320" s="66"/>
      <c r="M320" s="14">
        <v>5</v>
      </c>
      <c r="N320" s="14"/>
      <c r="O320" s="14"/>
      <c r="P320" s="14" t="s">
        <v>730</v>
      </c>
      <c r="Q320" s="14"/>
    </row>
    <row r="321" ht="33" hidden="1" spans="1:17">
      <c r="A321" s="19">
        <v>306</v>
      </c>
      <c r="B321" s="6" t="s">
        <v>729</v>
      </c>
      <c r="C321" s="6" t="s">
        <v>21</v>
      </c>
      <c r="D321" s="14" t="s">
        <v>620</v>
      </c>
      <c r="E321" s="14" t="s">
        <v>25</v>
      </c>
      <c r="F321" s="14" t="s">
        <v>36</v>
      </c>
      <c r="G321" s="118" t="s">
        <v>757</v>
      </c>
      <c r="H321" s="60" t="str">
        <f t="shared" si="9"/>
        <v>长180米</v>
      </c>
      <c r="I321" s="118" t="s">
        <v>1123</v>
      </c>
      <c r="J321" s="60">
        <f t="shared" si="10"/>
        <v>180</v>
      </c>
      <c r="K321" s="118">
        <v>180</v>
      </c>
      <c r="L321" s="66"/>
      <c r="M321" s="14">
        <v>5</v>
      </c>
      <c r="N321" s="14"/>
      <c r="O321" s="14"/>
      <c r="P321" s="14" t="s">
        <v>730</v>
      </c>
      <c r="Q321" s="14"/>
    </row>
    <row r="322" ht="33" hidden="1" spans="1:17">
      <c r="A322" s="19">
        <v>307</v>
      </c>
      <c r="B322" s="6" t="s">
        <v>729</v>
      </c>
      <c r="C322" s="6" t="s">
        <v>21</v>
      </c>
      <c r="D322" s="14" t="s">
        <v>629</v>
      </c>
      <c r="E322" s="14" t="s">
        <v>25</v>
      </c>
      <c r="F322" s="14" t="s">
        <v>758</v>
      </c>
      <c r="G322" s="118" t="s">
        <v>759</v>
      </c>
      <c r="H322" s="60" t="str">
        <f t="shared" si="9"/>
        <v>石500米</v>
      </c>
      <c r="I322" s="118" t="s">
        <v>1148</v>
      </c>
      <c r="J322" s="60">
        <f t="shared" si="10"/>
        <v>500</v>
      </c>
      <c r="K322" s="118">
        <v>500</v>
      </c>
      <c r="L322" s="66"/>
      <c r="M322" s="14">
        <v>5</v>
      </c>
      <c r="N322" s="14"/>
      <c r="O322" s="14"/>
      <c r="P322" s="14" t="s">
        <v>730</v>
      </c>
      <c r="Q322" s="14"/>
    </row>
    <row r="323" hidden="1" customHeight="1" spans="1:17">
      <c r="A323" s="12"/>
      <c r="B323" s="12" t="s">
        <v>729</v>
      </c>
      <c r="C323" s="12" t="s">
        <v>646</v>
      </c>
      <c r="D323" s="12" t="s">
        <v>22</v>
      </c>
      <c r="E323" s="12"/>
      <c r="F323" s="12"/>
      <c r="G323" s="13"/>
      <c r="H323" s="60" t="e">
        <f t="shared" si="9"/>
        <v>#VALUE!</v>
      </c>
      <c r="I323" s="13" t="e">
        <v>#VALUE!</v>
      </c>
      <c r="J323" s="60" t="e">
        <f t="shared" si="10"/>
        <v>#VALUE!</v>
      </c>
      <c r="K323" s="13" t="e">
        <v>#VALUE!</v>
      </c>
      <c r="L323" s="12"/>
      <c r="M323" s="12">
        <f>SUM(M324:M407)</f>
        <v>1088</v>
      </c>
      <c r="N323" s="12"/>
      <c r="O323" s="12"/>
      <c r="P323" s="12" t="s">
        <v>760</v>
      </c>
      <c r="Q323" s="30"/>
    </row>
    <row r="324" hidden="1" customHeight="1" spans="1:17">
      <c r="A324" s="19">
        <v>1</v>
      </c>
      <c r="B324" s="6" t="s">
        <v>729</v>
      </c>
      <c r="C324" s="6" t="s">
        <v>646</v>
      </c>
      <c r="D324" s="41" t="s">
        <v>35</v>
      </c>
      <c r="E324" s="42" t="s">
        <v>716</v>
      </c>
      <c r="F324" s="42" t="s">
        <v>315</v>
      </c>
      <c r="G324" s="43" t="s">
        <v>761</v>
      </c>
      <c r="H324" s="60" t="str">
        <f t="shared" si="9"/>
        <v>2300米</v>
      </c>
      <c r="I324" s="43" t="s">
        <v>1183</v>
      </c>
      <c r="J324" s="60">
        <f t="shared" si="10"/>
        <v>2300</v>
      </c>
      <c r="K324" s="43">
        <v>2300</v>
      </c>
      <c r="L324" s="24"/>
      <c r="M324" s="41">
        <v>5</v>
      </c>
      <c r="N324" s="19"/>
      <c r="O324" s="19"/>
      <c r="P324" s="14" t="s">
        <v>760</v>
      </c>
      <c r="Q324" s="19"/>
    </row>
    <row r="325" hidden="1" customHeight="1" spans="1:17">
      <c r="A325" s="19">
        <v>2</v>
      </c>
      <c r="B325" s="6" t="s">
        <v>729</v>
      </c>
      <c r="C325" s="6" t="s">
        <v>646</v>
      </c>
      <c r="D325" s="41" t="s">
        <v>32</v>
      </c>
      <c r="E325" s="42" t="s">
        <v>716</v>
      </c>
      <c r="F325" s="42" t="s">
        <v>762</v>
      </c>
      <c r="G325" s="43" t="s">
        <v>763</v>
      </c>
      <c r="H325" s="60" t="str">
        <f t="shared" si="9"/>
        <v>1200米</v>
      </c>
      <c r="I325" s="43" t="s">
        <v>1072</v>
      </c>
      <c r="J325" s="60">
        <f t="shared" si="10"/>
        <v>1200</v>
      </c>
      <c r="K325" s="43">
        <v>1200</v>
      </c>
      <c r="L325" s="24"/>
      <c r="M325" s="41">
        <v>5</v>
      </c>
      <c r="N325" s="19"/>
      <c r="O325" s="19"/>
      <c r="P325" s="14" t="s">
        <v>760</v>
      </c>
      <c r="Q325" s="19"/>
    </row>
    <row r="326" hidden="1" customHeight="1" spans="1:17">
      <c r="A326" s="19">
        <v>3</v>
      </c>
      <c r="B326" s="6" t="s">
        <v>729</v>
      </c>
      <c r="C326" s="6" t="s">
        <v>646</v>
      </c>
      <c r="D326" s="41" t="s">
        <v>764</v>
      </c>
      <c r="E326" s="42" t="s">
        <v>716</v>
      </c>
      <c r="F326" s="42" t="s">
        <v>265</v>
      </c>
      <c r="G326" s="43" t="s">
        <v>765</v>
      </c>
      <c r="H326" s="60" t="str">
        <f t="shared" si="9"/>
        <v>宽600米</v>
      </c>
      <c r="I326" s="43" t="s">
        <v>1184</v>
      </c>
      <c r="J326" s="60">
        <f t="shared" si="10"/>
        <v>600</v>
      </c>
      <c r="K326" s="43">
        <v>600</v>
      </c>
      <c r="L326" s="24"/>
      <c r="M326" s="41">
        <v>8</v>
      </c>
      <c r="N326" s="19"/>
      <c r="O326" s="19"/>
      <c r="P326" s="14" t="s">
        <v>760</v>
      </c>
      <c r="Q326" s="19"/>
    </row>
    <row r="327" hidden="1" customHeight="1" spans="1:17">
      <c r="A327" s="19">
        <v>4</v>
      </c>
      <c r="B327" s="6" t="s">
        <v>729</v>
      </c>
      <c r="C327" s="6" t="s">
        <v>646</v>
      </c>
      <c r="D327" s="41" t="s">
        <v>45</v>
      </c>
      <c r="E327" s="42" t="s">
        <v>716</v>
      </c>
      <c r="F327" s="42" t="s">
        <v>265</v>
      </c>
      <c r="G327" s="43" t="s">
        <v>766</v>
      </c>
      <c r="H327" s="60" t="str">
        <f t="shared" si="9"/>
        <v>长340米</v>
      </c>
      <c r="I327" s="43" t="s">
        <v>1185</v>
      </c>
      <c r="J327" s="60">
        <f t="shared" si="10"/>
        <v>340</v>
      </c>
      <c r="K327" s="43">
        <v>340</v>
      </c>
      <c r="L327" s="24"/>
      <c r="M327" s="41">
        <v>8</v>
      </c>
      <c r="N327" s="19"/>
      <c r="O327" s="19"/>
      <c r="P327" s="14" t="s">
        <v>760</v>
      </c>
      <c r="Q327" s="19"/>
    </row>
    <row r="328" hidden="1" customHeight="1" spans="1:17">
      <c r="A328" s="19">
        <v>5</v>
      </c>
      <c r="B328" s="6" t="s">
        <v>729</v>
      </c>
      <c r="C328" s="6" t="s">
        <v>646</v>
      </c>
      <c r="D328" s="41" t="s">
        <v>49</v>
      </c>
      <c r="E328" s="42" t="s">
        <v>716</v>
      </c>
      <c r="F328" s="42" t="s">
        <v>36</v>
      </c>
      <c r="G328" s="43" t="s">
        <v>767</v>
      </c>
      <c r="H328" s="60" t="str">
        <f t="shared" ref="H328:H391" si="11">MID(G328,FIND("米",G328)-4,5)</f>
        <v>旁150米</v>
      </c>
      <c r="I328" s="43" t="s">
        <v>1186</v>
      </c>
      <c r="J328" s="60">
        <f t="shared" ref="J328:J391" si="12">--MIDB(I328,SEARCHB("?",I328),2*LEN(I328)-LENB(I328))</f>
        <v>150</v>
      </c>
      <c r="K328" s="43">
        <v>150</v>
      </c>
      <c r="L328" s="24"/>
      <c r="M328" s="41">
        <v>5</v>
      </c>
      <c r="N328" s="19"/>
      <c r="O328" s="19"/>
      <c r="P328" s="14" t="s">
        <v>760</v>
      </c>
      <c r="Q328" s="19"/>
    </row>
    <row r="329" hidden="1" customHeight="1" spans="1:17">
      <c r="A329" s="19">
        <v>6</v>
      </c>
      <c r="B329" s="6" t="s">
        <v>729</v>
      </c>
      <c r="C329" s="6" t="s">
        <v>646</v>
      </c>
      <c r="D329" s="41" t="s">
        <v>47</v>
      </c>
      <c r="E329" s="42" t="s">
        <v>716</v>
      </c>
      <c r="F329" s="42" t="s">
        <v>477</v>
      </c>
      <c r="G329" s="43" t="s">
        <v>768</v>
      </c>
      <c r="H329" s="60" t="str">
        <f t="shared" si="11"/>
        <v>约300米</v>
      </c>
      <c r="I329" s="43" t="s">
        <v>1187</v>
      </c>
      <c r="J329" s="60">
        <f t="shared" si="12"/>
        <v>300</v>
      </c>
      <c r="K329" s="43">
        <v>300</v>
      </c>
      <c r="L329" s="24"/>
      <c r="M329" s="41">
        <v>8</v>
      </c>
      <c r="N329" s="19"/>
      <c r="O329" s="19"/>
      <c r="P329" s="14" t="s">
        <v>760</v>
      </c>
      <c r="Q329" s="19"/>
    </row>
    <row r="330" hidden="1" customHeight="1" spans="1:17">
      <c r="A330" s="19">
        <v>7</v>
      </c>
      <c r="B330" s="6" t="s">
        <v>729</v>
      </c>
      <c r="C330" s="6" t="s">
        <v>646</v>
      </c>
      <c r="D330" s="41" t="s">
        <v>24</v>
      </c>
      <c r="E330" s="42" t="s">
        <v>716</v>
      </c>
      <c r="F330" s="42" t="s">
        <v>769</v>
      </c>
      <c r="G330" s="43" t="s">
        <v>770</v>
      </c>
      <c r="H330" s="60" t="str">
        <f t="shared" si="11"/>
        <v>，长13米</v>
      </c>
      <c r="I330" s="43" t="s">
        <v>1188</v>
      </c>
      <c r="J330" s="60">
        <f t="shared" si="12"/>
        <v>13</v>
      </c>
      <c r="K330" s="43">
        <v>13</v>
      </c>
      <c r="L330" s="24"/>
      <c r="M330" s="41">
        <v>8</v>
      </c>
      <c r="N330" s="19"/>
      <c r="O330" s="19"/>
      <c r="P330" s="14" t="s">
        <v>760</v>
      </c>
      <c r="Q330" s="19"/>
    </row>
    <row r="331" hidden="1" customHeight="1" spans="1:17">
      <c r="A331" s="19">
        <v>8</v>
      </c>
      <c r="B331" s="6" t="s">
        <v>729</v>
      </c>
      <c r="C331" s="6" t="s">
        <v>646</v>
      </c>
      <c r="D331" s="42" t="s">
        <v>77</v>
      </c>
      <c r="E331" s="42" t="s">
        <v>716</v>
      </c>
      <c r="F331" s="42" t="s">
        <v>771</v>
      </c>
      <c r="G331" s="43" t="s">
        <v>1189</v>
      </c>
      <c r="H331" s="60" t="str">
        <f t="shared" si="11"/>
        <v>基255米</v>
      </c>
      <c r="I331" s="43" t="s">
        <v>1190</v>
      </c>
      <c r="J331" s="60">
        <f t="shared" si="12"/>
        <v>255</v>
      </c>
      <c r="K331" s="43">
        <v>255</v>
      </c>
      <c r="L331" s="21"/>
      <c r="M331" s="41">
        <v>8</v>
      </c>
      <c r="N331" s="19"/>
      <c r="O331" s="19"/>
      <c r="P331" s="14" t="s">
        <v>760</v>
      </c>
      <c r="Q331" s="19"/>
    </row>
    <row r="332" hidden="1" customHeight="1" spans="1:17">
      <c r="A332" s="19">
        <v>9</v>
      </c>
      <c r="B332" s="6" t="s">
        <v>729</v>
      </c>
      <c r="C332" s="6" t="s">
        <v>646</v>
      </c>
      <c r="D332" s="42" t="s">
        <v>71</v>
      </c>
      <c r="E332" s="42" t="s">
        <v>716</v>
      </c>
      <c r="F332" s="42" t="s">
        <v>477</v>
      </c>
      <c r="G332" s="43" t="s">
        <v>1191</v>
      </c>
      <c r="H332" s="60" t="str">
        <f t="shared" si="11"/>
        <v>东165米</v>
      </c>
      <c r="I332" s="43" t="s">
        <v>1192</v>
      </c>
      <c r="J332" s="60">
        <f t="shared" si="12"/>
        <v>165</v>
      </c>
      <c r="K332" s="43">
        <v>165</v>
      </c>
      <c r="L332" s="44"/>
      <c r="M332" s="50">
        <v>8</v>
      </c>
      <c r="N332" s="19"/>
      <c r="O332" s="19"/>
      <c r="P332" s="14" t="s">
        <v>760</v>
      </c>
      <c r="Q332" s="19"/>
    </row>
    <row r="333" hidden="1" customHeight="1" spans="1:17">
      <c r="A333" s="19">
        <v>10</v>
      </c>
      <c r="B333" s="6" t="s">
        <v>729</v>
      </c>
      <c r="C333" s="6" t="s">
        <v>646</v>
      </c>
      <c r="D333" s="42" t="s">
        <v>774</v>
      </c>
      <c r="E333" s="42" t="s">
        <v>716</v>
      </c>
      <c r="F333" s="42" t="s">
        <v>775</v>
      </c>
      <c r="G333" s="43" t="s">
        <v>1193</v>
      </c>
      <c r="H333" s="60" t="str">
        <f t="shared" si="11"/>
        <v>化长46米</v>
      </c>
      <c r="I333" s="43" t="s">
        <v>1194</v>
      </c>
      <c r="J333" s="60">
        <f t="shared" si="12"/>
        <v>46</v>
      </c>
      <c r="K333" s="43">
        <v>46</v>
      </c>
      <c r="L333" s="24"/>
      <c r="M333" s="50">
        <v>5</v>
      </c>
      <c r="N333" s="19"/>
      <c r="O333" s="19"/>
      <c r="P333" s="14" t="s">
        <v>760</v>
      </c>
      <c r="Q333" s="19"/>
    </row>
    <row r="334" hidden="1" customHeight="1" spans="1:17">
      <c r="A334" s="19">
        <v>11</v>
      </c>
      <c r="B334" s="6" t="s">
        <v>729</v>
      </c>
      <c r="C334" s="6" t="s">
        <v>646</v>
      </c>
      <c r="D334" s="42" t="s">
        <v>777</v>
      </c>
      <c r="E334" s="42" t="s">
        <v>716</v>
      </c>
      <c r="F334" s="42" t="s">
        <v>778</v>
      </c>
      <c r="G334" s="43" t="s">
        <v>779</v>
      </c>
      <c r="H334" s="60" t="str">
        <f t="shared" si="11"/>
        <v>共350米</v>
      </c>
      <c r="I334" s="43" t="s">
        <v>1195</v>
      </c>
      <c r="J334" s="60">
        <f t="shared" si="12"/>
        <v>350</v>
      </c>
      <c r="K334" s="43">
        <v>350</v>
      </c>
      <c r="L334" s="44"/>
      <c r="M334" s="50">
        <v>5</v>
      </c>
      <c r="N334" s="19"/>
      <c r="O334" s="19"/>
      <c r="P334" s="14" t="s">
        <v>760</v>
      </c>
      <c r="Q334" s="19"/>
    </row>
    <row r="335" hidden="1" customHeight="1" spans="1:17">
      <c r="A335" s="19">
        <v>12</v>
      </c>
      <c r="B335" s="6" t="s">
        <v>729</v>
      </c>
      <c r="C335" s="6" t="s">
        <v>646</v>
      </c>
      <c r="D335" s="42" t="s">
        <v>74</v>
      </c>
      <c r="E335" s="42" t="s">
        <v>716</v>
      </c>
      <c r="F335" s="42" t="s">
        <v>36</v>
      </c>
      <c r="G335" s="43" t="s">
        <v>1196</v>
      </c>
      <c r="H335" s="60" t="str">
        <f t="shared" si="11"/>
        <v>型134米</v>
      </c>
      <c r="I335" s="43" t="s">
        <v>1197</v>
      </c>
      <c r="J335" s="60">
        <f t="shared" si="12"/>
        <v>134</v>
      </c>
      <c r="K335" s="43">
        <v>134</v>
      </c>
      <c r="L335" s="44"/>
      <c r="M335" s="50">
        <v>8</v>
      </c>
      <c r="N335" s="19"/>
      <c r="O335" s="19"/>
      <c r="P335" s="14" t="s">
        <v>760</v>
      </c>
      <c r="Q335" s="19"/>
    </row>
    <row r="336" hidden="1" customHeight="1" spans="1:17">
      <c r="A336" s="19">
        <v>13</v>
      </c>
      <c r="B336" s="6" t="s">
        <v>729</v>
      </c>
      <c r="C336" s="6" t="s">
        <v>646</v>
      </c>
      <c r="D336" s="41" t="s">
        <v>110</v>
      </c>
      <c r="E336" s="45" t="s">
        <v>716</v>
      </c>
      <c r="F336" s="45" t="s">
        <v>36</v>
      </c>
      <c r="G336" s="46" t="s">
        <v>781</v>
      </c>
      <c r="H336" s="60" t="str">
        <f t="shared" si="11"/>
        <v>家290米</v>
      </c>
      <c r="I336" s="46" t="s">
        <v>1198</v>
      </c>
      <c r="J336" s="60">
        <f t="shared" si="12"/>
        <v>290</v>
      </c>
      <c r="K336" s="46">
        <v>290</v>
      </c>
      <c r="L336" s="47"/>
      <c r="M336" s="41">
        <v>10</v>
      </c>
      <c r="N336" s="19"/>
      <c r="O336" s="19"/>
      <c r="P336" s="14" t="s">
        <v>760</v>
      </c>
      <c r="Q336" s="19"/>
    </row>
    <row r="337" hidden="1" customHeight="1" spans="1:17">
      <c r="A337" s="19">
        <v>14</v>
      </c>
      <c r="B337" s="6" t="s">
        <v>729</v>
      </c>
      <c r="C337" s="6" t="s">
        <v>646</v>
      </c>
      <c r="D337" s="41" t="s">
        <v>782</v>
      </c>
      <c r="E337" s="45" t="s">
        <v>716</v>
      </c>
      <c r="F337" s="45" t="s">
        <v>783</v>
      </c>
      <c r="G337" s="46" t="s">
        <v>784</v>
      </c>
      <c r="H337" s="60" t="str">
        <f t="shared" si="11"/>
        <v>共280米</v>
      </c>
      <c r="I337" s="46" t="s">
        <v>1199</v>
      </c>
      <c r="J337" s="60">
        <f t="shared" si="12"/>
        <v>280</v>
      </c>
      <c r="K337" s="46">
        <v>280</v>
      </c>
      <c r="L337" s="24"/>
      <c r="M337" s="51">
        <v>8</v>
      </c>
      <c r="N337" s="19"/>
      <c r="O337" s="19"/>
      <c r="P337" s="14" t="s">
        <v>760</v>
      </c>
      <c r="Q337" s="19"/>
    </row>
    <row r="338" hidden="1" customHeight="1" spans="1:17">
      <c r="A338" s="19">
        <v>15</v>
      </c>
      <c r="B338" s="6" t="s">
        <v>729</v>
      </c>
      <c r="C338" s="6" t="s">
        <v>646</v>
      </c>
      <c r="D338" s="42" t="s">
        <v>160</v>
      </c>
      <c r="E338" s="42" t="s">
        <v>716</v>
      </c>
      <c r="F338" s="42" t="s">
        <v>161</v>
      </c>
      <c r="G338" s="46" t="s">
        <v>785</v>
      </c>
      <c r="H338" s="60" t="str">
        <f t="shared" si="11"/>
        <v>长400米</v>
      </c>
      <c r="I338" s="46" t="s">
        <v>1079</v>
      </c>
      <c r="J338" s="60">
        <f t="shared" si="12"/>
        <v>400</v>
      </c>
      <c r="K338" s="46">
        <v>400</v>
      </c>
      <c r="L338" s="24"/>
      <c r="M338" s="42">
        <v>10</v>
      </c>
      <c r="N338" s="19"/>
      <c r="O338" s="19"/>
      <c r="P338" s="14" t="s">
        <v>760</v>
      </c>
      <c r="Q338" s="19"/>
    </row>
    <row r="339" hidden="1" customHeight="1" spans="1:17">
      <c r="A339" s="19">
        <v>16</v>
      </c>
      <c r="B339" s="6" t="s">
        <v>729</v>
      </c>
      <c r="C339" s="6" t="s">
        <v>646</v>
      </c>
      <c r="D339" s="42" t="s">
        <v>786</v>
      </c>
      <c r="E339" s="42" t="s">
        <v>716</v>
      </c>
      <c r="F339" s="42" t="s">
        <v>787</v>
      </c>
      <c r="G339" s="46" t="s">
        <v>788</v>
      </c>
      <c r="H339" s="60" t="str">
        <f t="shared" si="11"/>
        <v>长350米</v>
      </c>
      <c r="I339" s="46" t="s">
        <v>993</v>
      </c>
      <c r="J339" s="60">
        <f t="shared" si="12"/>
        <v>350</v>
      </c>
      <c r="K339" s="46">
        <v>350</v>
      </c>
      <c r="L339" s="24"/>
      <c r="M339" s="42">
        <v>15</v>
      </c>
      <c r="N339" s="19"/>
      <c r="O339" s="19"/>
      <c r="P339" s="14" t="s">
        <v>760</v>
      </c>
      <c r="Q339" s="19"/>
    </row>
    <row r="340" hidden="1" customHeight="1" spans="1:17">
      <c r="A340" s="19">
        <v>17</v>
      </c>
      <c r="B340" s="6" t="s">
        <v>729</v>
      </c>
      <c r="C340" s="6" t="s">
        <v>646</v>
      </c>
      <c r="D340" s="42" t="s">
        <v>789</v>
      </c>
      <c r="E340" s="42" t="s">
        <v>716</v>
      </c>
      <c r="F340" s="42" t="s">
        <v>161</v>
      </c>
      <c r="G340" s="46" t="s">
        <v>790</v>
      </c>
      <c r="H340" s="60" t="str">
        <f t="shared" si="11"/>
        <v>段300米</v>
      </c>
      <c r="I340" s="46" t="s">
        <v>1200</v>
      </c>
      <c r="J340" s="60">
        <f t="shared" si="12"/>
        <v>300</v>
      </c>
      <c r="K340" s="46">
        <v>300</v>
      </c>
      <c r="L340" s="24"/>
      <c r="M340" s="42">
        <v>10</v>
      </c>
      <c r="N340" s="19"/>
      <c r="O340" s="19"/>
      <c r="P340" s="14" t="s">
        <v>760</v>
      </c>
      <c r="Q340" s="19"/>
    </row>
    <row r="341" hidden="1" customHeight="1" spans="1:17">
      <c r="A341" s="19">
        <v>18</v>
      </c>
      <c r="B341" s="6" t="s">
        <v>729</v>
      </c>
      <c r="C341" s="6" t="s">
        <v>646</v>
      </c>
      <c r="D341" s="42" t="s">
        <v>155</v>
      </c>
      <c r="E341" s="42" t="s">
        <v>716</v>
      </c>
      <c r="F341" s="42" t="s">
        <v>791</v>
      </c>
      <c r="G341" s="46" t="s">
        <v>792</v>
      </c>
      <c r="H341" s="60" t="str">
        <f t="shared" si="11"/>
        <v>长350米</v>
      </c>
      <c r="I341" s="46" t="s">
        <v>993</v>
      </c>
      <c r="J341" s="60">
        <f t="shared" si="12"/>
        <v>350</v>
      </c>
      <c r="K341" s="46">
        <v>350</v>
      </c>
      <c r="L341" s="24"/>
      <c r="M341" s="42">
        <v>10</v>
      </c>
      <c r="N341" s="19"/>
      <c r="O341" s="19"/>
      <c r="P341" s="14" t="s">
        <v>760</v>
      </c>
      <c r="Q341" s="19"/>
    </row>
    <row r="342" hidden="1" customHeight="1" spans="1:17">
      <c r="A342" s="19">
        <v>19</v>
      </c>
      <c r="B342" s="6" t="s">
        <v>729</v>
      </c>
      <c r="C342" s="6" t="s">
        <v>646</v>
      </c>
      <c r="D342" s="42" t="s">
        <v>153</v>
      </c>
      <c r="E342" s="42" t="s">
        <v>716</v>
      </c>
      <c r="F342" s="42" t="s">
        <v>52</v>
      </c>
      <c r="G342" s="46" t="s">
        <v>793</v>
      </c>
      <c r="H342" s="60" t="e">
        <f t="shared" si="11"/>
        <v>#VALUE!</v>
      </c>
      <c r="I342" s="46" t="e">
        <v>#VALUE!</v>
      </c>
      <c r="J342" s="60" t="e">
        <f t="shared" si="12"/>
        <v>#VALUE!</v>
      </c>
      <c r="K342" s="46"/>
      <c r="L342" s="24"/>
      <c r="M342" s="42">
        <v>5</v>
      </c>
      <c r="N342" s="19"/>
      <c r="O342" s="19"/>
      <c r="P342" s="14" t="s">
        <v>760</v>
      </c>
      <c r="Q342" s="19"/>
    </row>
    <row r="343" hidden="1" customHeight="1" spans="1:17">
      <c r="A343" s="19">
        <v>20</v>
      </c>
      <c r="B343" s="6" t="s">
        <v>729</v>
      </c>
      <c r="C343" s="6" t="s">
        <v>646</v>
      </c>
      <c r="D343" s="42" t="s">
        <v>163</v>
      </c>
      <c r="E343" s="42" t="s">
        <v>716</v>
      </c>
      <c r="F343" s="42" t="s">
        <v>794</v>
      </c>
      <c r="G343" s="46" t="s">
        <v>795</v>
      </c>
      <c r="H343" s="60" t="str">
        <f t="shared" si="11"/>
        <v>长500米</v>
      </c>
      <c r="I343" s="46" t="s">
        <v>1026</v>
      </c>
      <c r="J343" s="60">
        <f t="shared" si="12"/>
        <v>500</v>
      </c>
      <c r="K343" s="46">
        <v>500</v>
      </c>
      <c r="L343" s="24"/>
      <c r="M343" s="42">
        <v>7</v>
      </c>
      <c r="N343" s="19"/>
      <c r="O343" s="19"/>
      <c r="P343" s="14" t="s">
        <v>760</v>
      </c>
      <c r="Q343" s="19"/>
    </row>
    <row r="344" hidden="1" customHeight="1" spans="1:17">
      <c r="A344" s="19">
        <v>21</v>
      </c>
      <c r="B344" s="6" t="s">
        <v>729</v>
      </c>
      <c r="C344" s="6" t="s">
        <v>646</v>
      </c>
      <c r="D344" s="41" t="s">
        <v>666</v>
      </c>
      <c r="E344" s="45" t="s">
        <v>716</v>
      </c>
      <c r="F344" s="45" t="s">
        <v>161</v>
      </c>
      <c r="G344" s="46" t="s">
        <v>796</v>
      </c>
      <c r="H344" s="60" t="str">
        <f t="shared" si="11"/>
        <v>长400米</v>
      </c>
      <c r="I344" s="46" t="s">
        <v>1079</v>
      </c>
      <c r="J344" s="60">
        <f t="shared" si="12"/>
        <v>400</v>
      </c>
      <c r="K344" s="46">
        <v>400</v>
      </c>
      <c r="L344" s="14"/>
      <c r="M344" s="41">
        <v>5</v>
      </c>
      <c r="N344" s="19"/>
      <c r="O344" s="19"/>
      <c r="P344" s="14" t="s">
        <v>760</v>
      </c>
      <c r="Q344" s="19"/>
    </row>
    <row r="345" hidden="1" customHeight="1" spans="1:17">
      <c r="A345" s="19">
        <v>22</v>
      </c>
      <c r="B345" s="6" t="s">
        <v>729</v>
      </c>
      <c r="C345" s="6" t="s">
        <v>646</v>
      </c>
      <c r="D345" s="41" t="s">
        <v>664</v>
      </c>
      <c r="E345" s="45" t="s">
        <v>716</v>
      </c>
      <c r="F345" s="45" t="s">
        <v>797</v>
      </c>
      <c r="G345" s="46" t="s">
        <v>798</v>
      </c>
      <c r="H345" s="60" t="str">
        <f t="shared" si="11"/>
        <v>长245米</v>
      </c>
      <c r="I345" s="46" t="s">
        <v>1201</v>
      </c>
      <c r="J345" s="60">
        <f t="shared" si="12"/>
        <v>245</v>
      </c>
      <c r="K345" s="46">
        <v>245</v>
      </c>
      <c r="L345" s="14"/>
      <c r="M345" s="51">
        <v>10</v>
      </c>
      <c r="N345" s="19"/>
      <c r="O345" s="19"/>
      <c r="P345" s="14" t="s">
        <v>760</v>
      </c>
      <c r="Q345" s="19"/>
    </row>
    <row r="346" hidden="1" customHeight="1" spans="1:17">
      <c r="A346" s="19">
        <v>23</v>
      </c>
      <c r="B346" s="6" t="s">
        <v>729</v>
      </c>
      <c r="C346" s="6" t="s">
        <v>646</v>
      </c>
      <c r="D346" s="41" t="s">
        <v>799</v>
      </c>
      <c r="E346" s="45" t="s">
        <v>716</v>
      </c>
      <c r="F346" s="45" t="s">
        <v>800</v>
      </c>
      <c r="G346" s="46" t="s">
        <v>801</v>
      </c>
      <c r="H346" s="60" t="str">
        <f t="shared" si="11"/>
        <v>砌长50米</v>
      </c>
      <c r="I346" s="46" t="s">
        <v>1095</v>
      </c>
      <c r="J346" s="60">
        <f t="shared" si="12"/>
        <v>50</v>
      </c>
      <c r="K346" s="46">
        <v>50</v>
      </c>
      <c r="L346" s="14"/>
      <c r="M346" s="41">
        <v>5</v>
      </c>
      <c r="N346" s="19"/>
      <c r="O346" s="19"/>
      <c r="P346" s="14" t="s">
        <v>760</v>
      </c>
      <c r="Q346" s="19"/>
    </row>
    <row r="347" hidden="1" customHeight="1" spans="1:17">
      <c r="A347" s="19">
        <v>24</v>
      </c>
      <c r="B347" s="6" t="s">
        <v>729</v>
      </c>
      <c r="C347" s="6" t="s">
        <v>646</v>
      </c>
      <c r="D347" s="41" t="s">
        <v>802</v>
      </c>
      <c r="E347" s="42" t="s">
        <v>716</v>
      </c>
      <c r="F347" s="42" t="s">
        <v>434</v>
      </c>
      <c r="G347" s="46" t="s">
        <v>803</v>
      </c>
      <c r="H347" s="60" t="str">
        <f t="shared" si="11"/>
        <v>长250米</v>
      </c>
      <c r="I347" s="46" t="s">
        <v>1039</v>
      </c>
      <c r="J347" s="60">
        <f t="shared" si="12"/>
        <v>250</v>
      </c>
      <c r="K347" s="46">
        <v>250</v>
      </c>
      <c r="L347" s="14"/>
      <c r="M347" s="41">
        <v>5</v>
      </c>
      <c r="N347" s="19"/>
      <c r="O347" s="19"/>
      <c r="P347" s="14" t="s">
        <v>760</v>
      </c>
      <c r="Q347" s="19"/>
    </row>
    <row r="348" hidden="1" customHeight="1" spans="1:17">
      <c r="A348" s="19">
        <v>25</v>
      </c>
      <c r="B348" s="6" t="s">
        <v>729</v>
      </c>
      <c r="C348" s="6" t="s">
        <v>646</v>
      </c>
      <c r="D348" s="41" t="s">
        <v>804</v>
      </c>
      <c r="E348" s="45" t="s">
        <v>716</v>
      </c>
      <c r="F348" s="45" t="s">
        <v>805</v>
      </c>
      <c r="G348" s="46" t="s">
        <v>806</v>
      </c>
      <c r="H348" s="60" t="str">
        <f t="shared" si="11"/>
        <v>1100米</v>
      </c>
      <c r="I348" s="46" t="s">
        <v>1040</v>
      </c>
      <c r="J348" s="60">
        <f t="shared" si="12"/>
        <v>1100</v>
      </c>
      <c r="K348" s="46">
        <v>1100</v>
      </c>
      <c r="L348" s="14"/>
      <c r="M348" s="41">
        <v>6</v>
      </c>
      <c r="N348" s="19"/>
      <c r="O348" s="19"/>
      <c r="P348" s="14" t="s">
        <v>760</v>
      </c>
      <c r="Q348" s="19"/>
    </row>
    <row r="349" hidden="1" customHeight="1" spans="1:17">
      <c r="A349" s="19">
        <v>26</v>
      </c>
      <c r="B349" s="6" t="s">
        <v>729</v>
      </c>
      <c r="C349" s="6" t="s">
        <v>646</v>
      </c>
      <c r="D349" s="41" t="s">
        <v>738</v>
      </c>
      <c r="E349" s="45" t="s">
        <v>716</v>
      </c>
      <c r="F349" s="45" t="s">
        <v>807</v>
      </c>
      <c r="G349" s="46" t="s">
        <v>808</v>
      </c>
      <c r="H349" s="60" t="str">
        <f t="shared" si="11"/>
        <v>基加宽2米</v>
      </c>
      <c r="I349" s="46" t="s">
        <v>1202</v>
      </c>
      <c r="J349" s="60">
        <f t="shared" si="12"/>
        <v>2</v>
      </c>
      <c r="K349" s="46">
        <v>2</v>
      </c>
      <c r="L349" s="48"/>
      <c r="M349" s="41">
        <v>6</v>
      </c>
      <c r="N349" s="19"/>
      <c r="O349" s="19"/>
      <c r="P349" s="14" t="s">
        <v>760</v>
      </c>
      <c r="Q349" s="19"/>
    </row>
    <row r="350" hidden="1" customHeight="1" spans="1:17">
      <c r="A350" s="19">
        <v>27</v>
      </c>
      <c r="B350" s="6" t="s">
        <v>729</v>
      </c>
      <c r="C350" s="6" t="s">
        <v>646</v>
      </c>
      <c r="D350" s="41" t="s">
        <v>224</v>
      </c>
      <c r="E350" s="45" t="s">
        <v>716</v>
      </c>
      <c r="F350" s="45" t="s">
        <v>809</v>
      </c>
      <c r="G350" s="46" t="s">
        <v>1203</v>
      </c>
      <c r="H350" s="60" t="str">
        <f t="shared" si="11"/>
        <v>2000米</v>
      </c>
      <c r="I350" s="46" t="s">
        <v>1159</v>
      </c>
      <c r="J350" s="60">
        <f t="shared" si="12"/>
        <v>2000</v>
      </c>
      <c r="K350" s="46">
        <v>2000</v>
      </c>
      <c r="L350" s="48"/>
      <c r="M350" s="45">
        <v>7</v>
      </c>
      <c r="N350" s="19"/>
      <c r="O350" s="19"/>
      <c r="P350" s="14" t="s">
        <v>760</v>
      </c>
      <c r="Q350" s="19"/>
    </row>
    <row r="351" hidden="1" customHeight="1" spans="1:17">
      <c r="A351" s="19">
        <v>28</v>
      </c>
      <c r="B351" s="6" t="s">
        <v>729</v>
      </c>
      <c r="C351" s="6" t="s">
        <v>646</v>
      </c>
      <c r="D351" s="41" t="s">
        <v>811</v>
      </c>
      <c r="E351" s="45" t="s">
        <v>716</v>
      </c>
      <c r="F351" s="45" t="s">
        <v>36</v>
      </c>
      <c r="G351" s="46" t="s">
        <v>812</v>
      </c>
      <c r="H351" s="60" t="str">
        <f t="shared" si="11"/>
        <v>长110米</v>
      </c>
      <c r="I351" s="46" t="s">
        <v>1204</v>
      </c>
      <c r="J351" s="60">
        <f t="shared" si="12"/>
        <v>110</v>
      </c>
      <c r="K351" s="46">
        <v>110</v>
      </c>
      <c r="L351" s="48"/>
      <c r="M351" s="41">
        <v>5</v>
      </c>
      <c r="N351" s="19"/>
      <c r="O351" s="19"/>
      <c r="P351" s="14" t="s">
        <v>760</v>
      </c>
      <c r="Q351" s="19"/>
    </row>
    <row r="352" hidden="1" customHeight="1" spans="1:17">
      <c r="A352" s="19">
        <v>29</v>
      </c>
      <c r="B352" s="6" t="s">
        <v>729</v>
      </c>
      <c r="C352" s="6" t="s">
        <v>646</v>
      </c>
      <c r="D352" s="41" t="s">
        <v>813</v>
      </c>
      <c r="E352" s="45" t="s">
        <v>716</v>
      </c>
      <c r="F352" s="45" t="s">
        <v>161</v>
      </c>
      <c r="G352" s="46" t="s">
        <v>814</v>
      </c>
      <c r="H352" s="60" t="str">
        <f t="shared" si="11"/>
        <v>长245米</v>
      </c>
      <c r="I352" s="46" t="s">
        <v>1201</v>
      </c>
      <c r="J352" s="60">
        <f t="shared" si="12"/>
        <v>245</v>
      </c>
      <c r="K352" s="46">
        <v>245</v>
      </c>
      <c r="L352" s="48"/>
      <c r="M352" s="45">
        <v>10</v>
      </c>
      <c r="N352" s="19"/>
      <c r="O352" s="19"/>
      <c r="P352" s="14" t="s">
        <v>760</v>
      </c>
      <c r="Q352" s="19"/>
    </row>
    <row r="353" hidden="1" customHeight="1" spans="1:17">
      <c r="A353" s="19">
        <v>30</v>
      </c>
      <c r="B353" s="6" t="s">
        <v>729</v>
      </c>
      <c r="C353" s="6" t="s">
        <v>646</v>
      </c>
      <c r="D353" s="41" t="s">
        <v>244</v>
      </c>
      <c r="E353" s="45" t="s">
        <v>716</v>
      </c>
      <c r="F353" s="45" t="s">
        <v>815</v>
      </c>
      <c r="G353" s="46" t="s">
        <v>816</v>
      </c>
      <c r="H353" s="60" t="str">
        <f t="shared" si="11"/>
        <v>1200米</v>
      </c>
      <c r="I353" s="46" t="s">
        <v>1072</v>
      </c>
      <c r="J353" s="60">
        <f t="shared" si="12"/>
        <v>1200</v>
      </c>
      <c r="K353" s="46">
        <v>1200</v>
      </c>
      <c r="L353" s="48"/>
      <c r="M353" s="41">
        <v>5</v>
      </c>
      <c r="N353" s="19"/>
      <c r="O353" s="19"/>
      <c r="P353" s="14" t="s">
        <v>760</v>
      </c>
      <c r="Q353" s="19"/>
    </row>
    <row r="354" hidden="1" customHeight="1" spans="1:17">
      <c r="A354" s="19">
        <v>31</v>
      </c>
      <c r="B354" s="6" t="s">
        <v>729</v>
      </c>
      <c r="C354" s="6" t="s">
        <v>646</v>
      </c>
      <c r="D354" s="41" t="s">
        <v>817</v>
      </c>
      <c r="E354" s="45" t="s">
        <v>716</v>
      </c>
      <c r="F354" s="45" t="s">
        <v>36</v>
      </c>
      <c r="G354" s="46" t="s">
        <v>818</v>
      </c>
      <c r="H354" s="60" t="str">
        <f t="shared" si="11"/>
        <v>长100米</v>
      </c>
      <c r="I354" s="46" t="s">
        <v>976</v>
      </c>
      <c r="J354" s="60">
        <f t="shared" si="12"/>
        <v>100</v>
      </c>
      <c r="K354" s="46">
        <v>100</v>
      </c>
      <c r="L354" s="48"/>
      <c r="M354" s="41">
        <v>7</v>
      </c>
      <c r="N354" s="19"/>
      <c r="O354" s="19"/>
      <c r="P354" s="14" t="s">
        <v>760</v>
      </c>
      <c r="Q354" s="19"/>
    </row>
    <row r="355" hidden="1" customHeight="1" spans="1:17">
      <c r="A355" s="19">
        <v>32</v>
      </c>
      <c r="B355" s="6" t="s">
        <v>729</v>
      </c>
      <c r="C355" s="6" t="s">
        <v>646</v>
      </c>
      <c r="D355" s="41" t="s">
        <v>241</v>
      </c>
      <c r="E355" s="45" t="s">
        <v>716</v>
      </c>
      <c r="F355" s="45" t="s">
        <v>819</v>
      </c>
      <c r="G355" s="46" t="s">
        <v>820</v>
      </c>
      <c r="H355" s="60" t="str">
        <f t="shared" si="11"/>
        <v>路200米</v>
      </c>
      <c r="I355" s="46" t="s">
        <v>1205</v>
      </c>
      <c r="J355" s="60">
        <f t="shared" si="12"/>
        <v>200</v>
      </c>
      <c r="K355" s="46">
        <v>200</v>
      </c>
      <c r="L355" s="48"/>
      <c r="M355" s="45">
        <v>10</v>
      </c>
      <c r="N355" s="19"/>
      <c r="O355" s="19"/>
      <c r="P355" s="14" t="s">
        <v>760</v>
      </c>
      <c r="Q355" s="19"/>
    </row>
    <row r="356" hidden="1" customHeight="1" spans="1:17">
      <c r="A356" s="19">
        <v>33</v>
      </c>
      <c r="B356" s="6" t="s">
        <v>729</v>
      </c>
      <c r="C356" s="6" t="s">
        <v>646</v>
      </c>
      <c r="D356" s="41" t="s">
        <v>280</v>
      </c>
      <c r="E356" s="45" t="s">
        <v>716</v>
      </c>
      <c r="F356" s="45" t="s">
        <v>161</v>
      </c>
      <c r="G356" s="46" t="s">
        <v>821</v>
      </c>
      <c r="H356" s="60" t="str">
        <f t="shared" si="11"/>
        <v>长420米</v>
      </c>
      <c r="I356" s="46" t="s">
        <v>1206</v>
      </c>
      <c r="J356" s="60">
        <f t="shared" si="12"/>
        <v>420</v>
      </c>
      <c r="K356" s="46">
        <v>420</v>
      </c>
      <c r="L356" s="48"/>
      <c r="M356" s="45">
        <v>10</v>
      </c>
      <c r="N356" s="19"/>
      <c r="O356" s="19"/>
      <c r="P356" s="14" t="s">
        <v>760</v>
      </c>
      <c r="Q356" s="19"/>
    </row>
    <row r="357" hidden="1" customHeight="1" spans="1:17">
      <c r="A357" s="19">
        <v>34</v>
      </c>
      <c r="B357" s="6" t="s">
        <v>729</v>
      </c>
      <c r="C357" s="6" t="s">
        <v>646</v>
      </c>
      <c r="D357" s="41" t="s">
        <v>296</v>
      </c>
      <c r="E357" s="45" t="s">
        <v>716</v>
      </c>
      <c r="F357" s="45" t="s">
        <v>822</v>
      </c>
      <c r="G357" s="46" t="s">
        <v>823</v>
      </c>
      <c r="H357" s="60" t="str">
        <f t="shared" si="11"/>
        <v>，长10米</v>
      </c>
      <c r="I357" s="46" t="s">
        <v>1207</v>
      </c>
      <c r="J357" s="60">
        <f t="shared" si="12"/>
        <v>10</v>
      </c>
      <c r="K357" s="46">
        <v>10</v>
      </c>
      <c r="L357" s="48"/>
      <c r="M357" s="41">
        <v>7</v>
      </c>
      <c r="N357" s="19"/>
      <c r="O357" s="19"/>
      <c r="P357" s="14" t="s">
        <v>760</v>
      </c>
      <c r="Q357" s="19"/>
    </row>
    <row r="358" hidden="1" customHeight="1" spans="1:17">
      <c r="A358" s="19">
        <v>35</v>
      </c>
      <c r="B358" s="6" t="s">
        <v>729</v>
      </c>
      <c r="C358" s="6" t="s">
        <v>646</v>
      </c>
      <c r="D358" s="41" t="s">
        <v>299</v>
      </c>
      <c r="E358" s="45" t="s">
        <v>716</v>
      </c>
      <c r="F358" s="45" t="s">
        <v>30</v>
      </c>
      <c r="G358" s="46" t="s">
        <v>824</v>
      </c>
      <c r="H358" s="60" t="str">
        <f t="shared" si="11"/>
        <v>长350米</v>
      </c>
      <c r="I358" s="46" t="s">
        <v>993</v>
      </c>
      <c r="J358" s="60">
        <f t="shared" si="12"/>
        <v>350</v>
      </c>
      <c r="K358" s="46">
        <v>350</v>
      </c>
      <c r="L358" s="48"/>
      <c r="M358" s="41">
        <v>5</v>
      </c>
      <c r="N358" s="19"/>
      <c r="O358" s="19"/>
      <c r="P358" s="14" t="s">
        <v>760</v>
      </c>
      <c r="Q358" s="19"/>
    </row>
    <row r="359" hidden="1" customHeight="1" spans="1:17">
      <c r="A359" s="19">
        <v>36</v>
      </c>
      <c r="B359" s="6" t="s">
        <v>729</v>
      </c>
      <c r="C359" s="6" t="s">
        <v>646</v>
      </c>
      <c r="D359" s="41" t="s">
        <v>825</v>
      </c>
      <c r="E359" s="45" t="s">
        <v>716</v>
      </c>
      <c r="F359" s="45" t="s">
        <v>36</v>
      </c>
      <c r="G359" s="46" t="s">
        <v>826</v>
      </c>
      <c r="H359" s="60" t="str">
        <f t="shared" si="11"/>
        <v>：长70米</v>
      </c>
      <c r="I359" s="46" t="s">
        <v>1208</v>
      </c>
      <c r="J359" s="60">
        <f t="shared" si="12"/>
        <v>70</v>
      </c>
      <c r="K359" s="46">
        <v>70</v>
      </c>
      <c r="L359" s="48"/>
      <c r="M359" s="41">
        <v>5</v>
      </c>
      <c r="N359" s="19"/>
      <c r="O359" s="19"/>
      <c r="P359" s="14" t="s">
        <v>760</v>
      </c>
      <c r="Q359" s="19"/>
    </row>
    <row r="360" hidden="1" customHeight="1" spans="1:17">
      <c r="A360" s="19">
        <v>37</v>
      </c>
      <c r="B360" s="6" t="s">
        <v>729</v>
      </c>
      <c r="C360" s="6" t="s">
        <v>646</v>
      </c>
      <c r="D360" s="41" t="s">
        <v>827</v>
      </c>
      <c r="E360" s="45" t="s">
        <v>716</v>
      </c>
      <c r="F360" s="45" t="s">
        <v>36</v>
      </c>
      <c r="G360" s="43" t="s">
        <v>828</v>
      </c>
      <c r="H360" s="60" t="str">
        <f t="shared" si="11"/>
        <v>长180米</v>
      </c>
      <c r="I360" s="43" t="s">
        <v>1123</v>
      </c>
      <c r="J360" s="60">
        <f t="shared" si="12"/>
        <v>180</v>
      </c>
      <c r="K360" s="43">
        <v>180</v>
      </c>
      <c r="L360" s="48"/>
      <c r="M360" s="41">
        <v>6</v>
      </c>
      <c r="N360" s="19"/>
      <c r="O360" s="19"/>
      <c r="P360" s="14" t="s">
        <v>760</v>
      </c>
      <c r="Q360" s="19"/>
    </row>
    <row r="361" hidden="1" customHeight="1" spans="1:17">
      <c r="A361" s="19">
        <v>38</v>
      </c>
      <c r="B361" s="6" t="s">
        <v>729</v>
      </c>
      <c r="C361" s="6" t="s">
        <v>646</v>
      </c>
      <c r="D361" s="41" t="s">
        <v>829</v>
      </c>
      <c r="E361" s="45" t="s">
        <v>716</v>
      </c>
      <c r="F361" s="45" t="s">
        <v>36</v>
      </c>
      <c r="G361" s="46" t="s">
        <v>830</v>
      </c>
      <c r="H361" s="60" t="str">
        <f t="shared" si="11"/>
        <v>长170米</v>
      </c>
      <c r="I361" s="46" t="s">
        <v>981</v>
      </c>
      <c r="J361" s="60">
        <f t="shared" si="12"/>
        <v>170</v>
      </c>
      <c r="K361" s="46">
        <v>170</v>
      </c>
      <c r="L361" s="48"/>
      <c r="M361" s="41">
        <v>6</v>
      </c>
      <c r="N361" s="19"/>
      <c r="O361" s="19"/>
      <c r="P361" s="14" t="s">
        <v>760</v>
      </c>
      <c r="Q361" s="19"/>
    </row>
    <row r="362" hidden="1" customHeight="1" spans="1:17">
      <c r="A362" s="19">
        <v>39</v>
      </c>
      <c r="B362" s="6" t="s">
        <v>729</v>
      </c>
      <c r="C362" s="6" t="s">
        <v>646</v>
      </c>
      <c r="D362" s="41" t="s">
        <v>831</v>
      </c>
      <c r="E362" s="45" t="s">
        <v>716</v>
      </c>
      <c r="F362" s="45" t="s">
        <v>832</v>
      </c>
      <c r="G362" s="46" t="s">
        <v>833</v>
      </c>
      <c r="H362" s="60" t="str">
        <f t="shared" si="11"/>
        <v>长500米</v>
      </c>
      <c r="I362" s="46" t="s">
        <v>1026</v>
      </c>
      <c r="J362" s="60">
        <f t="shared" si="12"/>
        <v>500</v>
      </c>
      <c r="K362" s="46">
        <v>500</v>
      </c>
      <c r="L362" s="48"/>
      <c r="M362" s="41">
        <v>10</v>
      </c>
      <c r="N362" s="19"/>
      <c r="O362" s="19"/>
      <c r="P362" s="14" t="s">
        <v>760</v>
      </c>
      <c r="Q362" s="19"/>
    </row>
    <row r="363" hidden="1" customHeight="1" spans="1:17">
      <c r="A363" s="19">
        <v>40</v>
      </c>
      <c r="B363" s="6" t="s">
        <v>729</v>
      </c>
      <c r="C363" s="6" t="s">
        <v>646</v>
      </c>
      <c r="D363" s="41" t="s">
        <v>834</v>
      </c>
      <c r="E363" s="45" t="s">
        <v>716</v>
      </c>
      <c r="F363" s="45" t="s">
        <v>832</v>
      </c>
      <c r="G363" s="46" t="s">
        <v>835</v>
      </c>
      <c r="H363" s="60" t="str">
        <f t="shared" si="11"/>
        <v>1010米</v>
      </c>
      <c r="I363" s="46" t="s">
        <v>1209</v>
      </c>
      <c r="J363" s="60">
        <f t="shared" si="12"/>
        <v>1010</v>
      </c>
      <c r="K363" s="46">
        <v>1010</v>
      </c>
      <c r="L363" s="48"/>
      <c r="M363" s="41">
        <v>40</v>
      </c>
      <c r="N363" s="19"/>
      <c r="O363" s="19"/>
      <c r="P363" s="14" t="s">
        <v>760</v>
      </c>
      <c r="Q363" s="19"/>
    </row>
    <row r="364" hidden="1" customHeight="1" spans="1:17">
      <c r="A364" s="19">
        <v>41</v>
      </c>
      <c r="B364" s="6" t="s">
        <v>729</v>
      </c>
      <c r="C364" s="6" t="s">
        <v>646</v>
      </c>
      <c r="D364" s="45" t="s">
        <v>836</v>
      </c>
      <c r="E364" s="45" t="s">
        <v>716</v>
      </c>
      <c r="F364" s="45" t="s">
        <v>36</v>
      </c>
      <c r="G364" s="46" t="s">
        <v>837</v>
      </c>
      <c r="H364" s="60" t="str">
        <f t="shared" si="11"/>
        <v>口580米</v>
      </c>
      <c r="I364" s="46" t="s">
        <v>1210</v>
      </c>
      <c r="J364" s="60">
        <f t="shared" si="12"/>
        <v>580</v>
      </c>
      <c r="K364" s="46">
        <v>580</v>
      </c>
      <c r="L364" s="48"/>
      <c r="M364" s="41">
        <v>35</v>
      </c>
      <c r="N364" s="19"/>
      <c r="O364" s="19"/>
      <c r="P364" s="14" t="s">
        <v>760</v>
      </c>
      <c r="Q364" s="19"/>
    </row>
    <row r="365" hidden="1" customHeight="1" spans="1:17">
      <c r="A365" s="19">
        <v>42</v>
      </c>
      <c r="B365" s="6" t="s">
        <v>729</v>
      </c>
      <c r="C365" s="6" t="s">
        <v>646</v>
      </c>
      <c r="D365" s="45" t="s">
        <v>396</v>
      </c>
      <c r="E365" s="45" t="s">
        <v>716</v>
      </c>
      <c r="F365" s="45" t="s">
        <v>838</v>
      </c>
      <c r="G365" s="46" t="s">
        <v>839</v>
      </c>
      <c r="H365" s="60" t="str">
        <f t="shared" si="11"/>
        <v>长250米</v>
      </c>
      <c r="I365" s="46" t="s">
        <v>1039</v>
      </c>
      <c r="J365" s="60">
        <f t="shared" si="12"/>
        <v>250</v>
      </c>
      <c r="K365" s="46">
        <v>250</v>
      </c>
      <c r="L365" s="48"/>
      <c r="M365" s="41">
        <v>10</v>
      </c>
      <c r="N365" s="19"/>
      <c r="O365" s="19"/>
      <c r="P365" s="14" t="s">
        <v>760</v>
      </c>
      <c r="Q365" s="19"/>
    </row>
    <row r="366" hidden="1" customHeight="1" spans="1:17">
      <c r="A366" s="19">
        <v>43</v>
      </c>
      <c r="B366" s="6" t="s">
        <v>729</v>
      </c>
      <c r="C366" s="6" t="s">
        <v>646</v>
      </c>
      <c r="D366" s="45" t="s">
        <v>421</v>
      </c>
      <c r="E366" s="45" t="s">
        <v>716</v>
      </c>
      <c r="F366" s="45" t="s">
        <v>840</v>
      </c>
      <c r="G366" s="46" t="s">
        <v>1211</v>
      </c>
      <c r="H366" s="60" t="str">
        <f t="shared" si="11"/>
        <v>修670米</v>
      </c>
      <c r="I366" s="46" t="s">
        <v>1212</v>
      </c>
      <c r="J366" s="60">
        <f t="shared" si="12"/>
        <v>670</v>
      </c>
      <c r="K366" s="46">
        <v>670</v>
      </c>
      <c r="L366" s="48"/>
      <c r="M366" s="41">
        <v>20</v>
      </c>
      <c r="N366" s="19"/>
      <c r="O366" s="19"/>
      <c r="P366" s="14" t="s">
        <v>760</v>
      </c>
      <c r="Q366" s="19"/>
    </row>
    <row r="367" hidden="1" customHeight="1" spans="1:17">
      <c r="A367" s="19">
        <v>44</v>
      </c>
      <c r="B367" s="6" t="s">
        <v>729</v>
      </c>
      <c r="C367" s="6" t="s">
        <v>646</v>
      </c>
      <c r="D367" s="45" t="s">
        <v>427</v>
      </c>
      <c r="E367" s="45" t="s">
        <v>25</v>
      </c>
      <c r="F367" s="45" t="s">
        <v>842</v>
      </c>
      <c r="G367" s="46" t="s">
        <v>1213</v>
      </c>
      <c r="H367" s="60" t="str">
        <f t="shared" si="11"/>
        <v>3500米</v>
      </c>
      <c r="I367" s="46" t="s">
        <v>1214</v>
      </c>
      <c r="J367" s="60">
        <f t="shared" si="12"/>
        <v>3500</v>
      </c>
      <c r="K367" s="46">
        <v>3500</v>
      </c>
      <c r="L367" s="48"/>
      <c r="M367" s="45">
        <v>35</v>
      </c>
      <c r="N367" s="19"/>
      <c r="O367" s="19"/>
      <c r="P367" s="14" t="s">
        <v>760</v>
      </c>
      <c r="Q367" s="19"/>
    </row>
    <row r="368" hidden="1" customHeight="1" spans="1:17">
      <c r="A368" s="19">
        <v>45</v>
      </c>
      <c r="B368" s="6" t="s">
        <v>729</v>
      </c>
      <c r="C368" s="6" t="s">
        <v>646</v>
      </c>
      <c r="D368" s="45" t="s">
        <v>450</v>
      </c>
      <c r="E368" s="45" t="s">
        <v>716</v>
      </c>
      <c r="F368" s="45" t="s">
        <v>840</v>
      </c>
      <c r="G368" s="46" t="s">
        <v>1215</v>
      </c>
      <c r="H368" s="60" t="str">
        <f t="shared" si="11"/>
        <v>修130米</v>
      </c>
      <c r="I368" s="46" t="s">
        <v>1216</v>
      </c>
      <c r="J368" s="60">
        <f t="shared" si="12"/>
        <v>130</v>
      </c>
      <c r="K368" s="46">
        <v>130</v>
      </c>
      <c r="L368" s="48"/>
      <c r="M368" s="41">
        <v>5</v>
      </c>
      <c r="N368" s="19"/>
      <c r="O368" s="19"/>
      <c r="P368" s="14" t="s">
        <v>760</v>
      </c>
      <c r="Q368" s="19"/>
    </row>
    <row r="369" hidden="1" customHeight="1" spans="1:17">
      <c r="A369" s="19">
        <v>46</v>
      </c>
      <c r="B369" s="6" t="s">
        <v>729</v>
      </c>
      <c r="C369" s="6" t="s">
        <v>646</v>
      </c>
      <c r="D369" s="45" t="s">
        <v>408</v>
      </c>
      <c r="E369" s="45" t="s">
        <v>198</v>
      </c>
      <c r="F369" s="121" t="s">
        <v>294</v>
      </c>
      <c r="G369" s="46" t="s">
        <v>845</v>
      </c>
      <c r="H369" s="60" t="str">
        <f>MID(G369,FIND("亩",G369)-4,5)</f>
        <v>种植50亩</v>
      </c>
      <c r="I369" s="52" t="s">
        <v>1217</v>
      </c>
      <c r="J369" s="60">
        <f t="shared" si="12"/>
        <v>50</v>
      </c>
      <c r="K369" s="52">
        <v>50</v>
      </c>
      <c r="L369" s="48"/>
      <c r="M369" s="41">
        <v>5</v>
      </c>
      <c r="N369" s="19"/>
      <c r="O369" s="19"/>
      <c r="P369" s="14" t="s">
        <v>760</v>
      </c>
      <c r="Q369" s="19"/>
    </row>
    <row r="370" hidden="1" customHeight="1" spans="1:17">
      <c r="A370" s="19">
        <v>47</v>
      </c>
      <c r="B370" s="6" t="s">
        <v>729</v>
      </c>
      <c r="C370" s="6" t="s">
        <v>646</v>
      </c>
      <c r="D370" s="45" t="s">
        <v>455</v>
      </c>
      <c r="E370" s="45" t="s">
        <v>716</v>
      </c>
      <c r="F370" s="45" t="s">
        <v>846</v>
      </c>
      <c r="G370" s="46" t="s">
        <v>1218</v>
      </c>
      <c r="H370" s="60" t="str">
        <f t="shared" si="11"/>
        <v>后100米</v>
      </c>
      <c r="I370" s="46" t="s">
        <v>1219</v>
      </c>
      <c r="J370" s="60">
        <f t="shared" si="12"/>
        <v>100</v>
      </c>
      <c r="K370" s="46">
        <v>100</v>
      </c>
      <c r="L370" s="48"/>
      <c r="M370" s="41">
        <v>5</v>
      </c>
      <c r="N370" s="19"/>
      <c r="O370" s="19"/>
      <c r="P370" s="14" t="s">
        <v>760</v>
      </c>
      <c r="Q370" s="19"/>
    </row>
    <row r="371" hidden="1" customHeight="1" spans="1:17">
      <c r="A371" s="19">
        <v>48</v>
      </c>
      <c r="B371" s="6" t="s">
        <v>729</v>
      </c>
      <c r="C371" s="6" t="s">
        <v>646</v>
      </c>
      <c r="D371" s="45" t="s">
        <v>419</v>
      </c>
      <c r="E371" s="45" t="s">
        <v>716</v>
      </c>
      <c r="F371" s="45" t="s">
        <v>848</v>
      </c>
      <c r="G371" s="46" t="s">
        <v>1220</v>
      </c>
      <c r="H371" s="60" t="str">
        <f t="shared" si="11"/>
        <v>3处60米</v>
      </c>
      <c r="I371" s="46" t="s">
        <v>1221</v>
      </c>
      <c r="J371" s="60" t="e">
        <f t="shared" si="12"/>
        <v>#VALUE!</v>
      </c>
      <c r="K371" s="46"/>
      <c r="L371" s="48"/>
      <c r="M371" s="41">
        <v>10</v>
      </c>
      <c r="N371" s="19"/>
      <c r="O371" s="19"/>
      <c r="P371" s="14" t="s">
        <v>760</v>
      </c>
      <c r="Q371" s="19"/>
    </row>
    <row r="372" hidden="1" customHeight="1" spans="1:17">
      <c r="A372" s="19">
        <v>49</v>
      </c>
      <c r="B372" s="6" t="s">
        <v>729</v>
      </c>
      <c r="C372" s="6" t="s">
        <v>646</v>
      </c>
      <c r="D372" s="45" t="s">
        <v>850</v>
      </c>
      <c r="E372" s="45" t="s">
        <v>716</v>
      </c>
      <c r="F372" s="45" t="s">
        <v>434</v>
      </c>
      <c r="G372" s="46" t="s">
        <v>1222</v>
      </c>
      <c r="H372" s="60" t="str">
        <f t="shared" si="11"/>
        <v>长105米</v>
      </c>
      <c r="I372" s="46" t="s">
        <v>1223</v>
      </c>
      <c r="J372" s="60">
        <f t="shared" si="12"/>
        <v>105</v>
      </c>
      <c r="K372" s="46">
        <v>105</v>
      </c>
      <c r="L372" s="48"/>
      <c r="M372" s="55">
        <v>5</v>
      </c>
      <c r="N372" s="19"/>
      <c r="O372" s="19"/>
      <c r="P372" s="14" t="s">
        <v>760</v>
      </c>
      <c r="Q372" s="19"/>
    </row>
    <row r="373" hidden="1" customHeight="1" spans="1:17">
      <c r="A373" s="19">
        <v>50</v>
      </c>
      <c r="B373" s="6" t="s">
        <v>729</v>
      </c>
      <c r="C373" s="6" t="s">
        <v>646</v>
      </c>
      <c r="D373" s="45" t="s">
        <v>852</v>
      </c>
      <c r="E373" s="45" t="s">
        <v>716</v>
      </c>
      <c r="F373" s="45" t="s">
        <v>840</v>
      </c>
      <c r="G373" s="46" t="s">
        <v>1224</v>
      </c>
      <c r="H373" s="60" t="str">
        <f t="shared" si="11"/>
        <v>修165米</v>
      </c>
      <c r="I373" s="46" t="s">
        <v>1225</v>
      </c>
      <c r="J373" s="60">
        <f t="shared" si="12"/>
        <v>165</v>
      </c>
      <c r="K373" s="46">
        <v>165</v>
      </c>
      <c r="L373" s="48"/>
      <c r="M373" s="56">
        <v>5</v>
      </c>
      <c r="N373" s="19"/>
      <c r="O373" s="19"/>
      <c r="P373" s="14" t="s">
        <v>760</v>
      </c>
      <c r="Q373" s="19"/>
    </row>
    <row r="374" hidden="1" customHeight="1" spans="1:17">
      <c r="A374" s="19">
        <v>51</v>
      </c>
      <c r="B374" s="6" t="s">
        <v>729</v>
      </c>
      <c r="C374" s="6" t="s">
        <v>646</v>
      </c>
      <c r="D374" s="45" t="s">
        <v>854</v>
      </c>
      <c r="E374" s="45" t="s">
        <v>25</v>
      </c>
      <c r="F374" s="45" t="s">
        <v>855</v>
      </c>
      <c r="G374" s="46" t="s">
        <v>1226</v>
      </c>
      <c r="H374" s="60" t="str">
        <f t="shared" si="11"/>
        <v>修300米</v>
      </c>
      <c r="I374" s="46" t="s">
        <v>1227</v>
      </c>
      <c r="J374" s="60">
        <f t="shared" si="12"/>
        <v>300</v>
      </c>
      <c r="K374" s="46">
        <v>300</v>
      </c>
      <c r="L374" s="48"/>
      <c r="M374" s="41">
        <v>5</v>
      </c>
      <c r="N374" s="19"/>
      <c r="O374" s="19"/>
      <c r="P374" s="14" t="s">
        <v>760</v>
      </c>
      <c r="Q374" s="19"/>
    </row>
    <row r="375" hidden="1" customHeight="1" spans="1:17">
      <c r="A375" s="19">
        <v>52</v>
      </c>
      <c r="B375" s="6" t="s">
        <v>729</v>
      </c>
      <c r="C375" s="6" t="s">
        <v>646</v>
      </c>
      <c r="D375" s="45" t="s">
        <v>857</v>
      </c>
      <c r="E375" s="45" t="s">
        <v>716</v>
      </c>
      <c r="F375" s="45" t="s">
        <v>858</v>
      </c>
      <c r="G375" s="52" t="s">
        <v>859</v>
      </c>
      <c r="H375" s="60" t="str">
        <f t="shared" si="11"/>
        <v>长730米</v>
      </c>
      <c r="I375" s="52" t="s">
        <v>1228</v>
      </c>
      <c r="J375" s="60">
        <f t="shared" si="12"/>
        <v>730</v>
      </c>
      <c r="K375" s="52">
        <v>730</v>
      </c>
      <c r="L375" s="48"/>
      <c r="M375" s="41">
        <v>15</v>
      </c>
      <c r="N375" s="19"/>
      <c r="O375" s="19"/>
      <c r="P375" s="14" t="s">
        <v>760</v>
      </c>
      <c r="Q375" s="19"/>
    </row>
    <row r="376" hidden="1" customHeight="1" spans="1:17">
      <c r="A376" s="19">
        <v>53</v>
      </c>
      <c r="B376" s="6" t="s">
        <v>729</v>
      </c>
      <c r="C376" s="6" t="s">
        <v>646</v>
      </c>
      <c r="D376" s="45" t="s">
        <v>479</v>
      </c>
      <c r="E376" s="45" t="s">
        <v>716</v>
      </c>
      <c r="F376" s="45" t="s">
        <v>371</v>
      </c>
      <c r="G376" s="46" t="s">
        <v>860</v>
      </c>
      <c r="H376" s="60" t="str">
        <f t="shared" si="11"/>
        <v>92立方米</v>
      </c>
      <c r="I376" s="46" t="s">
        <v>1229</v>
      </c>
      <c r="J376" s="60">
        <f t="shared" si="12"/>
        <v>92</v>
      </c>
      <c r="K376" s="46">
        <v>92</v>
      </c>
      <c r="L376" s="48"/>
      <c r="M376" s="41">
        <v>5</v>
      </c>
      <c r="N376" s="19"/>
      <c r="O376" s="19"/>
      <c r="P376" s="14" t="s">
        <v>760</v>
      </c>
      <c r="Q376" s="19"/>
    </row>
    <row r="377" hidden="1" customHeight="1" spans="1:17">
      <c r="A377" s="19">
        <v>54</v>
      </c>
      <c r="B377" s="6" t="s">
        <v>729</v>
      </c>
      <c r="C377" s="6" t="s">
        <v>646</v>
      </c>
      <c r="D377" s="53" t="s">
        <v>861</v>
      </c>
      <c r="E377" s="53" t="s">
        <v>716</v>
      </c>
      <c r="F377" s="53" t="s">
        <v>862</v>
      </c>
      <c r="G377" s="54" t="s">
        <v>863</v>
      </c>
      <c r="H377" s="60" t="str">
        <f t="shared" si="11"/>
        <v>一间长4米</v>
      </c>
      <c r="I377" s="54" t="s">
        <v>1230</v>
      </c>
      <c r="J377" s="60">
        <f t="shared" si="12"/>
        <v>4</v>
      </c>
      <c r="K377" s="54">
        <v>4</v>
      </c>
      <c r="L377" s="48"/>
      <c r="M377" s="56">
        <v>5</v>
      </c>
      <c r="N377" s="19"/>
      <c r="O377" s="19"/>
      <c r="P377" s="14" t="s">
        <v>760</v>
      </c>
      <c r="Q377" s="19"/>
    </row>
    <row r="378" hidden="1" customHeight="1" spans="1:17">
      <c r="A378" s="19">
        <v>55</v>
      </c>
      <c r="B378" s="6" t="s">
        <v>729</v>
      </c>
      <c r="C378" s="6" t="s">
        <v>646</v>
      </c>
      <c r="D378" s="45" t="s">
        <v>532</v>
      </c>
      <c r="E378" s="53" t="s">
        <v>716</v>
      </c>
      <c r="F378" s="45" t="s">
        <v>864</v>
      </c>
      <c r="G378" s="46" t="s">
        <v>865</v>
      </c>
      <c r="H378" s="60" t="str">
        <f t="shared" si="11"/>
        <v>1500米</v>
      </c>
      <c r="I378" s="46" t="s">
        <v>1135</v>
      </c>
      <c r="J378" s="60">
        <f t="shared" si="12"/>
        <v>1500</v>
      </c>
      <c r="K378" s="46">
        <v>1500</v>
      </c>
      <c r="L378" s="48"/>
      <c r="M378" s="41">
        <v>7</v>
      </c>
      <c r="N378" s="19"/>
      <c r="O378" s="19"/>
      <c r="P378" s="14" t="s">
        <v>760</v>
      </c>
      <c r="Q378" s="19"/>
    </row>
    <row r="379" hidden="1" customHeight="1" spans="1:17">
      <c r="A379" s="19">
        <v>56</v>
      </c>
      <c r="B379" s="6" t="s">
        <v>729</v>
      </c>
      <c r="C379" s="6" t="s">
        <v>646</v>
      </c>
      <c r="D379" s="45" t="s">
        <v>866</v>
      </c>
      <c r="E379" s="45" t="s">
        <v>716</v>
      </c>
      <c r="F379" s="45" t="s">
        <v>36</v>
      </c>
      <c r="G379" s="46" t="s">
        <v>1231</v>
      </c>
      <c r="H379" s="60" t="str">
        <f t="shared" si="11"/>
        <v>长500米</v>
      </c>
      <c r="I379" s="46" t="s">
        <v>1026</v>
      </c>
      <c r="J379" s="60">
        <f t="shared" si="12"/>
        <v>500</v>
      </c>
      <c r="K379" s="46">
        <v>500</v>
      </c>
      <c r="L379" s="48"/>
      <c r="M379" s="57">
        <v>5</v>
      </c>
      <c r="N379" s="19"/>
      <c r="O379" s="19"/>
      <c r="P379" s="14" t="s">
        <v>760</v>
      </c>
      <c r="Q379" s="19"/>
    </row>
    <row r="380" hidden="1" customHeight="1" spans="1:17">
      <c r="A380" s="19">
        <v>57</v>
      </c>
      <c r="B380" s="6" t="s">
        <v>729</v>
      </c>
      <c r="C380" s="6" t="s">
        <v>646</v>
      </c>
      <c r="D380" s="45" t="s">
        <v>868</v>
      </c>
      <c r="E380" s="45" t="s">
        <v>716</v>
      </c>
      <c r="F380" s="42" t="s">
        <v>869</v>
      </c>
      <c r="G380" s="46" t="s">
        <v>1232</v>
      </c>
      <c r="H380" s="60" t="str">
        <f t="shared" si="11"/>
        <v>4400米</v>
      </c>
      <c r="I380" s="46" t="s">
        <v>1233</v>
      </c>
      <c r="J380" s="60">
        <f t="shared" si="12"/>
        <v>4400</v>
      </c>
      <c r="K380" s="46">
        <v>4400</v>
      </c>
      <c r="L380" s="48"/>
      <c r="M380" s="58">
        <v>5</v>
      </c>
      <c r="N380" s="19"/>
      <c r="O380" s="19"/>
      <c r="P380" s="14" t="s">
        <v>760</v>
      </c>
      <c r="Q380" s="19"/>
    </row>
    <row r="381" hidden="1" customHeight="1" spans="1:17">
      <c r="A381" s="19">
        <v>58</v>
      </c>
      <c r="B381" s="6" t="s">
        <v>729</v>
      </c>
      <c r="C381" s="6" t="s">
        <v>646</v>
      </c>
      <c r="D381" s="45" t="s">
        <v>599</v>
      </c>
      <c r="E381" s="42" t="s">
        <v>716</v>
      </c>
      <c r="F381" s="42" t="s">
        <v>563</v>
      </c>
      <c r="G381" s="46" t="s">
        <v>871</v>
      </c>
      <c r="H381" s="60" t="str">
        <f t="shared" si="11"/>
        <v>1300米</v>
      </c>
      <c r="I381" s="46" t="s">
        <v>1116</v>
      </c>
      <c r="J381" s="60">
        <f t="shared" si="12"/>
        <v>1300</v>
      </c>
      <c r="K381" s="46">
        <v>1300</v>
      </c>
      <c r="L381" s="48"/>
      <c r="M381" s="41">
        <v>5</v>
      </c>
      <c r="N381" s="19"/>
      <c r="O381" s="19"/>
      <c r="P381" s="14" t="s">
        <v>760</v>
      </c>
      <c r="Q381" s="19"/>
    </row>
    <row r="382" hidden="1" customHeight="1" spans="1:17">
      <c r="A382" s="19">
        <v>59</v>
      </c>
      <c r="B382" s="6" t="s">
        <v>729</v>
      </c>
      <c r="C382" s="6" t="s">
        <v>646</v>
      </c>
      <c r="D382" s="45" t="s">
        <v>872</v>
      </c>
      <c r="E382" s="45" t="s">
        <v>716</v>
      </c>
      <c r="F382" s="45" t="s">
        <v>873</v>
      </c>
      <c r="G382" s="46" t="s">
        <v>1234</v>
      </c>
      <c r="H382" s="60" t="str">
        <f t="shared" si="11"/>
        <v>径60c米</v>
      </c>
      <c r="I382" s="46" t="s">
        <v>1235</v>
      </c>
      <c r="J382" s="60" t="e">
        <f t="shared" si="12"/>
        <v>#VALUE!</v>
      </c>
      <c r="K382" s="46"/>
      <c r="L382" s="48"/>
      <c r="M382" s="41">
        <v>10</v>
      </c>
      <c r="N382" s="19"/>
      <c r="O382" s="19"/>
      <c r="P382" s="14" t="s">
        <v>760</v>
      </c>
      <c r="Q382" s="19"/>
    </row>
    <row r="383" hidden="1" customHeight="1" spans="1:17">
      <c r="A383" s="19">
        <v>60</v>
      </c>
      <c r="B383" s="6" t="s">
        <v>729</v>
      </c>
      <c r="C383" s="6" t="s">
        <v>646</v>
      </c>
      <c r="D383" s="45" t="s">
        <v>597</v>
      </c>
      <c r="E383" s="45" t="s">
        <v>716</v>
      </c>
      <c r="F383" s="45" t="s">
        <v>875</v>
      </c>
      <c r="G383" s="46" t="s">
        <v>876</v>
      </c>
      <c r="H383" s="60" t="str">
        <f t="shared" si="11"/>
        <v>整修20米</v>
      </c>
      <c r="I383" s="46" t="s">
        <v>1236</v>
      </c>
      <c r="J383" s="60">
        <f t="shared" si="12"/>
        <v>20</v>
      </c>
      <c r="K383" s="46">
        <v>20</v>
      </c>
      <c r="L383" s="48"/>
      <c r="M383" s="41">
        <v>5</v>
      </c>
      <c r="N383" s="19"/>
      <c r="O383" s="19"/>
      <c r="P383" s="14" t="s">
        <v>760</v>
      </c>
      <c r="Q383" s="19"/>
    </row>
    <row r="384" hidden="1" customHeight="1" spans="1:17">
      <c r="A384" s="19">
        <v>61</v>
      </c>
      <c r="B384" s="6" t="s">
        <v>729</v>
      </c>
      <c r="C384" s="6" t="s">
        <v>646</v>
      </c>
      <c r="D384" s="45" t="s">
        <v>877</v>
      </c>
      <c r="E384" s="45" t="s">
        <v>716</v>
      </c>
      <c r="F384" s="45" t="s">
        <v>36</v>
      </c>
      <c r="G384" s="46" t="s">
        <v>878</v>
      </c>
      <c r="H384" s="60" t="str">
        <f t="shared" si="11"/>
        <v>长150米</v>
      </c>
      <c r="I384" s="46" t="s">
        <v>1066</v>
      </c>
      <c r="J384" s="60">
        <f t="shared" si="12"/>
        <v>150</v>
      </c>
      <c r="K384" s="46">
        <v>150</v>
      </c>
      <c r="L384" s="48"/>
      <c r="M384" s="41">
        <v>5</v>
      </c>
      <c r="N384" s="19"/>
      <c r="O384" s="19"/>
      <c r="P384" s="14" t="s">
        <v>760</v>
      </c>
      <c r="Q384" s="19"/>
    </row>
    <row r="385" hidden="1" customHeight="1" spans="1:17">
      <c r="A385" s="19">
        <v>62</v>
      </c>
      <c r="B385" s="6" t="s">
        <v>729</v>
      </c>
      <c r="C385" s="6" t="s">
        <v>646</v>
      </c>
      <c r="D385" s="45" t="s">
        <v>879</v>
      </c>
      <c r="E385" s="45" t="s">
        <v>716</v>
      </c>
      <c r="F385" s="45" t="s">
        <v>315</v>
      </c>
      <c r="G385" s="46" t="s">
        <v>880</v>
      </c>
      <c r="H385" s="60" t="str">
        <f t="shared" si="11"/>
        <v>2800米</v>
      </c>
      <c r="I385" s="46" t="s">
        <v>1237</v>
      </c>
      <c r="J385" s="60">
        <f t="shared" si="12"/>
        <v>2800</v>
      </c>
      <c r="K385" s="46">
        <v>2800</v>
      </c>
      <c r="L385" s="48"/>
      <c r="M385" s="41">
        <v>5</v>
      </c>
      <c r="N385" s="19"/>
      <c r="O385" s="19"/>
      <c r="P385" s="14" t="s">
        <v>760</v>
      </c>
      <c r="Q385" s="19"/>
    </row>
    <row r="386" hidden="1" customHeight="1" spans="1:17">
      <c r="A386" s="19">
        <v>63</v>
      </c>
      <c r="B386" s="6" t="s">
        <v>729</v>
      </c>
      <c r="C386" s="6" t="s">
        <v>646</v>
      </c>
      <c r="D386" s="45" t="s">
        <v>595</v>
      </c>
      <c r="E386" s="45" t="s">
        <v>716</v>
      </c>
      <c r="F386" s="45" t="s">
        <v>36</v>
      </c>
      <c r="G386" s="46" t="s">
        <v>881</v>
      </c>
      <c r="H386" s="60" t="str">
        <f t="shared" si="11"/>
        <v>长150米</v>
      </c>
      <c r="I386" s="46" t="s">
        <v>1066</v>
      </c>
      <c r="J386" s="60">
        <f t="shared" si="12"/>
        <v>150</v>
      </c>
      <c r="K386" s="46">
        <v>150</v>
      </c>
      <c r="L386" s="48"/>
      <c r="M386" s="41">
        <v>5</v>
      </c>
      <c r="N386" s="19"/>
      <c r="O386" s="19"/>
      <c r="P386" s="14" t="s">
        <v>760</v>
      </c>
      <c r="Q386" s="19"/>
    </row>
    <row r="387" hidden="1" customHeight="1" spans="1:17">
      <c r="A387" s="19">
        <v>64</v>
      </c>
      <c r="B387" s="6" t="s">
        <v>729</v>
      </c>
      <c r="C387" s="6" t="s">
        <v>646</v>
      </c>
      <c r="D387" s="45" t="s">
        <v>629</v>
      </c>
      <c r="E387" s="45" t="s">
        <v>716</v>
      </c>
      <c r="F387" s="45" t="s">
        <v>52</v>
      </c>
      <c r="G387" s="46" t="s">
        <v>882</v>
      </c>
      <c r="H387" s="60" t="str">
        <f t="shared" si="11"/>
        <v>32.5米</v>
      </c>
      <c r="I387" s="46" t="s">
        <v>1238</v>
      </c>
      <c r="J387" s="60">
        <f t="shared" si="12"/>
        <v>32.5</v>
      </c>
      <c r="K387" s="46">
        <v>32.5</v>
      </c>
      <c r="L387" s="48"/>
      <c r="M387" s="41">
        <v>5</v>
      </c>
      <c r="N387" s="19"/>
      <c r="O387" s="19"/>
      <c r="P387" s="14" t="s">
        <v>760</v>
      </c>
      <c r="Q387" s="19"/>
    </row>
    <row r="388" hidden="1" customHeight="1" spans="1:17">
      <c r="A388" s="19">
        <v>65</v>
      </c>
      <c r="B388" s="6" t="s">
        <v>729</v>
      </c>
      <c r="C388" s="6" t="s">
        <v>646</v>
      </c>
      <c r="D388" s="45" t="s">
        <v>632</v>
      </c>
      <c r="E388" s="45" t="s">
        <v>716</v>
      </c>
      <c r="F388" s="45" t="s">
        <v>52</v>
      </c>
      <c r="G388" s="46" t="s">
        <v>883</v>
      </c>
      <c r="H388" s="60" t="str">
        <f t="shared" si="11"/>
        <v>砌长50米</v>
      </c>
      <c r="I388" s="46" t="s">
        <v>1095</v>
      </c>
      <c r="J388" s="60">
        <f t="shared" si="12"/>
        <v>50</v>
      </c>
      <c r="K388" s="46">
        <v>50</v>
      </c>
      <c r="L388" s="48"/>
      <c r="M388" s="41">
        <v>5</v>
      </c>
      <c r="N388" s="19"/>
      <c r="O388" s="19"/>
      <c r="P388" s="14" t="s">
        <v>760</v>
      </c>
      <c r="Q388" s="19"/>
    </row>
    <row r="389" hidden="1" customHeight="1" spans="1:17">
      <c r="A389" s="19">
        <v>66</v>
      </c>
      <c r="B389" s="6" t="s">
        <v>729</v>
      </c>
      <c r="C389" s="6" t="s">
        <v>646</v>
      </c>
      <c r="D389" s="45" t="s">
        <v>616</v>
      </c>
      <c r="E389" s="45" t="s">
        <v>716</v>
      </c>
      <c r="F389" s="45" t="s">
        <v>52</v>
      </c>
      <c r="G389" s="46" t="s">
        <v>884</v>
      </c>
      <c r="H389" s="60" t="str">
        <f t="shared" si="11"/>
        <v>洪口13米</v>
      </c>
      <c r="I389" s="46" t="s">
        <v>1239</v>
      </c>
      <c r="J389" s="60">
        <f t="shared" si="12"/>
        <v>13</v>
      </c>
      <c r="K389" s="46">
        <v>13</v>
      </c>
      <c r="L389" s="48"/>
      <c r="M389" s="41">
        <v>5</v>
      </c>
      <c r="N389" s="19"/>
      <c r="O389" s="19"/>
      <c r="P389" s="14" t="s">
        <v>760</v>
      </c>
      <c r="Q389" s="19"/>
    </row>
    <row r="390" hidden="1" customHeight="1" spans="1:17">
      <c r="A390" s="19">
        <v>67</v>
      </c>
      <c r="B390" s="6" t="s">
        <v>729</v>
      </c>
      <c r="C390" s="6" t="s">
        <v>646</v>
      </c>
      <c r="D390" s="45" t="s">
        <v>634</v>
      </c>
      <c r="E390" s="45" t="s">
        <v>716</v>
      </c>
      <c r="F390" s="45" t="s">
        <v>30</v>
      </c>
      <c r="G390" s="46" t="s">
        <v>885</v>
      </c>
      <c r="H390" s="60" t="str">
        <f t="shared" si="11"/>
        <v>2000米</v>
      </c>
      <c r="I390" s="46" t="s">
        <v>1159</v>
      </c>
      <c r="J390" s="60">
        <f t="shared" si="12"/>
        <v>2000</v>
      </c>
      <c r="K390" s="46">
        <v>2000</v>
      </c>
      <c r="L390" s="48"/>
      <c r="M390" s="41">
        <v>10</v>
      </c>
      <c r="N390" s="19"/>
      <c r="O390" s="19"/>
      <c r="P390" s="14" t="s">
        <v>760</v>
      </c>
      <c r="Q390" s="19"/>
    </row>
    <row r="391" hidden="1" customHeight="1" spans="1:17">
      <c r="A391" s="19">
        <v>68</v>
      </c>
      <c r="B391" s="6" t="s">
        <v>729</v>
      </c>
      <c r="C391" s="6" t="s">
        <v>646</v>
      </c>
      <c r="D391" s="45" t="s">
        <v>612</v>
      </c>
      <c r="E391" s="45" t="s">
        <v>716</v>
      </c>
      <c r="F391" s="45" t="s">
        <v>36</v>
      </c>
      <c r="G391" s="46" t="s">
        <v>886</v>
      </c>
      <c r="H391" s="60" t="str">
        <f t="shared" si="11"/>
        <v>长310米</v>
      </c>
      <c r="I391" s="46" t="s">
        <v>1081</v>
      </c>
      <c r="J391" s="60">
        <f t="shared" si="12"/>
        <v>310</v>
      </c>
      <c r="K391" s="46">
        <v>310</v>
      </c>
      <c r="L391" s="48"/>
      <c r="M391" s="41">
        <v>5</v>
      </c>
      <c r="N391" s="19"/>
      <c r="O391" s="19"/>
      <c r="P391" s="14" t="s">
        <v>760</v>
      </c>
      <c r="Q391" s="19"/>
    </row>
    <row r="392" hidden="1" customHeight="1" spans="1:17">
      <c r="A392" s="19">
        <v>69</v>
      </c>
      <c r="B392" s="6" t="s">
        <v>729</v>
      </c>
      <c r="C392" s="6" t="s">
        <v>646</v>
      </c>
      <c r="D392" s="45" t="s">
        <v>639</v>
      </c>
      <c r="E392" s="45" t="s">
        <v>716</v>
      </c>
      <c r="F392" s="45" t="s">
        <v>30</v>
      </c>
      <c r="G392" s="46" t="s">
        <v>887</v>
      </c>
      <c r="H392" s="60" t="str">
        <f t="shared" ref="H392:H433" si="13">MID(G392,FIND("米",G392)-4,5)</f>
        <v>1500米</v>
      </c>
      <c r="I392" s="46" t="s">
        <v>1135</v>
      </c>
      <c r="J392" s="60">
        <f t="shared" ref="J392:J433" si="14">--MIDB(I392,SEARCHB("?",I392),2*LEN(I392)-LENB(I392))</f>
        <v>1500</v>
      </c>
      <c r="K392" s="46">
        <v>1500</v>
      </c>
      <c r="L392" s="48"/>
      <c r="M392" s="41">
        <v>5</v>
      </c>
      <c r="N392" s="19"/>
      <c r="O392" s="19"/>
      <c r="P392" s="14" t="s">
        <v>760</v>
      </c>
      <c r="Q392" s="19"/>
    </row>
    <row r="393" hidden="1" customHeight="1" spans="1:17">
      <c r="A393" s="19">
        <v>70</v>
      </c>
      <c r="B393" s="6" t="s">
        <v>729</v>
      </c>
      <c r="C393" s="6" t="s">
        <v>646</v>
      </c>
      <c r="D393" s="45" t="s">
        <v>708</v>
      </c>
      <c r="E393" s="45" t="s">
        <v>642</v>
      </c>
      <c r="F393" s="45" t="s">
        <v>642</v>
      </c>
      <c r="G393" s="45" t="s">
        <v>642</v>
      </c>
      <c r="H393" s="60" t="e">
        <f t="shared" si="13"/>
        <v>#VALUE!</v>
      </c>
      <c r="I393" s="45" t="e">
        <v>#VALUE!</v>
      </c>
      <c r="J393" s="60" t="e">
        <f t="shared" si="14"/>
        <v>#VALUE!</v>
      </c>
      <c r="K393" s="45" t="e">
        <v>#VALUE!</v>
      </c>
      <c r="L393" s="48"/>
      <c r="M393" s="41">
        <v>10</v>
      </c>
      <c r="N393" s="19"/>
      <c r="O393" s="19"/>
      <c r="P393" s="14" t="s">
        <v>760</v>
      </c>
      <c r="Q393" s="19"/>
    </row>
    <row r="394" hidden="1" customHeight="1" spans="1:17">
      <c r="A394" s="19">
        <v>71</v>
      </c>
      <c r="B394" s="6" t="s">
        <v>729</v>
      </c>
      <c r="C394" s="6" t="s">
        <v>646</v>
      </c>
      <c r="D394" s="45" t="s">
        <v>850</v>
      </c>
      <c r="E394" s="45" t="s">
        <v>888</v>
      </c>
      <c r="F394" s="45" t="s">
        <v>889</v>
      </c>
      <c r="G394" s="46" t="s">
        <v>890</v>
      </c>
      <c r="H394" s="60" t="str">
        <f t="shared" si="13"/>
        <v>运600米</v>
      </c>
      <c r="I394" s="46" t="s">
        <v>1240</v>
      </c>
      <c r="J394" s="60">
        <f t="shared" si="14"/>
        <v>600</v>
      </c>
      <c r="K394" s="46">
        <v>600</v>
      </c>
      <c r="L394" s="48"/>
      <c r="M394" s="51">
        <v>30</v>
      </c>
      <c r="N394" s="19"/>
      <c r="O394" s="19"/>
      <c r="P394" s="14" t="s">
        <v>891</v>
      </c>
      <c r="Q394" s="19"/>
    </row>
    <row r="395" hidden="1" customHeight="1" spans="1:17">
      <c r="A395" s="19">
        <v>72</v>
      </c>
      <c r="B395" s="6" t="s">
        <v>729</v>
      </c>
      <c r="C395" s="6" t="s">
        <v>646</v>
      </c>
      <c r="D395" s="45" t="s">
        <v>892</v>
      </c>
      <c r="E395" s="45" t="s">
        <v>888</v>
      </c>
      <c r="F395" s="45" t="s">
        <v>893</v>
      </c>
      <c r="G395" s="46" t="s">
        <v>894</v>
      </c>
      <c r="H395" s="60" t="str">
        <f t="shared" si="13"/>
        <v>2770米</v>
      </c>
      <c r="I395" s="46" t="s">
        <v>1241</v>
      </c>
      <c r="J395" s="60">
        <f t="shared" si="14"/>
        <v>2770</v>
      </c>
      <c r="K395" s="46">
        <v>2770</v>
      </c>
      <c r="L395" s="48"/>
      <c r="M395" s="51">
        <v>100</v>
      </c>
      <c r="N395" s="19"/>
      <c r="O395" s="19"/>
      <c r="P395" s="14" t="s">
        <v>891</v>
      </c>
      <c r="Q395" s="19"/>
    </row>
    <row r="396" hidden="1" customHeight="1" spans="1:17">
      <c r="A396" s="19">
        <v>73</v>
      </c>
      <c r="B396" s="6" t="s">
        <v>729</v>
      </c>
      <c r="C396" s="6" t="s">
        <v>646</v>
      </c>
      <c r="D396" s="42" t="s">
        <v>895</v>
      </c>
      <c r="E396" s="42" t="s">
        <v>888</v>
      </c>
      <c r="F396" s="42" t="s">
        <v>896</v>
      </c>
      <c r="G396" s="46" t="s">
        <v>897</v>
      </c>
      <c r="H396" s="60" t="str">
        <f t="shared" si="13"/>
        <v>运750米</v>
      </c>
      <c r="I396" s="46" t="s">
        <v>1242</v>
      </c>
      <c r="J396" s="60">
        <f t="shared" si="14"/>
        <v>750</v>
      </c>
      <c r="K396" s="46">
        <v>750</v>
      </c>
      <c r="L396" s="48"/>
      <c r="M396" s="51">
        <v>35</v>
      </c>
      <c r="N396" s="19"/>
      <c r="O396" s="19"/>
      <c r="P396" s="14" t="s">
        <v>891</v>
      </c>
      <c r="Q396" s="19"/>
    </row>
    <row r="397" hidden="1" customHeight="1" spans="1:17">
      <c r="A397" s="19">
        <v>74</v>
      </c>
      <c r="B397" s="6" t="s">
        <v>729</v>
      </c>
      <c r="C397" s="6" t="s">
        <v>646</v>
      </c>
      <c r="D397" s="42" t="s">
        <v>898</v>
      </c>
      <c r="E397" s="45" t="s">
        <v>716</v>
      </c>
      <c r="F397" s="45" t="s">
        <v>899</v>
      </c>
      <c r="G397" s="46" t="s">
        <v>900</v>
      </c>
      <c r="H397" s="60" t="str">
        <f t="shared" si="13"/>
        <v>长400米</v>
      </c>
      <c r="I397" s="46" t="s">
        <v>1079</v>
      </c>
      <c r="J397" s="60">
        <f t="shared" si="14"/>
        <v>400</v>
      </c>
      <c r="K397" s="46">
        <v>400</v>
      </c>
      <c r="L397" s="48"/>
      <c r="M397" s="51">
        <v>10</v>
      </c>
      <c r="N397" s="19"/>
      <c r="O397" s="19"/>
      <c r="P397" s="14" t="s">
        <v>891</v>
      </c>
      <c r="Q397" s="19"/>
    </row>
    <row r="398" hidden="1" customHeight="1" spans="1:17">
      <c r="A398" s="19">
        <v>75</v>
      </c>
      <c r="B398" s="6" t="s">
        <v>729</v>
      </c>
      <c r="C398" s="6" t="s">
        <v>646</v>
      </c>
      <c r="D398" s="42" t="s">
        <v>901</v>
      </c>
      <c r="E398" s="42" t="s">
        <v>25</v>
      </c>
      <c r="F398" s="42" t="s">
        <v>902</v>
      </c>
      <c r="G398" s="43" t="s">
        <v>903</v>
      </c>
      <c r="H398" s="60" t="str">
        <f t="shared" si="13"/>
        <v>路150米</v>
      </c>
      <c r="I398" s="43" t="s">
        <v>1243</v>
      </c>
      <c r="J398" s="60">
        <f t="shared" si="14"/>
        <v>150</v>
      </c>
      <c r="K398" s="43">
        <v>150</v>
      </c>
      <c r="L398" s="48"/>
      <c r="M398" s="42">
        <v>8</v>
      </c>
      <c r="N398" s="19"/>
      <c r="O398" s="19"/>
      <c r="P398" s="14" t="s">
        <v>891</v>
      </c>
      <c r="Q398" s="19"/>
    </row>
    <row r="399" hidden="1" customHeight="1" spans="1:17">
      <c r="A399" s="19">
        <v>76</v>
      </c>
      <c r="B399" s="6" t="s">
        <v>729</v>
      </c>
      <c r="C399" s="6" t="s">
        <v>646</v>
      </c>
      <c r="D399" s="42" t="s">
        <v>901</v>
      </c>
      <c r="E399" s="42" t="s">
        <v>25</v>
      </c>
      <c r="F399" s="42" t="s">
        <v>904</v>
      </c>
      <c r="G399" s="43" t="s">
        <v>905</v>
      </c>
      <c r="H399" s="60" t="str">
        <f t="shared" si="13"/>
        <v>路350米</v>
      </c>
      <c r="I399" s="43" t="s">
        <v>1244</v>
      </c>
      <c r="J399" s="60">
        <f t="shared" si="14"/>
        <v>350</v>
      </c>
      <c r="K399" s="43">
        <v>350</v>
      </c>
      <c r="L399" s="48"/>
      <c r="M399" s="45">
        <v>18</v>
      </c>
      <c r="N399" s="19"/>
      <c r="O399" s="19"/>
      <c r="P399" s="14" t="s">
        <v>891</v>
      </c>
      <c r="Q399" s="19"/>
    </row>
    <row r="400" hidden="1" customHeight="1" spans="1:17">
      <c r="A400" s="19">
        <v>77</v>
      </c>
      <c r="B400" s="6" t="s">
        <v>729</v>
      </c>
      <c r="C400" s="6" t="s">
        <v>646</v>
      </c>
      <c r="D400" s="42" t="s">
        <v>901</v>
      </c>
      <c r="E400" s="42" t="s">
        <v>25</v>
      </c>
      <c r="F400" s="42" t="s">
        <v>906</v>
      </c>
      <c r="G400" s="43" t="s">
        <v>907</v>
      </c>
      <c r="H400" s="60" t="str">
        <f t="shared" si="13"/>
        <v>路170米</v>
      </c>
      <c r="I400" s="43" t="s">
        <v>1245</v>
      </c>
      <c r="J400" s="60">
        <f t="shared" si="14"/>
        <v>170</v>
      </c>
      <c r="K400" s="43">
        <v>170</v>
      </c>
      <c r="L400" s="48"/>
      <c r="M400" s="45">
        <v>9</v>
      </c>
      <c r="N400" s="19"/>
      <c r="O400" s="19"/>
      <c r="P400" s="14" t="s">
        <v>891</v>
      </c>
      <c r="Q400" s="19"/>
    </row>
    <row r="401" hidden="1" customHeight="1" spans="1:17">
      <c r="A401" s="19">
        <v>78</v>
      </c>
      <c r="B401" s="6" t="s">
        <v>729</v>
      </c>
      <c r="C401" s="6" t="s">
        <v>646</v>
      </c>
      <c r="D401" s="42" t="s">
        <v>901</v>
      </c>
      <c r="E401" s="42" t="s">
        <v>25</v>
      </c>
      <c r="F401" s="42" t="s">
        <v>906</v>
      </c>
      <c r="G401" s="43" t="s">
        <v>908</v>
      </c>
      <c r="H401" s="60" t="str">
        <f t="shared" si="13"/>
        <v>排210米</v>
      </c>
      <c r="I401" s="43" t="s">
        <v>1246</v>
      </c>
      <c r="J401" s="60">
        <f t="shared" si="14"/>
        <v>210</v>
      </c>
      <c r="K401" s="43">
        <v>210</v>
      </c>
      <c r="L401" s="48"/>
      <c r="M401" s="45">
        <v>10</v>
      </c>
      <c r="N401" s="19"/>
      <c r="O401" s="19"/>
      <c r="P401" s="14" t="s">
        <v>891</v>
      </c>
      <c r="Q401" s="19"/>
    </row>
    <row r="402" hidden="1" customHeight="1" spans="1:17">
      <c r="A402" s="19">
        <v>79</v>
      </c>
      <c r="B402" s="6" t="s">
        <v>729</v>
      </c>
      <c r="C402" s="6" t="s">
        <v>646</v>
      </c>
      <c r="D402" s="42" t="s">
        <v>901</v>
      </c>
      <c r="E402" s="42" t="s">
        <v>25</v>
      </c>
      <c r="F402" s="42" t="s">
        <v>909</v>
      </c>
      <c r="G402" s="43" t="s">
        <v>910</v>
      </c>
      <c r="H402" s="60" t="str">
        <f t="shared" si="13"/>
        <v>浆砌93米</v>
      </c>
      <c r="I402" s="43" t="s">
        <v>1247</v>
      </c>
      <c r="J402" s="60">
        <f t="shared" si="14"/>
        <v>93</v>
      </c>
      <c r="K402" s="43">
        <v>93</v>
      </c>
      <c r="L402" s="48"/>
      <c r="M402" s="45">
        <v>5</v>
      </c>
      <c r="N402" s="19"/>
      <c r="O402" s="19"/>
      <c r="P402" s="14" t="s">
        <v>891</v>
      </c>
      <c r="Q402" s="19"/>
    </row>
    <row r="403" hidden="1" customHeight="1" spans="1:17">
      <c r="A403" s="19">
        <v>80</v>
      </c>
      <c r="B403" s="6" t="s">
        <v>729</v>
      </c>
      <c r="C403" s="6" t="s">
        <v>646</v>
      </c>
      <c r="D403" s="42" t="s">
        <v>911</v>
      </c>
      <c r="E403" s="42" t="s">
        <v>25</v>
      </c>
      <c r="F403" s="42" t="s">
        <v>161</v>
      </c>
      <c r="G403" s="43" t="s">
        <v>912</v>
      </c>
      <c r="H403" s="60" t="str">
        <f t="shared" si="13"/>
        <v>1011米</v>
      </c>
      <c r="I403" s="43" t="s">
        <v>1248</v>
      </c>
      <c r="J403" s="60">
        <f t="shared" si="14"/>
        <v>1011</v>
      </c>
      <c r="K403" s="43">
        <v>1011</v>
      </c>
      <c r="L403" s="48"/>
      <c r="M403" s="42">
        <v>50</v>
      </c>
      <c r="N403" s="19"/>
      <c r="O403" s="19"/>
      <c r="P403" s="14" t="s">
        <v>891</v>
      </c>
      <c r="Q403" s="19"/>
    </row>
    <row r="404" hidden="1" customHeight="1" spans="1:17">
      <c r="A404" s="19">
        <v>81</v>
      </c>
      <c r="B404" s="6" t="s">
        <v>729</v>
      </c>
      <c r="C404" s="6" t="s">
        <v>646</v>
      </c>
      <c r="D404" s="42" t="s">
        <v>708</v>
      </c>
      <c r="E404" s="42" t="s">
        <v>709</v>
      </c>
      <c r="F404" s="42" t="s">
        <v>709</v>
      </c>
      <c r="G404" s="42" t="s">
        <v>709</v>
      </c>
      <c r="H404" s="60" t="e">
        <f t="shared" si="13"/>
        <v>#VALUE!</v>
      </c>
      <c r="I404" s="42" t="e">
        <v>#VALUE!</v>
      </c>
      <c r="J404" s="60" t="e">
        <f t="shared" si="14"/>
        <v>#VALUE!</v>
      </c>
      <c r="K404" s="42" t="e">
        <v>#VALUE!</v>
      </c>
      <c r="L404" s="48"/>
      <c r="M404" s="41">
        <v>148.04</v>
      </c>
      <c r="N404" s="19"/>
      <c r="O404" s="19"/>
      <c r="P404" s="14" t="s">
        <v>891</v>
      </c>
      <c r="Q404" s="19"/>
    </row>
    <row r="405" hidden="1" customHeight="1" spans="1:17">
      <c r="A405" s="19">
        <v>82</v>
      </c>
      <c r="B405" s="6" t="s">
        <v>729</v>
      </c>
      <c r="C405" s="6" t="s">
        <v>646</v>
      </c>
      <c r="D405" s="42" t="s">
        <v>708</v>
      </c>
      <c r="E405" s="42" t="s">
        <v>913</v>
      </c>
      <c r="F405" s="42" t="s">
        <v>913</v>
      </c>
      <c r="G405" s="42" t="s">
        <v>913</v>
      </c>
      <c r="H405" s="60" t="e">
        <f t="shared" si="13"/>
        <v>#VALUE!</v>
      </c>
      <c r="I405" s="42" t="e">
        <v>#VALUE!</v>
      </c>
      <c r="J405" s="60" t="e">
        <f t="shared" si="14"/>
        <v>#VALUE!</v>
      </c>
      <c r="K405" s="42" t="e">
        <v>#VALUE!</v>
      </c>
      <c r="L405" s="48"/>
      <c r="M405" s="41">
        <v>17.6</v>
      </c>
      <c r="N405" s="19"/>
      <c r="O405" s="19"/>
      <c r="P405" s="14" t="s">
        <v>891</v>
      </c>
      <c r="Q405" s="19"/>
    </row>
    <row r="406" hidden="1" customHeight="1" spans="1:17">
      <c r="A406" s="19">
        <v>83</v>
      </c>
      <c r="B406" s="6" t="s">
        <v>729</v>
      </c>
      <c r="C406" s="6" t="s">
        <v>646</v>
      </c>
      <c r="D406" s="42" t="s">
        <v>708</v>
      </c>
      <c r="E406" s="42" t="s">
        <v>914</v>
      </c>
      <c r="F406" s="42" t="s">
        <v>914</v>
      </c>
      <c r="G406" s="42" t="s">
        <v>914</v>
      </c>
      <c r="H406" s="60" t="e">
        <f t="shared" si="13"/>
        <v>#VALUE!</v>
      </c>
      <c r="I406" s="42" t="e">
        <v>#VALUE!</v>
      </c>
      <c r="J406" s="60" t="e">
        <f t="shared" si="14"/>
        <v>#VALUE!</v>
      </c>
      <c r="K406" s="42" t="e">
        <v>#VALUE!</v>
      </c>
      <c r="L406" s="48"/>
      <c r="M406" s="41">
        <v>11.36</v>
      </c>
      <c r="N406" s="19"/>
      <c r="O406" s="19"/>
      <c r="P406" s="14" t="s">
        <v>891</v>
      </c>
      <c r="Q406" s="19"/>
    </row>
    <row r="407" hidden="1" customHeight="1" spans="1:17">
      <c r="A407" s="19">
        <v>84</v>
      </c>
      <c r="B407" s="6" t="s">
        <v>729</v>
      </c>
      <c r="C407" s="6" t="s">
        <v>646</v>
      </c>
      <c r="D407" s="42" t="s">
        <v>708</v>
      </c>
      <c r="E407" s="42" t="s">
        <v>644</v>
      </c>
      <c r="F407" s="42" t="s">
        <v>644</v>
      </c>
      <c r="G407" s="42" t="s">
        <v>644</v>
      </c>
      <c r="H407" s="60" t="e">
        <f t="shared" si="13"/>
        <v>#VALUE!</v>
      </c>
      <c r="I407" s="42" t="e">
        <v>#VALUE!</v>
      </c>
      <c r="J407" s="60" t="e">
        <f t="shared" si="14"/>
        <v>#VALUE!</v>
      </c>
      <c r="K407" s="42" t="e">
        <v>#VALUE!</v>
      </c>
      <c r="L407" s="48"/>
      <c r="M407" s="41">
        <v>48</v>
      </c>
      <c r="N407" s="19"/>
      <c r="O407" s="19"/>
      <c r="P407" s="14" t="s">
        <v>891</v>
      </c>
      <c r="Q407" s="19"/>
    </row>
    <row r="408" hidden="1" customHeight="1" spans="1:17">
      <c r="A408" s="12"/>
      <c r="B408" s="12" t="s">
        <v>915</v>
      </c>
      <c r="C408" s="12" t="s">
        <v>21</v>
      </c>
      <c r="D408" s="12" t="s">
        <v>22</v>
      </c>
      <c r="E408" s="12"/>
      <c r="F408" s="12"/>
      <c r="G408" s="13"/>
      <c r="H408" s="60" t="e">
        <f t="shared" si="13"/>
        <v>#VALUE!</v>
      </c>
      <c r="I408" s="13" t="e">
        <v>#VALUE!</v>
      </c>
      <c r="J408" s="60" t="e">
        <f t="shared" si="14"/>
        <v>#VALUE!</v>
      </c>
      <c r="K408" s="13" t="e">
        <v>#VALUE!</v>
      </c>
      <c r="L408" s="12"/>
      <c r="M408" s="12"/>
      <c r="N408" s="12">
        <f>SUM(N409:N419)</f>
        <v>160</v>
      </c>
      <c r="O408" s="12"/>
      <c r="P408" s="12" t="s">
        <v>916</v>
      </c>
      <c r="Q408" s="30"/>
    </row>
    <row r="409" hidden="1" customHeight="1" spans="1:17">
      <c r="A409" s="14">
        <v>1</v>
      </c>
      <c r="B409" s="6" t="s">
        <v>915</v>
      </c>
      <c r="C409" s="6" t="s">
        <v>21</v>
      </c>
      <c r="D409" s="31" t="s">
        <v>917</v>
      </c>
      <c r="E409" s="122" t="s">
        <v>198</v>
      </c>
      <c r="F409" s="123" t="s">
        <v>919</v>
      </c>
      <c r="G409" s="16" t="s">
        <v>920</v>
      </c>
      <c r="H409" s="60" t="str">
        <f>MID(G409,FIND("亩",G409)-4,5)</f>
        <v>植200亩</v>
      </c>
      <c r="I409" s="130" t="s">
        <v>1249</v>
      </c>
      <c r="J409" s="60">
        <f t="shared" si="14"/>
        <v>200</v>
      </c>
      <c r="K409" s="130">
        <v>200</v>
      </c>
      <c r="L409" s="17"/>
      <c r="M409" s="31"/>
      <c r="N409" s="32">
        <v>10</v>
      </c>
      <c r="O409" s="14"/>
      <c r="P409" s="14" t="s">
        <v>916</v>
      </c>
      <c r="Q409" s="14"/>
    </row>
    <row r="410" hidden="1" customHeight="1" spans="1:17">
      <c r="A410" s="14">
        <v>2</v>
      </c>
      <c r="B410" s="6" t="s">
        <v>915</v>
      </c>
      <c r="C410" s="6" t="s">
        <v>21</v>
      </c>
      <c r="D410" s="31" t="s">
        <v>917</v>
      </c>
      <c r="E410" s="31" t="s">
        <v>345</v>
      </c>
      <c r="F410" s="31" t="s">
        <v>921</v>
      </c>
      <c r="G410" s="18" t="s">
        <v>922</v>
      </c>
      <c r="H410" s="60" t="str">
        <f t="shared" si="13"/>
        <v>
350米</v>
      </c>
      <c r="I410" s="18" t="s">
        <v>1250</v>
      </c>
      <c r="J410" s="60">
        <f t="shared" si="14"/>
        <v>350</v>
      </c>
      <c r="K410" s="18">
        <v>350</v>
      </c>
      <c r="L410" s="17"/>
      <c r="M410" s="33"/>
      <c r="N410" s="31">
        <v>30</v>
      </c>
      <c r="O410" s="14"/>
      <c r="P410" s="14" t="s">
        <v>916</v>
      </c>
      <c r="Q410" s="14"/>
    </row>
    <row r="411" hidden="1" customHeight="1" spans="1:17">
      <c r="A411" s="19">
        <v>3</v>
      </c>
      <c r="B411" s="6" t="s">
        <v>915</v>
      </c>
      <c r="C411" s="6" t="s">
        <v>21</v>
      </c>
      <c r="D411" s="31" t="s">
        <v>189</v>
      </c>
      <c r="E411" s="17" t="s">
        <v>25</v>
      </c>
      <c r="F411" s="17" t="s">
        <v>184</v>
      </c>
      <c r="G411" s="20" t="s">
        <v>923</v>
      </c>
      <c r="H411" s="60" t="str">
        <f t="shared" si="13"/>
        <v>扬程10米</v>
      </c>
      <c r="I411" s="20" t="s">
        <v>1251</v>
      </c>
      <c r="J411" s="60">
        <f t="shared" si="14"/>
        <v>10</v>
      </c>
      <c r="K411" s="20">
        <v>10</v>
      </c>
      <c r="L411" s="17"/>
      <c r="M411" s="33"/>
      <c r="N411" s="31">
        <v>40</v>
      </c>
      <c r="O411" s="31"/>
      <c r="P411" s="14" t="s">
        <v>916</v>
      </c>
      <c r="Q411" s="31"/>
    </row>
    <row r="412" hidden="1" customHeight="1" spans="1:17">
      <c r="A412" s="14">
        <v>4</v>
      </c>
      <c r="B412" s="6" t="s">
        <v>915</v>
      </c>
      <c r="C412" s="6" t="s">
        <v>21</v>
      </c>
      <c r="D412" s="31" t="s">
        <v>924</v>
      </c>
      <c r="E412" s="31" t="s">
        <v>25</v>
      </c>
      <c r="F412" s="31" t="s">
        <v>925</v>
      </c>
      <c r="G412" s="15" t="s">
        <v>926</v>
      </c>
      <c r="H412" s="60" t="str">
        <f t="shared" si="13"/>
        <v>修620米</v>
      </c>
      <c r="I412" s="15" t="s">
        <v>1252</v>
      </c>
      <c r="J412" s="60">
        <f t="shared" si="14"/>
        <v>620</v>
      </c>
      <c r="K412" s="15">
        <v>620</v>
      </c>
      <c r="L412" s="17"/>
      <c r="M412" s="33"/>
      <c r="N412" s="31">
        <v>5</v>
      </c>
      <c r="O412" s="31"/>
      <c r="P412" s="14" t="s">
        <v>916</v>
      </c>
      <c r="Q412" s="31"/>
    </row>
    <row r="413" hidden="1" customHeight="1" spans="1:17">
      <c r="A413" s="14">
        <v>5</v>
      </c>
      <c r="B413" s="6" t="s">
        <v>915</v>
      </c>
      <c r="C413" s="6" t="s">
        <v>21</v>
      </c>
      <c r="D413" s="31" t="s">
        <v>924</v>
      </c>
      <c r="E413" s="31" t="s">
        <v>25</v>
      </c>
      <c r="F413" s="31" t="s">
        <v>927</v>
      </c>
      <c r="G413" s="15" t="s">
        <v>928</v>
      </c>
      <c r="H413" s="60" t="e">
        <f t="shared" si="13"/>
        <v>#VALUE!</v>
      </c>
      <c r="I413" s="15" t="e">
        <v>#VALUE!</v>
      </c>
      <c r="J413" s="60" t="e">
        <f t="shared" si="14"/>
        <v>#VALUE!</v>
      </c>
      <c r="K413" s="15"/>
      <c r="L413" s="21"/>
      <c r="M413" s="14"/>
      <c r="N413" s="31">
        <v>24</v>
      </c>
      <c r="O413" s="31"/>
      <c r="P413" s="14" t="s">
        <v>916</v>
      </c>
      <c r="Q413" s="31"/>
    </row>
    <row r="414" hidden="1" customHeight="1" spans="1:17">
      <c r="A414" s="19">
        <v>6</v>
      </c>
      <c r="B414" s="6" t="s">
        <v>915</v>
      </c>
      <c r="C414" s="6" t="s">
        <v>21</v>
      </c>
      <c r="D414" s="31" t="s">
        <v>924</v>
      </c>
      <c r="E414" s="31" t="s">
        <v>25</v>
      </c>
      <c r="F414" s="31" t="s">
        <v>929</v>
      </c>
      <c r="G414" s="15" t="s">
        <v>930</v>
      </c>
      <c r="H414" s="60" t="e">
        <f t="shared" si="13"/>
        <v>#VALUE!</v>
      </c>
      <c r="I414" s="15" t="e">
        <v>#VALUE!</v>
      </c>
      <c r="J414" s="60" t="e">
        <f t="shared" si="14"/>
        <v>#VALUE!</v>
      </c>
      <c r="K414" s="15"/>
      <c r="L414" s="21"/>
      <c r="M414" s="31"/>
      <c r="N414" s="31">
        <v>7</v>
      </c>
      <c r="O414" s="31"/>
      <c r="P414" s="14" t="s">
        <v>916</v>
      </c>
      <c r="Q414" s="31"/>
    </row>
    <row r="415" hidden="1" customHeight="1" spans="1:17">
      <c r="A415" s="14">
        <v>7</v>
      </c>
      <c r="B415" s="6" t="s">
        <v>915</v>
      </c>
      <c r="C415" s="6" t="s">
        <v>21</v>
      </c>
      <c r="D415" s="31" t="s">
        <v>924</v>
      </c>
      <c r="E415" s="31" t="s">
        <v>25</v>
      </c>
      <c r="F415" s="31" t="s">
        <v>931</v>
      </c>
      <c r="G415" s="15" t="s">
        <v>932</v>
      </c>
      <c r="H415" s="60" t="str">
        <f t="shared" si="13"/>
        <v>3700米</v>
      </c>
      <c r="I415" s="15" t="s">
        <v>1253</v>
      </c>
      <c r="J415" s="60">
        <f t="shared" si="14"/>
        <v>3700</v>
      </c>
      <c r="K415" s="15">
        <v>3700</v>
      </c>
      <c r="L415" s="17"/>
      <c r="M415" s="31"/>
      <c r="N415" s="31">
        <v>4</v>
      </c>
      <c r="O415" s="31"/>
      <c r="P415" s="14" t="s">
        <v>916</v>
      </c>
      <c r="Q415" s="31"/>
    </row>
    <row r="416" hidden="1" customHeight="1" spans="1:17">
      <c r="A416" s="14">
        <v>8</v>
      </c>
      <c r="B416" s="6" t="s">
        <v>915</v>
      </c>
      <c r="C416" s="6" t="s">
        <v>21</v>
      </c>
      <c r="D416" s="31" t="s">
        <v>933</v>
      </c>
      <c r="E416" s="31" t="s">
        <v>25</v>
      </c>
      <c r="F416" s="31" t="s">
        <v>934</v>
      </c>
      <c r="G416" s="15" t="s">
        <v>935</v>
      </c>
      <c r="H416" s="60" t="str">
        <f t="shared" si="13"/>
        <v>水池高6米</v>
      </c>
      <c r="I416" s="15" t="s">
        <v>1254</v>
      </c>
      <c r="J416" s="60">
        <f t="shared" si="14"/>
        <v>6</v>
      </c>
      <c r="K416" s="15">
        <v>6</v>
      </c>
      <c r="L416" s="17"/>
      <c r="M416" s="31"/>
      <c r="N416" s="31">
        <v>7</v>
      </c>
      <c r="O416" s="31"/>
      <c r="P416" s="14" t="s">
        <v>916</v>
      </c>
      <c r="Q416" s="31"/>
    </row>
    <row r="417" hidden="1" customHeight="1" spans="1:17">
      <c r="A417" s="19">
        <v>9</v>
      </c>
      <c r="B417" s="6" t="s">
        <v>915</v>
      </c>
      <c r="C417" s="6" t="s">
        <v>21</v>
      </c>
      <c r="D417" s="31" t="s">
        <v>933</v>
      </c>
      <c r="E417" s="31" t="s">
        <v>25</v>
      </c>
      <c r="F417" s="31" t="s">
        <v>936</v>
      </c>
      <c r="G417" s="15" t="s">
        <v>937</v>
      </c>
      <c r="H417" s="60" t="str">
        <f t="shared" si="13"/>
        <v>，桥宽5米</v>
      </c>
      <c r="I417" s="15" t="s">
        <v>1111</v>
      </c>
      <c r="J417" s="60">
        <f t="shared" si="14"/>
        <v>5</v>
      </c>
      <c r="K417" s="15">
        <v>5</v>
      </c>
      <c r="L417" s="17"/>
      <c r="M417" s="31"/>
      <c r="N417" s="31">
        <v>10</v>
      </c>
      <c r="O417" s="31"/>
      <c r="P417" s="14" t="s">
        <v>916</v>
      </c>
      <c r="Q417" s="31"/>
    </row>
    <row r="418" hidden="1" customHeight="1" spans="1:17">
      <c r="A418" s="14">
        <v>10</v>
      </c>
      <c r="B418" s="6" t="s">
        <v>915</v>
      </c>
      <c r="C418" s="6" t="s">
        <v>21</v>
      </c>
      <c r="D418" s="31" t="s">
        <v>933</v>
      </c>
      <c r="E418" s="31" t="s">
        <v>25</v>
      </c>
      <c r="F418" s="31" t="s">
        <v>938</v>
      </c>
      <c r="G418" s="15" t="s">
        <v>939</v>
      </c>
      <c r="H418" s="60" t="str">
        <f t="shared" si="13"/>
        <v>1200米</v>
      </c>
      <c r="I418" s="15" t="s">
        <v>1072</v>
      </c>
      <c r="J418" s="60">
        <f t="shared" si="14"/>
        <v>1200</v>
      </c>
      <c r="K418" s="15">
        <v>1200</v>
      </c>
      <c r="L418" s="17"/>
      <c r="M418" s="31"/>
      <c r="N418" s="31">
        <v>10</v>
      </c>
      <c r="O418" s="31"/>
      <c r="P418" s="14" t="s">
        <v>916</v>
      </c>
      <c r="Q418" s="31"/>
    </row>
    <row r="419" hidden="1" customHeight="1" spans="1:17">
      <c r="A419" s="14">
        <v>11</v>
      </c>
      <c r="B419" s="6" t="s">
        <v>915</v>
      </c>
      <c r="C419" s="6" t="s">
        <v>21</v>
      </c>
      <c r="D419" s="31" t="s">
        <v>933</v>
      </c>
      <c r="E419" s="31" t="s">
        <v>25</v>
      </c>
      <c r="F419" s="31" t="s">
        <v>36</v>
      </c>
      <c r="G419" s="15" t="s">
        <v>940</v>
      </c>
      <c r="H419" s="60" t="str">
        <f t="shared" si="13"/>
        <v>长350米</v>
      </c>
      <c r="I419" s="15" t="s">
        <v>993</v>
      </c>
      <c r="J419" s="60">
        <f t="shared" si="14"/>
        <v>350</v>
      </c>
      <c r="K419" s="15">
        <v>350</v>
      </c>
      <c r="L419" s="17"/>
      <c r="M419" s="31"/>
      <c r="N419" s="31">
        <v>13</v>
      </c>
      <c r="O419" s="31"/>
      <c r="P419" s="14" t="s">
        <v>916</v>
      </c>
      <c r="Q419" s="31"/>
    </row>
    <row r="420" hidden="1" customHeight="1" spans="1:17">
      <c r="A420" s="12"/>
      <c r="B420" s="12" t="s">
        <v>915</v>
      </c>
      <c r="C420" s="12" t="s">
        <v>646</v>
      </c>
      <c r="D420" s="12"/>
      <c r="E420" s="12"/>
      <c r="F420" s="12"/>
      <c r="G420" s="22"/>
      <c r="H420" s="60" t="e">
        <f t="shared" si="13"/>
        <v>#VALUE!</v>
      </c>
      <c r="I420" s="22" t="e">
        <v>#VALUE!</v>
      </c>
      <c r="J420" s="60" t="e">
        <f t="shared" si="14"/>
        <v>#VALUE!</v>
      </c>
      <c r="K420" s="22" t="e">
        <v>#VALUE!</v>
      </c>
      <c r="L420" s="12"/>
      <c r="M420" s="12"/>
      <c r="N420" s="12">
        <v>5</v>
      </c>
      <c r="O420" s="12"/>
      <c r="P420" s="12" t="s">
        <v>941</v>
      </c>
      <c r="Q420" s="12"/>
    </row>
    <row r="421" hidden="1" customHeight="1" spans="1:17">
      <c r="A421" s="19">
        <v>1</v>
      </c>
      <c r="B421" s="6" t="s">
        <v>915</v>
      </c>
      <c r="C421" s="6" t="s">
        <v>646</v>
      </c>
      <c r="D421" s="31" t="s">
        <v>942</v>
      </c>
      <c r="E421" s="31" t="s">
        <v>25</v>
      </c>
      <c r="F421" s="31" t="s">
        <v>943</v>
      </c>
      <c r="G421" s="15" t="s">
        <v>944</v>
      </c>
      <c r="H421" s="60" t="str">
        <f t="shared" si="13"/>
        <v>度140米</v>
      </c>
      <c r="I421" s="15" t="s">
        <v>1255</v>
      </c>
      <c r="J421" s="60">
        <f t="shared" si="14"/>
        <v>140</v>
      </c>
      <c r="K421" s="15">
        <v>140</v>
      </c>
      <c r="L421" s="17"/>
      <c r="M421" s="31"/>
      <c r="N421" s="31">
        <v>5</v>
      </c>
      <c r="O421" s="31"/>
      <c r="P421" s="14" t="s">
        <v>941</v>
      </c>
      <c r="Q421" s="31"/>
    </row>
    <row r="422" hidden="1" customHeight="1" spans="1:17">
      <c r="A422" s="12"/>
      <c r="B422" s="12" t="s">
        <v>915</v>
      </c>
      <c r="C422" s="12" t="s">
        <v>945</v>
      </c>
      <c r="D422" s="12"/>
      <c r="E422" s="12"/>
      <c r="F422" s="12"/>
      <c r="G422" s="22"/>
      <c r="H422" s="60" t="e">
        <f t="shared" si="13"/>
        <v>#VALUE!</v>
      </c>
      <c r="I422" s="22" t="e">
        <v>#VALUE!</v>
      </c>
      <c r="J422" s="60" t="e">
        <f t="shared" si="14"/>
        <v>#VALUE!</v>
      </c>
      <c r="K422" s="22" t="e">
        <v>#VALUE!</v>
      </c>
      <c r="L422" s="12"/>
      <c r="M422" s="12"/>
      <c r="N422" s="12">
        <f>SUM(N423:N426)</f>
        <v>28</v>
      </c>
      <c r="O422" s="12"/>
      <c r="P422" s="12" t="s">
        <v>946</v>
      </c>
      <c r="Q422" s="12"/>
    </row>
    <row r="423" hidden="1" customHeight="1" spans="1:17">
      <c r="A423" s="19">
        <v>1</v>
      </c>
      <c r="B423" s="6" t="s">
        <v>915</v>
      </c>
      <c r="C423" s="6" t="s">
        <v>945</v>
      </c>
      <c r="D423" s="31" t="s">
        <v>947</v>
      </c>
      <c r="E423" s="31" t="s">
        <v>25</v>
      </c>
      <c r="F423" s="31" t="s">
        <v>948</v>
      </c>
      <c r="G423" s="15" t="s">
        <v>949</v>
      </c>
      <c r="H423" s="60" t="str">
        <f t="shared" si="13"/>
        <v>长120米</v>
      </c>
      <c r="I423" s="15" t="s">
        <v>1018</v>
      </c>
      <c r="J423" s="60">
        <f t="shared" si="14"/>
        <v>120</v>
      </c>
      <c r="K423" s="15">
        <v>120</v>
      </c>
      <c r="L423" s="23"/>
      <c r="M423" s="19"/>
      <c r="N423" s="21">
        <v>5</v>
      </c>
      <c r="O423" s="19"/>
      <c r="P423" s="14" t="s">
        <v>946</v>
      </c>
      <c r="Q423" s="19"/>
    </row>
    <row r="424" hidden="1" customHeight="1" spans="1:17">
      <c r="A424" s="19">
        <v>2</v>
      </c>
      <c r="B424" s="6" t="s">
        <v>915</v>
      </c>
      <c r="C424" s="6" t="s">
        <v>945</v>
      </c>
      <c r="D424" s="31" t="s">
        <v>917</v>
      </c>
      <c r="E424" s="31" t="s">
        <v>25</v>
      </c>
      <c r="F424" s="31" t="s">
        <v>950</v>
      </c>
      <c r="G424" s="15" t="s">
        <v>951</v>
      </c>
      <c r="H424" s="60" t="str">
        <f t="shared" si="13"/>
        <v>砌140米</v>
      </c>
      <c r="I424" s="15" t="s">
        <v>1256</v>
      </c>
      <c r="J424" s="60">
        <f t="shared" si="14"/>
        <v>140</v>
      </c>
      <c r="K424" s="15">
        <v>140</v>
      </c>
      <c r="L424" s="24"/>
      <c r="M424" s="19"/>
      <c r="N424" s="31">
        <v>10</v>
      </c>
      <c r="O424" s="19"/>
      <c r="P424" s="14" t="s">
        <v>946</v>
      </c>
      <c r="Q424" s="19"/>
    </row>
    <row r="425" hidden="1" customHeight="1" spans="1:17">
      <c r="A425" s="19">
        <v>3</v>
      </c>
      <c r="B425" s="6" t="s">
        <v>915</v>
      </c>
      <c r="C425" s="6" t="s">
        <v>945</v>
      </c>
      <c r="D425" s="31" t="s">
        <v>546</v>
      </c>
      <c r="E425" s="124" t="s">
        <v>25</v>
      </c>
      <c r="F425" s="124" t="s">
        <v>36</v>
      </c>
      <c r="G425" s="25" t="s">
        <v>952</v>
      </c>
      <c r="H425" s="60" t="str">
        <f t="shared" si="13"/>
        <v>长270米</v>
      </c>
      <c r="I425" s="25" t="s">
        <v>990</v>
      </c>
      <c r="J425" s="60">
        <f t="shared" si="14"/>
        <v>270</v>
      </c>
      <c r="K425" s="25">
        <v>270</v>
      </c>
      <c r="L425" s="24"/>
      <c r="M425" s="19"/>
      <c r="N425" s="31">
        <v>8</v>
      </c>
      <c r="O425" s="19"/>
      <c r="P425" s="14" t="s">
        <v>946</v>
      </c>
      <c r="Q425" s="19"/>
    </row>
    <row r="426" hidden="1" customHeight="1" spans="1:17">
      <c r="A426" s="19">
        <v>4</v>
      </c>
      <c r="B426" s="6" t="s">
        <v>915</v>
      </c>
      <c r="C426" s="6" t="s">
        <v>945</v>
      </c>
      <c r="D426" s="31" t="s">
        <v>158</v>
      </c>
      <c r="E426" s="31" t="s">
        <v>345</v>
      </c>
      <c r="F426" s="31" t="s">
        <v>52</v>
      </c>
      <c r="G426" s="15" t="s">
        <v>953</v>
      </c>
      <c r="H426" s="60" t="str">
        <f t="shared" si="13"/>
        <v>护砌20米</v>
      </c>
      <c r="I426" s="15" t="s">
        <v>1257</v>
      </c>
      <c r="J426" s="60">
        <f t="shared" si="14"/>
        <v>20</v>
      </c>
      <c r="K426" s="15">
        <v>20</v>
      </c>
      <c r="L426" s="24"/>
      <c r="M426" s="19"/>
      <c r="N426" s="34">
        <v>5</v>
      </c>
      <c r="O426" s="19"/>
      <c r="P426" s="14" t="s">
        <v>946</v>
      </c>
      <c r="Q426" s="19"/>
    </row>
    <row r="427" customHeight="1" spans="1:17">
      <c r="A427" s="125"/>
      <c r="B427" s="12" t="s">
        <v>954</v>
      </c>
      <c r="C427" s="125"/>
      <c r="D427" s="125"/>
      <c r="E427" s="125"/>
      <c r="F427" s="125"/>
      <c r="G427" s="126"/>
      <c r="H427" s="60" t="e">
        <f t="shared" si="13"/>
        <v>#VALUE!</v>
      </c>
      <c r="I427" s="126" t="e">
        <v>#VALUE!</v>
      </c>
      <c r="J427" s="60" t="e">
        <f t="shared" si="14"/>
        <v>#VALUE!</v>
      </c>
      <c r="K427" s="126" t="e">
        <v>#VALUE!</v>
      </c>
      <c r="L427" s="126"/>
      <c r="M427" s="125"/>
      <c r="N427" s="125"/>
      <c r="O427" s="131">
        <v>2200</v>
      </c>
      <c r="P427" s="30" t="s">
        <v>955</v>
      </c>
      <c r="Q427" s="125"/>
    </row>
    <row r="428" customHeight="1" spans="1:17">
      <c r="A428" s="19">
        <v>1</v>
      </c>
      <c r="B428" s="6" t="s">
        <v>954</v>
      </c>
      <c r="C428" s="19"/>
      <c r="D428" s="77" t="s">
        <v>956</v>
      </c>
      <c r="E428" s="77" t="s">
        <v>888</v>
      </c>
      <c r="F428" s="127" t="s">
        <v>957</v>
      </c>
      <c r="G428" s="14" t="s">
        <v>958</v>
      </c>
      <c r="H428" s="60" t="e">
        <f t="shared" si="13"/>
        <v>#VALUE!</v>
      </c>
      <c r="I428" s="14" t="e">
        <v>#VALUE!</v>
      </c>
      <c r="J428" s="60" t="e">
        <f t="shared" si="14"/>
        <v>#VALUE!</v>
      </c>
      <c r="K428" s="14"/>
      <c r="L428" s="48"/>
      <c r="M428" s="19"/>
      <c r="N428" s="19"/>
      <c r="O428" s="132">
        <v>500</v>
      </c>
      <c r="P428" s="14" t="s">
        <v>955</v>
      </c>
      <c r="Q428" s="19"/>
    </row>
    <row r="429" customHeight="1" spans="1:17">
      <c r="A429" s="19">
        <v>2</v>
      </c>
      <c r="B429" s="6" t="s">
        <v>954</v>
      </c>
      <c r="C429" s="19"/>
      <c r="D429" s="77" t="s">
        <v>956</v>
      </c>
      <c r="E429" s="77" t="s">
        <v>198</v>
      </c>
      <c r="F429" s="127" t="s">
        <v>959</v>
      </c>
      <c r="G429" s="31" t="s">
        <v>960</v>
      </c>
      <c r="H429" s="60" t="e">
        <f>MID(G429,FIND("亩",G429)-4,5)</f>
        <v>#VALUE!</v>
      </c>
      <c r="I429" s="21" t="e">
        <v>#VALUE!</v>
      </c>
      <c r="J429" s="60" t="e">
        <f t="shared" si="14"/>
        <v>#VALUE!</v>
      </c>
      <c r="K429" s="21"/>
      <c r="L429" s="48"/>
      <c r="M429" s="19"/>
      <c r="N429" s="19"/>
      <c r="O429" s="132">
        <v>300</v>
      </c>
      <c r="P429" s="14" t="s">
        <v>955</v>
      </c>
      <c r="Q429" s="19"/>
    </row>
    <row r="430" customHeight="1" spans="1:17">
      <c r="A430" s="19">
        <v>3</v>
      </c>
      <c r="B430" s="6" t="s">
        <v>954</v>
      </c>
      <c r="C430" s="19"/>
      <c r="D430" s="77" t="s">
        <v>961</v>
      </c>
      <c r="E430" s="77" t="s">
        <v>888</v>
      </c>
      <c r="F430" s="127" t="s">
        <v>962</v>
      </c>
      <c r="G430" s="128" t="s">
        <v>963</v>
      </c>
      <c r="H430" s="60" t="e">
        <f t="shared" si="13"/>
        <v>#VALUE!</v>
      </c>
      <c r="I430" s="128" t="e">
        <v>#VALUE!</v>
      </c>
      <c r="J430" s="60" t="e">
        <f t="shared" si="14"/>
        <v>#VALUE!</v>
      </c>
      <c r="K430" s="128"/>
      <c r="L430" s="48"/>
      <c r="M430" s="19"/>
      <c r="N430" s="19"/>
      <c r="O430" s="132">
        <v>435</v>
      </c>
      <c r="P430" s="14" t="s">
        <v>955</v>
      </c>
      <c r="Q430" s="19"/>
    </row>
    <row r="431" customHeight="1" spans="1:17">
      <c r="A431" s="19">
        <v>4</v>
      </c>
      <c r="B431" s="6" t="s">
        <v>954</v>
      </c>
      <c r="C431" s="19"/>
      <c r="D431" s="77" t="s">
        <v>964</v>
      </c>
      <c r="E431" s="77" t="s">
        <v>888</v>
      </c>
      <c r="F431" s="127" t="s">
        <v>965</v>
      </c>
      <c r="G431" s="129" t="s">
        <v>966</v>
      </c>
      <c r="H431" s="60" t="e">
        <f t="shared" si="13"/>
        <v>#VALUE!</v>
      </c>
      <c r="I431" s="129" t="e">
        <v>#VALUE!</v>
      </c>
      <c r="J431" s="60" t="e">
        <f t="shared" si="14"/>
        <v>#VALUE!</v>
      </c>
      <c r="K431" s="129"/>
      <c r="L431" s="48"/>
      <c r="M431" s="19"/>
      <c r="N431" s="19"/>
      <c r="O431" s="132">
        <v>550</v>
      </c>
      <c r="P431" s="14" t="s">
        <v>955</v>
      </c>
      <c r="Q431" s="19"/>
    </row>
    <row r="432" customHeight="1" spans="1:17">
      <c r="A432" s="19">
        <v>5</v>
      </c>
      <c r="B432" s="6" t="s">
        <v>954</v>
      </c>
      <c r="C432" s="19"/>
      <c r="D432" s="77" t="s">
        <v>967</v>
      </c>
      <c r="E432" s="77" t="s">
        <v>888</v>
      </c>
      <c r="F432" s="127" t="s">
        <v>968</v>
      </c>
      <c r="G432" s="31" t="s">
        <v>969</v>
      </c>
      <c r="H432" s="60" t="e">
        <f t="shared" si="13"/>
        <v>#VALUE!</v>
      </c>
      <c r="I432" s="31" t="e">
        <v>#VALUE!</v>
      </c>
      <c r="J432" s="60" t="e">
        <f t="shared" si="14"/>
        <v>#VALUE!</v>
      </c>
      <c r="K432" s="31"/>
      <c r="L432" s="48"/>
      <c r="M432" s="19"/>
      <c r="N432" s="19"/>
      <c r="O432" s="132">
        <v>315</v>
      </c>
      <c r="P432" s="14" t="s">
        <v>955</v>
      </c>
      <c r="Q432" s="19"/>
    </row>
    <row r="433" customHeight="1" spans="1:17">
      <c r="A433" s="19">
        <v>6</v>
      </c>
      <c r="B433" s="6" t="s">
        <v>954</v>
      </c>
      <c r="C433" s="19"/>
      <c r="D433" s="77" t="s">
        <v>708</v>
      </c>
      <c r="E433" s="77" t="s">
        <v>644</v>
      </c>
      <c r="F433" s="127" t="s">
        <v>970</v>
      </c>
      <c r="G433" s="77" t="s">
        <v>971</v>
      </c>
      <c r="H433" s="60" t="e">
        <f>MID(G433,FIND("亩",G433)-4,5)</f>
        <v>#VALUE!</v>
      </c>
      <c r="I433" s="133" t="e">
        <v>#VALUE!</v>
      </c>
      <c r="J433" s="60" t="e">
        <f t="shared" si="14"/>
        <v>#VALUE!</v>
      </c>
      <c r="K433" s="133"/>
      <c r="L433" s="48"/>
      <c r="M433" s="19"/>
      <c r="N433" s="19"/>
      <c r="O433" s="132">
        <v>100</v>
      </c>
      <c r="P433" s="14" t="s">
        <v>955</v>
      </c>
      <c r="Q433" s="19"/>
    </row>
  </sheetData>
  <autoFilter ref="A5:Q433">
    <filterColumn colId="1">
      <customFilters>
        <customFilter operator="equal" val="县级"/>
      </customFilters>
    </filterColumn>
    <extLst/>
  </autoFilter>
  <mergeCells count="12">
    <mergeCell ref="A1:Q1"/>
    <mergeCell ref="A2:Q2"/>
    <mergeCell ref="L3:O3"/>
    <mergeCell ref="A3:A4"/>
    <mergeCell ref="B3:B4"/>
    <mergeCell ref="C3:C4"/>
    <mergeCell ref="D3:D4"/>
    <mergeCell ref="E3:E4"/>
    <mergeCell ref="F3:F4"/>
    <mergeCell ref="G3:G4"/>
    <mergeCell ref="P3:P4"/>
    <mergeCell ref="Q3:Q4"/>
  </mergeCells>
  <conditionalFormatting sqref="G155 I155 K155">
    <cfRule type="duplicateValues" dxfId="0" priority="18"/>
  </conditionalFormatting>
  <conditionalFormatting sqref="G156 I156 K156">
    <cfRule type="duplicateValues" dxfId="0" priority="5"/>
  </conditionalFormatting>
  <conditionalFormatting sqref="G157 I157 K157">
    <cfRule type="duplicateValues" dxfId="0" priority="17"/>
  </conditionalFormatting>
  <conditionalFormatting sqref="G160 I160 K160">
    <cfRule type="duplicateValues" dxfId="0" priority="16"/>
  </conditionalFormatting>
  <conditionalFormatting sqref="G161 I161 K161">
    <cfRule type="duplicateValues" dxfId="0" priority="4"/>
  </conditionalFormatting>
  <conditionalFormatting sqref="G162 I162 K162">
    <cfRule type="duplicateValues" dxfId="0" priority="3"/>
  </conditionalFormatting>
  <conditionalFormatting sqref="G163 I163 K163">
    <cfRule type="duplicateValues" dxfId="0" priority="2"/>
  </conditionalFormatting>
  <conditionalFormatting sqref="G164 I164 K164">
    <cfRule type="duplicateValues" dxfId="0" priority="15"/>
  </conditionalFormatting>
  <conditionalFormatting sqref="G165 I165 K165">
    <cfRule type="duplicateValues" dxfId="0" priority="14"/>
  </conditionalFormatting>
  <conditionalFormatting sqref="G166 I166 K166">
    <cfRule type="duplicateValues" dxfId="0" priority="13"/>
  </conditionalFormatting>
  <conditionalFormatting sqref="G167 I167 K167">
    <cfRule type="duplicateValues" dxfId="0" priority="12"/>
  </conditionalFormatting>
  <conditionalFormatting sqref="G168 I168 K168">
    <cfRule type="duplicateValues" dxfId="0" priority="11"/>
  </conditionalFormatting>
  <conditionalFormatting sqref="G169 I169 K169">
    <cfRule type="duplicateValues" dxfId="0" priority="10"/>
  </conditionalFormatting>
  <conditionalFormatting sqref="G170 I170 K170">
    <cfRule type="duplicateValues" dxfId="0" priority="9"/>
  </conditionalFormatting>
  <conditionalFormatting sqref="G171 I171 K171">
    <cfRule type="duplicateValues" dxfId="0" priority="8"/>
  </conditionalFormatting>
  <conditionalFormatting sqref="G172 I172 K172">
    <cfRule type="duplicateValues" dxfId="0" priority="7"/>
  </conditionalFormatting>
  <conditionalFormatting sqref="G173 I173 K173">
    <cfRule type="duplicateValues" dxfId="0" priority="6"/>
  </conditionalFormatting>
  <conditionalFormatting sqref="G174 I174 K174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2"/>
  <sheetViews>
    <sheetView workbookViewId="0">
      <pane ySplit="4" topLeftCell="A273" activePane="bottomLeft" state="frozen"/>
      <selection/>
      <selection pane="bottomLeft" activeCell="J284" sqref="J284"/>
    </sheetView>
  </sheetViews>
  <sheetFormatPr defaultColWidth="9" defaultRowHeight="36" customHeight="1"/>
  <cols>
    <col min="1" max="1" width="5.875" style="2" customWidth="1"/>
    <col min="2" max="2" width="7.5" style="2" customWidth="1"/>
    <col min="3" max="3" width="7.375" style="2" customWidth="1"/>
    <col min="4" max="4" width="14.25" style="2" customWidth="1"/>
    <col min="5" max="5" width="8.50833333333333" style="2" customWidth="1"/>
    <col min="6" max="6" width="8.34166666666667" style="2" customWidth="1"/>
    <col min="7" max="7" width="42.2" style="4" customWidth="1"/>
    <col min="8" max="8" width="8.875" style="4" customWidth="1"/>
    <col min="9" max="10" width="6.625" style="2" customWidth="1"/>
    <col min="11" max="11" width="8.5" style="2" customWidth="1"/>
    <col min="12" max="12" width="18.5083333333333" style="2" customWidth="1"/>
    <col min="13" max="13" width="7.25" style="2" customWidth="1"/>
    <col min="14" max="16" width="9" style="2"/>
    <col min="17" max="17" width="12.625" style="2"/>
    <col min="18" max="16384" width="9" style="2"/>
  </cols>
  <sheetData>
    <row r="1" s="1" customFormat="1" ht="48" customHeight="1" spans="1:13">
      <c r="A1" s="5" t="s">
        <v>1258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4.25" customHeight="1" spans="1:8">
      <c r="A2" s="2" t="s">
        <v>1</v>
      </c>
      <c r="G2" s="4"/>
      <c r="H2" s="4"/>
    </row>
    <row r="3" s="3" customFormat="1" ht="16.5" spans="1:13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8" t="s">
        <v>7</v>
      </c>
      <c r="G3" s="9" t="s">
        <v>8</v>
      </c>
      <c r="H3" s="10" t="s">
        <v>9</v>
      </c>
      <c r="I3" s="28"/>
      <c r="J3" s="28"/>
      <c r="K3" s="29"/>
      <c r="L3" s="6" t="s">
        <v>10</v>
      </c>
      <c r="M3" s="6" t="s">
        <v>13</v>
      </c>
    </row>
    <row r="4" s="3" customFormat="1" ht="57" customHeight="1" spans="1:13">
      <c r="A4" s="6"/>
      <c r="B4" s="11"/>
      <c r="C4" s="11"/>
      <c r="D4" s="6"/>
      <c r="E4" s="6"/>
      <c r="F4" s="8"/>
      <c r="G4" s="9"/>
      <c r="H4" s="9" t="s">
        <v>1259</v>
      </c>
      <c r="I4" s="6" t="s">
        <v>1260</v>
      </c>
      <c r="J4" s="6" t="s">
        <v>1261</v>
      </c>
      <c r="K4" s="6" t="s">
        <v>1262</v>
      </c>
      <c r="L4" s="6"/>
      <c r="M4" s="6"/>
    </row>
    <row r="5" s="3" customFormat="1" customHeight="1" spans="1:13">
      <c r="A5" s="6" t="s">
        <v>18</v>
      </c>
      <c r="B5" s="6"/>
      <c r="C5" s="6"/>
      <c r="D5" s="6" t="s">
        <v>19</v>
      </c>
      <c r="E5" s="6"/>
      <c r="F5" s="6"/>
      <c r="G5" s="9">
        <f>H5+I5+J5+K5</f>
        <v>2582</v>
      </c>
      <c r="H5" s="9">
        <f>H6+H254+H295</f>
        <v>2582</v>
      </c>
      <c r="I5" s="6"/>
      <c r="J5" s="6"/>
      <c r="K5" s="6"/>
      <c r="L5" s="6"/>
      <c r="M5" s="14"/>
    </row>
    <row r="6" s="3" customFormat="1" ht="25" customHeight="1" spans="1:13">
      <c r="A6" s="12"/>
      <c r="B6" s="12" t="s">
        <v>20</v>
      </c>
      <c r="C6" s="12" t="s">
        <v>21</v>
      </c>
      <c r="D6" s="12" t="s">
        <v>22</v>
      </c>
      <c r="E6" s="12"/>
      <c r="F6" s="12"/>
      <c r="G6" s="13"/>
      <c r="H6" s="12">
        <f>SUM(H7:H253)</f>
        <v>1956</v>
      </c>
      <c r="I6" s="12"/>
      <c r="J6" s="12"/>
      <c r="K6" s="12"/>
      <c r="L6" s="12" t="s">
        <v>23</v>
      </c>
      <c r="M6" s="30"/>
    </row>
    <row r="7" s="3" customFormat="1" customHeight="1" spans="1:13">
      <c r="A7" s="14">
        <v>1</v>
      </c>
      <c r="B7" s="14" t="s">
        <v>20</v>
      </c>
      <c r="C7" s="14" t="s">
        <v>21</v>
      </c>
      <c r="D7" s="14" t="s">
        <v>24</v>
      </c>
      <c r="E7" s="59" t="s">
        <v>25</v>
      </c>
      <c r="F7" s="14" t="s">
        <v>26</v>
      </c>
      <c r="G7" s="60" t="s">
        <v>27</v>
      </c>
      <c r="H7" s="14">
        <v>6</v>
      </c>
      <c r="I7" s="63"/>
      <c r="J7" s="14"/>
      <c r="K7" s="14"/>
      <c r="L7" s="14" t="s">
        <v>23</v>
      </c>
      <c r="M7" s="14"/>
    </row>
    <row r="8" s="3" customFormat="1" customHeight="1" spans="1:13">
      <c r="A8" s="14">
        <v>2</v>
      </c>
      <c r="B8" s="14" t="s">
        <v>20</v>
      </c>
      <c r="C8" s="14" t="s">
        <v>21</v>
      </c>
      <c r="D8" s="14" t="s">
        <v>29</v>
      </c>
      <c r="E8" s="59" t="s">
        <v>25</v>
      </c>
      <c r="F8" s="14" t="s">
        <v>30</v>
      </c>
      <c r="G8" s="60" t="s">
        <v>31</v>
      </c>
      <c r="H8" s="14">
        <v>10</v>
      </c>
      <c r="I8" s="63"/>
      <c r="J8" s="14"/>
      <c r="K8" s="14"/>
      <c r="L8" s="14" t="s">
        <v>23</v>
      </c>
      <c r="M8" s="14"/>
    </row>
    <row r="9" s="2" customFormat="1" customHeight="1" spans="1:13">
      <c r="A9" s="2">
        <v>3</v>
      </c>
      <c r="B9" s="14" t="s">
        <v>20</v>
      </c>
      <c r="C9" s="14" t="s">
        <v>21</v>
      </c>
      <c r="D9" s="14" t="s">
        <v>32</v>
      </c>
      <c r="E9" s="59" t="s">
        <v>25</v>
      </c>
      <c r="F9" s="14" t="s">
        <v>33</v>
      </c>
      <c r="G9" s="60" t="s">
        <v>34</v>
      </c>
      <c r="H9" s="14">
        <v>6</v>
      </c>
      <c r="I9" s="19"/>
      <c r="J9" s="19"/>
      <c r="K9" s="19"/>
      <c r="L9" s="14" t="s">
        <v>23</v>
      </c>
      <c r="M9" s="19"/>
    </row>
    <row r="10" s="2" customFormat="1" customHeight="1" spans="1:13">
      <c r="A10" s="2">
        <v>4</v>
      </c>
      <c r="B10" s="14" t="s">
        <v>20</v>
      </c>
      <c r="C10" s="14" t="s">
        <v>21</v>
      </c>
      <c r="D10" s="14" t="s">
        <v>35</v>
      </c>
      <c r="E10" s="59" t="s">
        <v>25</v>
      </c>
      <c r="F10" s="14" t="s">
        <v>36</v>
      </c>
      <c r="G10" s="60" t="s">
        <v>37</v>
      </c>
      <c r="H10" s="14">
        <v>5</v>
      </c>
      <c r="I10" s="19"/>
      <c r="J10" s="19"/>
      <c r="K10" s="19"/>
      <c r="L10" s="14" t="s">
        <v>23</v>
      </c>
      <c r="M10" s="19"/>
    </row>
    <row r="11" s="2" customFormat="1" customHeight="1" spans="1:13">
      <c r="A11" s="14">
        <v>5</v>
      </c>
      <c r="B11" s="14" t="s">
        <v>20</v>
      </c>
      <c r="C11" s="14" t="s">
        <v>21</v>
      </c>
      <c r="D11" s="14" t="s">
        <v>38</v>
      </c>
      <c r="E11" s="59" t="s">
        <v>25</v>
      </c>
      <c r="F11" s="14" t="s">
        <v>36</v>
      </c>
      <c r="G11" s="60" t="s">
        <v>39</v>
      </c>
      <c r="H11" s="14">
        <v>5</v>
      </c>
      <c r="I11" s="19"/>
      <c r="J11" s="19"/>
      <c r="K11" s="19"/>
      <c r="L11" s="14" t="s">
        <v>23</v>
      </c>
      <c r="M11" s="19"/>
    </row>
    <row r="12" s="2" customFormat="1" customHeight="1" spans="1:13">
      <c r="A12" s="14">
        <v>6</v>
      </c>
      <c r="B12" s="14" t="s">
        <v>20</v>
      </c>
      <c r="C12" s="14" t="s">
        <v>21</v>
      </c>
      <c r="D12" s="14" t="s">
        <v>40</v>
      </c>
      <c r="E12" s="59" t="s">
        <v>25</v>
      </c>
      <c r="F12" s="14" t="s">
        <v>36</v>
      </c>
      <c r="G12" s="60" t="s">
        <v>41</v>
      </c>
      <c r="H12" s="14">
        <v>5</v>
      </c>
      <c r="I12" s="19"/>
      <c r="J12" s="19"/>
      <c r="K12" s="19"/>
      <c r="L12" s="14" t="s">
        <v>23</v>
      </c>
      <c r="M12" s="19"/>
    </row>
    <row r="13" s="2" customFormat="1" customHeight="1" spans="1:13">
      <c r="A13" s="2">
        <v>7</v>
      </c>
      <c r="B13" s="14" t="s">
        <v>20</v>
      </c>
      <c r="C13" s="14" t="s">
        <v>21</v>
      </c>
      <c r="D13" s="14" t="s">
        <v>42</v>
      </c>
      <c r="E13" s="59" t="s">
        <v>25</v>
      </c>
      <c r="F13" s="14" t="s">
        <v>43</v>
      </c>
      <c r="G13" s="60" t="s">
        <v>44</v>
      </c>
      <c r="H13" s="14">
        <v>8</v>
      </c>
      <c r="I13" s="19"/>
      <c r="J13" s="19"/>
      <c r="K13" s="19"/>
      <c r="L13" s="14" t="s">
        <v>23</v>
      </c>
      <c r="M13" s="19"/>
    </row>
    <row r="14" s="2" customFormat="1" customHeight="1" spans="1:13">
      <c r="A14" s="2">
        <v>8</v>
      </c>
      <c r="B14" s="14" t="s">
        <v>20</v>
      </c>
      <c r="C14" s="14" t="s">
        <v>21</v>
      </c>
      <c r="D14" s="14" t="s">
        <v>45</v>
      </c>
      <c r="E14" s="59" t="s">
        <v>25</v>
      </c>
      <c r="F14" s="14" t="s">
        <v>36</v>
      </c>
      <c r="G14" s="60" t="s">
        <v>46</v>
      </c>
      <c r="H14" s="14">
        <v>5</v>
      </c>
      <c r="I14" s="19"/>
      <c r="J14" s="19"/>
      <c r="K14" s="19"/>
      <c r="L14" s="14" t="s">
        <v>23</v>
      </c>
      <c r="M14" s="19"/>
    </row>
    <row r="15" s="2" customFormat="1" customHeight="1" spans="1:13">
      <c r="A15" s="14">
        <v>9</v>
      </c>
      <c r="B15" s="14" t="s">
        <v>20</v>
      </c>
      <c r="C15" s="14" t="s">
        <v>21</v>
      </c>
      <c r="D15" s="14" t="s">
        <v>47</v>
      </c>
      <c r="E15" s="59" t="s">
        <v>25</v>
      </c>
      <c r="F15" s="14" t="s">
        <v>36</v>
      </c>
      <c r="G15" s="60" t="s">
        <v>48</v>
      </c>
      <c r="H15" s="14">
        <v>5</v>
      </c>
      <c r="I15" s="19"/>
      <c r="J15" s="19"/>
      <c r="K15" s="19"/>
      <c r="L15" s="14" t="s">
        <v>23</v>
      </c>
      <c r="M15" s="19"/>
    </row>
    <row r="16" s="2" customFormat="1" customHeight="1" spans="1:13">
      <c r="A16" s="14">
        <v>10</v>
      </c>
      <c r="B16" s="14" t="s">
        <v>20</v>
      </c>
      <c r="C16" s="14" t="s">
        <v>21</v>
      </c>
      <c r="D16" s="14" t="s">
        <v>49</v>
      </c>
      <c r="E16" s="59" t="s">
        <v>25</v>
      </c>
      <c r="F16" s="14" t="s">
        <v>36</v>
      </c>
      <c r="G16" s="60" t="s">
        <v>50</v>
      </c>
      <c r="H16" s="14">
        <v>10</v>
      </c>
      <c r="I16" s="19"/>
      <c r="J16" s="19"/>
      <c r="K16" s="19"/>
      <c r="L16" s="14" t="s">
        <v>23</v>
      </c>
      <c r="M16" s="19"/>
    </row>
    <row r="17" s="2" customFormat="1" customHeight="1" spans="1:13">
      <c r="A17" s="2">
        <v>11</v>
      </c>
      <c r="B17" s="14" t="s">
        <v>20</v>
      </c>
      <c r="C17" s="14" t="s">
        <v>21</v>
      </c>
      <c r="D17" s="14" t="s">
        <v>51</v>
      </c>
      <c r="E17" s="59" t="s">
        <v>25</v>
      </c>
      <c r="F17" s="14" t="s">
        <v>52</v>
      </c>
      <c r="G17" s="60" t="s">
        <v>53</v>
      </c>
      <c r="H17" s="14">
        <v>6</v>
      </c>
      <c r="I17" s="19"/>
      <c r="J17" s="19"/>
      <c r="K17" s="19"/>
      <c r="L17" s="14" t="s">
        <v>23</v>
      </c>
      <c r="M17" s="19"/>
    </row>
    <row r="18" s="2" customFormat="1" customHeight="1" spans="1:13">
      <c r="A18" s="2">
        <v>12</v>
      </c>
      <c r="B18" s="14" t="s">
        <v>20</v>
      </c>
      <c r="C18" s="14" t="s">
        <v>21</v>
      </c>
      <c r="D18" s="14" t="s">
        <v>54</v>
      </c>
      <c r="E18" s="59" t="s">
        <v>25</v>
      </c>
      <c r="F18" s="14" t="s">
        <v>36</v>
      </c>
      <c r="G18" s="60" t="s">
        <v>55</v>
      </c>
      <c r="H18" s="14">
        <v>5</v>
      </c>
      <c r="I18" s="19"/>
      <c r="J18" s="19"/>
      <c r="K18" s="19"/>
      <c r="L18" s="14" t="s">
        <v>23</v>
      </c>
      <c r="M18" s="19"/>
    </row>
    <row r="19" s="2" customFormat="1" customHeight="1" spans="1:13">
      <c r="A19" s="14">
        <v>13</v>
      </c>
      <c r="B19" s="14" t="s">
        <v>20</v>
      </c>
      <c r="C19" s="14" t="s">
        <v>21</v>
      </c>
      <c r="D19" s="14" t="s">
        <v>56</v>
      </c>
      <c r="E19" s="59" t="s">
        <v>25</v>
      </c>
      <c r="F19" s="14" t="s">
        <v>57</v>
      </c>
      <c r="G19" s="60" t="s">
        <v>58</v>
      </c>
      <c r="H19" s="14">
        <v>5</v>
      </c>
      <c r="I19" s="19"/>
      <c r="J19" s="19"/>
      <c r="K19" s="19"/>
      <c r="L19" s="14" t="s">
        <v>23</v>
      </c>
      <c r="M19" s="19"/>
    </row>
    <row r="20" s="2" customFormat="1" customHeight="1" spans="1:13">
      <c r="A20" s="14">
        <v>14</v>
      </c>
      <c r="B20" s="14" t="s">
        <v>20</v>
      </c>
      <c r="C20" s="14" t="s">
        <v>21</v>
      </c>
      <c r="D20" s="14" t="s">
        <v>59</v>
      </c>
      <c r="E20" s="59" t="s">
        <v>25</v>
      </c>
      <c r="F20" s="14" t="s">
        <v>60</v>
      </c>
      <c r="G20" s="60" t="s">
        <v>61</v>
      </c>
      <c r="H20" s="14">
        <v>5</v>
      </c>
      <c r="I20" s="19"/>
      <c r="J20" s="19"/>
      <c r="K20" s="19"/>
      <c r="L20" s="14" t="s">
        <v>23</v>
      </c>
      <c r="M20" s="19"/>
    </row>
    <row r="21" s="2" customFormat="1" customHeight="1" spans="1:13">
      <c r="A21" s="2">
        <v>15</v>
      </c>
      <c r="B21" s="14" t="s">
        <v>20</v>
      </c>
      <c r="C21" s="14" t="s">
        <v>21</v>
      </c>
      <c r="D21" s="14" t="s">
        <v>62</v>
      </c>
      <c r="E21" s="59" t="s">
        <v>25</v>
      </c>
      <c r="F21" s="14" t="s">
        <v>63</v>
      </c>
      <c r="G21" s="60" t="s">
        <v>64</v>
      </c>
      <c r="H21" s="14">
        <v>5</v>
      </c>
      <c r="I21" s="19"/>
      <c r="J21" s="19"/>
      <c r="K21" s="19"/>
      <c r="L21" s="14" t="s">
        <v>23</v>
      </c>
      <c r="M21" s="19"/>
    </row>
    <row r="22" s="2" customFormat="1" customHeight="1" spans="1:13">
      <c r="A22" s="2">
        <v>16</v>
      </c>
      <c r="B22" s="14" t="s">
        <v>20</v>
      </c>
      <c r="C22" s="14" t="s">
        <v>21</v>
      </c>
      <c r="D22" s="14" t="s">
        <v>65</v>
      </c>
      <c r="E22" s="59" t="s">
        <v>25</v>
      </c>
      <c r="F22" s="14" t="s">
        <v>66</v>
      </c>
      <c r="G22" s="60" t="s">
        <v>67</v>
      </c>
      <c r="H22" s="14">
        <v>15</v>
      </c>
      <c r="I22" s="19"/>
      <c r="J22" s="19"/>
      <c r="K22" s="19"/>
      <c r="L22" s="14" t="s">
        <v>23</v>
      </c>
      <c r="M22" s="19"/>
    </row>
    <row r="23" s="2" customFormat="1" customHeight="1" spans="1:13">
      <c r="A23" s="14">
        <v>17</v>
      </c>
      <c r="B23" s="14" t="s">
        <v>20</v>
      </c>
      <c r="C23" s="14" t="s">
        <v>21</v>
      </c>
      <c r="D23" s="14" t="s">
        <v>68</v>
      </c>
      <c r="E23" s="59" t="s">
        <v>25</v>
      </c>
      <c r="F23" s="14" t="s">
        <v>69</v>
      </c>
      <c r="G23" s="60" t="s">
        <v>70</v>
      </c>
      <c r="H23" s="14">
        <v>5</v>
      </c>
      <c r="I23" s="19"/>
      <c r="J23" s="19"/>
      <c r="K23" s="19"/>
      <c r="L23" s="14" t="s">
        <v>23</v>
      </c>
      <c r="M23" s="19"/>
    </row>
    <row r="24" s="2" customFormat="1" customHeight="1" spans="1:13">
      <c r="A24" s="14">
        <v>18</v>
      </c>
      <c r="B24" s="14" t="s">
        <v>20</v>
      </c>
      <c r="C24" s="14" t="s">
        <v>21</v>
      </c>
      <c r="D24" s="14" t="s">
        <v>71</v>
      </c>
      <c r="E24" s="59" t="s">
        <v>25</v>
      </c>
      <c r="F24" s="14" t="s">
        <v>72</v>
      </c>
      <c r="G24" s="60" t="s">
        <v>73</v>
      </c>
      <c r="H24" s="14">
        <v>5</v>
      </c>
      <c r="I24" s="19"/>
      <c r="J24" s="19"/>
      <c r="K24" s="19"/>
      <c r="L24" s="14" t="s">
        <v>23</v>
      </c>
      <c r="M24" s="19"/>
    </row>
    <row r="25" s="2" customFormat="1" customHeight="1" spans="1:13">
      <c r="A25" s="2">
        <v>19</v>
      </c>
      <c r="B25" s="14" t="s">
        <v>20</v>
      </c>
      <c r="C25" s="14" t="s">
        <v>21</v>
      </c>
      <c r="D25" s="14" t="s">
        <v>74</v>
      </c>
      <c r="E25" s="59" t="s">
        <v>25</v>
      </c>
      <c r="F25" s="14" t="s">
        <v>75</v>
      </c>
      <c r="G25" s="60" t="s">
        <v>76</v>
      </c>
      <c r="H25" s="14">
        <v>5</v>
      </c>
      <c r="I25" s="19"/>
      <c r="J25" s="19"/>
      <c r="K25" s="19"/>
      <c r="L25" s="14" t="s">
        <v>23</v>
      </c>
      <c r="M25" s="19"/>
    </row>
    <row r="26" s="2" customFormat="1" customHeight="1" spans="1:13">
      <c r="A26" s="2">
        <v>20</v>
      </c>
      <c r="B26" s="14" t="s">
        <v>20</v>
      </c>
      <c r="C26" s="14" t="s">
        <v>21</v>
      </c>
      <c r="D26" s="14" t="s">
        <v>77</v>
      </c>
      <c r="E26" s="59" t="s">
        <v>25</v>
      </c>
      <c r="F26" s="14" t="s">
        <v>78</v>
      </c>
      <c r="G26" s="60" t="s">
        <v>79</v>
      </c>
      <c r="H26" s="14">
        <v>8</v>
      </c>
      <c r="I26" s="19"/>
      <c r="J26" s="19"/>
      <c r="K26" s="19"/>
      <c r="L26" s="14" t="s">
        <v>23</v>
      </c>
      <c r="M26" s="19"/>
    </row>
    <row r="27" s="2" customFormat="1" customHeight="1" spans="1:13">
      <c r="A27" s="14">
        <v>21</v>
      </c>
      <c r="B27" s="14" t="s">
        <v>20</v>
      </c>
      <c r="C27" s="14" t="s">
        <v>21</v>
      </c>
      <c r="D27" s="14" t="s">
        <v>80</v>
      </c>
      <c r="E27" s="59" t="s">
        <v>25</v>
      </c>
      <c r="F27" s="14" t="s">
        <v>81</v>
      </c>
      <c r="G27" s="60" t="s">
        <v>82</v>
      </c>
      <c r="H27" s="14">
        <v>5</v>
      </c>
      <c r="I27" s="19"/>
      <c r="J27" s="19"/>
      <c r="K27" s="19"/>
      <c r="L27" s="14" t="s">
        <v>23</v>
      </c>
      <c r="M27" s="19"/>
    </row>
    <row r="28" s="2" customFormat="1" customHeight="1" spans="1:13">
      <c r="A28" s="14">
        <v>22</v>
      </c>
      <c r="B28" s="14" t="s">
        <v>20</v>
      </c>
      <c r="C28" s="14" t="s">
        <v>21</v>
      </c>
      <c r="D28" s="14" t="s">
        <v>83</v>
      </c>
      <c r="E28" s="59" t="s">
        <v>25</v>
      </c>
      <c r="F28" s="14" t="s">
        <v>84</v>
      </c>
      <c r="G28" s="60" t="s">
        <v>85</v>
      </c>
      <c r="H28" s="14">
        <v>8</v>
      </c>
      <c r="I28" s="19"/>
      <c r="J28" s="19"/>
      <c r="K28" s="19"/>
      <c r="L28" s="14" t="s">
        <v>23</v>
      </c>
      <c r="M28" s="19"/>
    </row>
    <row r="29" s="2" customFormat="1" customHeight="1" spans="1:13">
      <c r="A29" s="2">
        <v>23</v>
      </c>
      <c r="B29" s="14" t="s">
        <v>20</v>
      </c>
      <c r="C29" s="14" t="s">
        <v>21</v>
      </c>
      <c r="D29" s="14" t="s">
        <v>86</v>
      </c>
      <c r="E29" s="59" t="s">
        <v>25</v>
      </c>
      <c r="F29" s="14" t="s">
        <v>87</v>
      </c>
      <c r="G29" s="60" t="s">
        <v>88</v>
      </c>
      <c r="H29" s="14">
        <v>5</v>
      </c>
      <c r="I29" s="19"/>
      <c r="J29" s="19"/>
      <c r="K29" s="19"/>
      <c r="L29" s="14" t="s">
        <v>23</v>
      </c>
      <c r="M29" s="19"/>
    </row>
    <row r="30" s="2" customFormat="1" customHeight="1" spans="1:13">
      <c r="A30" s="2">
        <v>24</v>
      </c>
      <c r="B30" s="14" t="s">
        <v>20</v>
      </c>
      <c r="C30" s="14" t="s">
        <v>21</v>
      </c>
      <c r="D30" s="14" t="s">
        <v>89</v>
      </c>
      <c r="E30" s="59" t="s">
        <v>25</v>
      </c>
      <c r="F30" s="14" t="s">
        <v>90</v>
      </c>
      <c r="G30" s="60" t="s">
        <v>91</v>
      </c>
      <c r="H30" s="14">
        <v>6</v>
      </c>
      <c r="I30" s="19"/>
      <c r="J30" s="19"/>
      <c r="K30" s="19"/>
      <c r="L30" s="14" t="s">
        <v>23</v>
      </c>
      <c r="M30" s="19"/>
    </row>
    <row r="31" s="2" customFormat="1" customHeight="1" spans="1:13">
      <c r="A31" s="14">
        <v>25</v>
      </c>
      <c r="B31" s="14" t="s">
        <v>20</v>
      </c>
      <c r="C31" s="14" t="s">
        <v>21</v>
      </c>
      <c r="D31" s="14" t="s">
        <v>92</v>
      </c>
      <c r="E31" s="59" t="s">
        <v>25</v>
      </c>
      <c r="F31" s="14" t="s">
        <v>36</v>
      </c>
      <c r="G31" s="60" t="s">
        <v>93</v>
      </c>
      <c r="H31" s="14">
        <v>5</v>
      </c>
      <c r="I31" s="19"/>
      <c r="J31" s="19"/>
      <c r="K31" s="19"/>
      <c r="L31" s="14" t="s">
        <v>23</v>
      </c>
      <c r="M31" s="19"/>
    </row>
    <row r="32" s="2" customFormat="1" customHeight="1" spans="1:13">
      <c r="A32" s="14">
        <v>26</v>
      </c>
      <c r="B32" s="14" t="s">
        <v>20</v>
      </c>
      <c r="C32" s="14" t="s">
        <v>21</v>
      </c>
      <c r="D32" s="14" t="s">
        <v>94</v>
      </c>
      <c r="E32" s="59" t="s">
        <v>25</v>
      </c>
      <c r="F32" s="14" t="s">
        <v>95</v>
      </c>
      <c r="G32" s="60" t="s">
        <v>96</v>
      </c>
      <c r="H32" s="14">
        <v>7</v>
      </c>
      <c r="I32" s="19"/>
      <c r="J32" s="19"/>
      <c r="K32" s="19"/>
      <c r="L32" s="14" t="s">
        <v>23</v>
      </c>
      <c r="M32" s="19"/>
    </row>
    <row r="33" s="2" customFormat="1" customHeight="1" spans="1:13">
      <c r="A33" s="2">
        <v>27</v>
      </c>
      <c r="B33" s="14" t="s">
        <v>20</v>
      </c>
      <c r="C33" s="14" t="s">
        <v>21</v>
      </c>
      <c r="D33" s="14" t="s">
        <v>97</v>
      </c>
      <c r="E33" s="59" t="s">
        <v>25</v>
      </c>
      <c r="F33" s="14" t="s">
        <v>98</v>
      </c>
      <c r="G33" s="60" t="s">
        <v>99</v>
      </c>
      <c r="H33" s="14">
        <v>8</v>
      </c>
      <c r="I33" s="19"/>
      <c r="J33" s="19"/>
      <c r="K33" s="19"/>
      <c r="L33" s="14" t="s">
        <v>23</v>
      </c>
      <c r="M33" s="19"/>
    </row>
    <row r="34" s="2" customFormat="1" customHeight="1" spans="1:13">
      <c r="A34" s="2">
        <v>28</v>
      </c>
      <c r="B34" s="14" t="s">
        <v>20</v>
      </c>
      <c r="C34" s="14" t="s">
        <v>21</v>
      </c>
      <c r="D34" s="14" t="s">
        <v>100</v>
      </c>
      <c r="E34" s="59" t="s">
        <v>25</v>
      </c>
      <c r="F34" s="14" t="s">
        <v>101</v>
      </c>
      <c r="G34" s="60" t="s">
        <v>102</v>
      </c>
      <c r="H34" s="14">
        <v>6</v>
      </c>
      <c r="I34" s="19"/>
      <c r="J34" s="19"/>
      <c r="K34" s="19"/>
      <c r="L34" s="14" t="s">
        <v>23</v>
      </c>
      <c r="M34" s="19"/>
    </row>
    <row r="35" s="2" customFormat="1" customHeight="1" spans="1:13">
      <c r="A35" s="14">
        <v>29</v>
      </c>
      <c r="B35" s="14" t="s">
        <v>20</v>
      </c>
      <c r="C35" s="14" t="s">
        <v>21</v>
      </c>
      <c r="D35" s="14" t="s">
        <v>103</v>
      </c>
      <c r="E35" s="59" t="s">
        <v>25</v>
      </c>
      <c r="F35" s="14" t="s">
        <v>36</v>
      </c>
      <c r="G35" s="60" t="s">
        <v>104</v>
      </c>
      <c r="H35" s="14">
        <v>5</v>
      </c>
      <c r="I35" s="19"/>
      <c r="J35" s="19"/>
      <c r="K35" s="19"/>
      <c r="L35" s="14" t="s">
        <v>23</v>
      </c>
      <c r="M35" s="19"/>
    </row>
    <row r="36" s="2" customFormat="1" customHeight="1" spans="1:13">
      <c r="A36" s="14">
        <v>30</v>
      </c>
      <c r="B36" s="14" t="s">
        <v>20</v>
      </c>
      <c r="C36" s="14" t="s">
        <v>21</v>
      </c>
      <c r="D36" s="14" t="s">
        <v>105</v>
      </c>
      <c r="E36" s="59" t="s">
        <v>25</v>
      </c>
      <c r="F36" s="14" t="s">
        <v>36</v>
      </c>
      <c r="G36" s="60" t="s">
        <v>106</v>
      </c>
      <c r="H36" s="14">
        <v>5</v>
      </c>
      <c r="I36" s="19"/>
      <c r="J36" s="19"/>
      <c r="K36" s="19"/>
      <c r="L36" s="14" t="s">
        <v>23</v>
      </c>
      <c r="M36" s="19"/>
    </row>
    <row r="37" s="2" customFormat="1" customHeight="1" spans="1:13">
      <c r="A37" s="2">
        <v>31</v>
      </c>
      <c r="B37" s="14" t="s">
        <v>20</v>
      </c>
      <c r="C37" s="14" t="s">
        <v>21</v>
      </c>
      <c r="D37" s="14" t="s">
        <v>107</v>
      </c>
      <c r="E37" s="59" t="s">
        <v>25</v>
      </c>
      <c r="F37" s="14" t="s">
        <v>108</v>
      </c>
      <c r="G37" s="60" t="s">
        <v>109</v>
      </c>
      <c r="H37" s="14">
        <v>5</v>
      </c>
      <c r="I37" s="19"/>
      <c r="J37" s="19"/>
      <c r="K37" s="19"/>
      <c r="L37" s="14" t="s">
        <v>23</v>
      </c>
      <c r="M37" s="19"/>
    </row>
    <row r="38" s="2" customFormat="1" customHeight="1" spans="1:13">
      <c r="A38" s="2">
        <v>32</v>
      </c>
      <c r="B38" s="14" t="s">
        <v>20</v>
      </c>
      <c r="C38" s="14" t="s">
        <v>21</v>
      </c>
      <c r="D38" s="14" t="s">
        <v>110</v>
      </c>
      <c r="E38" s="59" t="s">
        <v>25</v>
      </c>
      <c r="F38" s="14" t="s">
        <v>111</v>
      </c>
      <c r="G38" s="60" t="s">
        <v>112</v>
      </c>
      <c r="H38" s="14">
        <v>7</v>
      </c>
      <c r="I38" s="19"/>
      <c r="J38" s="19"/>
      <c r="K38" s="19"/>
      <c r="L38" s="14" t="s">
        <v>23</v>
      </c>
      <c r="M38" s="19"/>
    </row>
    <row r="39" s="2" customFormat="1" customHeight="1" spans="1:13">
      <c r="A39" s="14">
        <v>33</v>
      </c>
      <c r="B39" s="14" t="s">
        <v>20</v>
      </c>
      <c r="C39" s="14" t="s">
        <v>21</v>
      </c>
      <c r="D39" s="14" t="s">
        <v>113</v>
      </c>
      <c r="E39" s="59" t="s">
        <v>25</v>
      </c>
      <c r="F39" s="14" t="s">
        <v>114</v>
      </c>
      <c r="G39" s="60" t="s">
        <v>115</v>
      </c>
      <c r="H39" s="14">
        <v>10</v>
      </c>
      <c r="I39" s="19"/>
      <c r="J39" s="19"/>
      <c r="K39" s="19"/>
      <c r="L39" s="14" t="s">
        <v>23</v>
      </c>
      <c r="M39" s="19"/>
    </row>
    <row r="40" s="2" customFormat="1" customHeight="1" spans="1:13">
      <c r="A40" s="14">
        <v>34</v>
      </c>
      <c r="B40" s="14" t="s">
        <v>20</v>
      </c>
      <c r="C40" s="14" t="s">
        <v>21</v>
      </c>
      <c r="D40" s="14" t="s">
        <v>116</v>
      </c>
      <c r="E40" s="59" t="s">
        <v>25</v>
      </c>
      <c r="F40" s="14" t="s">
        <v>117</v>
      </c>
      <c r="G40" s="60" t="s">
        <v>118</v>
      </c>
      <c r="H40" s="14">
        <v>6</v>
      </c>
      <c r="I40" s="19"/>
      <c r="J40" s="19"/>
      <c r="K40" s="19"/>
      <c r="L40" s="14" t="s">
        <v>23</v>
      </c>
      <c r="M40" s="19"/>
    </row>
    <row r="41" s="2" customFormat="1" customHeight="1" spans="1:13">
      <c r="A41" s="2">
        <v>35</v>
      </c>
      <c r="B41" s="14" t="s">
        <v>20</v>
      </c>
      <c r="C41" s="14" t="s">
        <v>21</v>
      </c>
      <c r="D41" s="14" t="s">
        <v>119</v>
      </c>
      <c r="E41" s="59" t="s">
        <v>25</v>
      </c>
      <c r="F41" s="14" t="s">
        <v>120</v>
      </c>
      <c r="G41" s="60" t="s">
        <v>121</v>
      </c>
      <c r="H41" s="14">
        <v>6</v>
      </c>
      <c r="I41" s="19"/>
      <c r="J41" s="19"/>
      <c r="K41" s="19"/>
      <c r="L41" s="14" t="s">
        <v>23</v>
      </c>
      <c r="M41" s="19"/>
    </row>
    <row r="42" s="2" customFormat="1" customHeight="1" spans="1:13">
      <c r="A42" s="2">
        <v>36</v>
      </c>
      <c r="B42" s="14" t="s">
        <v>20</v>
      </c>
      <c r="C42" s="14" t="s">
        <v>21</v>
      </c>
      <c r="D42" s="14" t="s">
        <v>122</v>
      </c>
      <c r="E42" s="59" t="s">
        <v>25</v>
      </c>
      <c r="F42" s="14" t="s">
        <v>36</v>
      </c>
      <c r="G42" s="60" t="s">
        <v>123</v>
      </c>
      <c r="H42" s="14">
        <v>5</v>
      </c>
      <c r="I42" s="19"/>
      <c r="J42" s="19"/>
      <c r="K42" s="19"/>
      <c r="L42" s="14" t="s">
        <v>23</v>
      </c>
      <c r="M42" s="19"/>
    </row>
    <row r="43" s="2" customFormat="1" customHeight="1" spans="1:13">
      <c r="A43" s="14">
        <v>37</v>
      </c>
      <c r="B43" s="14" t="s">
        <v>20</v>
      </c>
      <c r="C43" s="14" t="s">
        <v>21</v>
      </c>
      <c r="D43" s="14" t="s">
        <v>124</v>
      </c>
      <c r="E43" s="59" t="s">
        <v>25</v>
      </c>
      <c r="F43" s="14" t="s">
        <v>125</v>
      </c>
      <c r="G43" s="60" t="s">
        <v>126</v>
      </c>
      <c r="H43" s="14">
        <v>5</v>
      </c>
      <c r="I43" s="19"/>
      <c r="J43" s="19"/>
      <c r="K43" s="19"/>
      <c r="L43" s="14" t="s">
        <v>23</v>
      </c>
      <c r="M43" s="19"/>
    </row>
    <row r="44" s="2" customFormat="1" customHeight="1" spans="1:13">
      <c r="A44" s="14">
        <v>38</v>
      </c>
      <c r="B44" s="14" t="s">
        <v>20</v>
      </c>
      <c r="C44" s="14" t="s">
        <v>21</v>
      </c>
      <c r="D44" s="14" t="s">
        <v>127</v>
      </c>
      <c r="E44" s="59" t="s">
        <v>25</v>
      </c>
      <c r="F44" s="14" t="s">
        <v>128</v>
      </c>
      <c r="G44" s="60" t="s">
        <v>129</v>
      </c>
      <c r="H44" s="14">
        <v>6</v>
      </c>
      <c r="I44" s="19"/>
      <c r="J44" s="19"/>
      <c r="K44" s="19"/>
      <c r="L44" s="14" t="s">
        <v>23</v>
      </c>
      <c r="M44" s="19"/>
    </row>
    <row r="45" s="2" customFormat="1" customHeight="1" spans="1:13">
      <c r="A45" s="2">
        <v>39</v>
      </c>
      <c r="B45" s="14" t="s">
        <v>20</v>
      </c>
      <c r="C45" s="14" t="s">
        <v>21</v>
      </c>
      <c r="D45" s="14" t="s">
        <v>130</v>
      </c>
      <c r="E45" s="59" t="s">
        <v>25</v>
      </c>
      <c r="F45" s="14" t="s">
        <v>131</v>
      </c>
      <c r="G45" s="60" t="s">
        <v>132</v>
      </c>
      <c r="H45" s="14">
        <v>6</v>
      </c>
      <c r="I45" s="19"/>
      <c r="J45" s="19"/>
      <c r="K45" s="19"/>
      <c r="L45" s="14" t="s">
        <v>23</v>
      </c>
      <c r="M45" s="19"/>
    </row>
    <row r="46" s="2" customFormat="1" customHeight="1" spans="1:13">
      <c r="A46" s="2">
        <v>40</v>
      </c>
      <c r="B46" s="14" t="s">
        <v>20</v>
      </c>
      <c r="C46" s="14" t="s">
        <v>21</v>
      </c>
      <c r="D46" s="14" t="s">
        <v>133</v>
      </c>
      <c r="E46" s="59" t="s">
        <v>25</v>
      </c>
      <c r="F46" s="14" t="s">
        <v>134</v>
      </c>
      <c r="G46" s="60" t="s">
        <v>135</v>
      </c>
      <c r="H46" s="14">
        <v>5</v>
      </c>
      <c r="I46" s="19"/>
      <c r="J46" s="19"/>
      <c r="K46" s="19"/>
      <c r="L46" s="14" t="s">
        <v>23</v>
      </c>
      <c r="M46" s="19"/>
    </row>
    <row r="47" s="2" customFormat="1" customHeight="1" spans="1:13">
      <c r="A47" s="14">
        <v>41</v>
      </c>
      <c r="B47" s="14" t="s">
        <v>20</v>
      </c>
      <c r="C47" s="14" t="s">
        <v>21</v>
      </c>
      <c r="D47" s="14" t="s">
        <v>136</v>
      </c>
      <c r="E47" s="14" t="s">
        <v>25</v>
      </c>
      <c r="F47" s="14" t="s">
        <v>137</v>
      </c>
      <c r="G47" s="60" t="s">
        <v>138</v>
      </c>
      <c r="H47" s="14">
        <v>6</v>
      </c>
      <c r="I47" s="19"/>
      <c r="J47" s="19"/>
      <c r="K47" s="19"/>
      <c r="L47" s="14" t="s">
        <v>23</v>
      </c>
      <c r="M47" s="19"/>
    </row>
    <row r="48" s="2" customFormat="1" customHeight="1" spans="1:13">
      <c r="A48" s="14">
        <v>42</v>
      </c>
      <c r="B48" s="14" t="s">
        <v>20</v>
      </c>
      <c r="C48" s="14" t="s">
        <v>21</v>
      </c>
      <c r="D48" s="14" t="s">
        <v>139</v>
      </c>
      <c r="E48" s="59" t="s">
        <v>25</v>
      </c>
      <c r="F48" s="14" t="s">
        <v>131</v>
      </c>
      <c r="G48" s="60" t="s">
        <v>140</v>
      </c>
      <c r="H48" s="14">
        <v>6</v>
      </c>
      <c r="I48" s="19"/>
      <c r="J48" s="19"/>
      <c r="K48" s="19"/>
      <c r="L48" s="14" t="s">
        <v>23</v>
      </c>
      <c r="M48" s="19"/>
    </row>
    <row r="49" s="2" customFormat="1" customHeight="1" spans="1:13">
      <c r="A49" s="2">
        <v>43</v>
      </c>
      <c r="B49" s="14" t="s">
        <v>20</v>
      </c>
      <c r="C49" s="14" t="s">
        <v>21</v>
      </c>
      <c r="D49" s="14" t="s">
        <v>141</v>
      </c>
      <c r="E49" s="59" t="s">
        <v>25</v>
      </c>
      <c r="F49" s="14" t="s">
        <v>142</v>
      </c>
      <c r="G49" s="60" t="s">
        <v>143</v>
      </c>
      <c r="H49" s="14">
        <v>7</v>
      </c>
      <c r="I49" s="19"/>
      <c r="J49" s="19"/>
      <c r="K49" s="19"/>
      <c r="L49" s="14" t="s">
        <v>23</v>
      </c>
      <c r="M49" s="19"/>
    </row>
    <row r="50" s="2" customFormat="1" customHeight="1" spans="1:13">
      <c r="A50" s="2">
        <v>44</v>
      </c>
      <c r="B50" s="14" t="s">
        <v>20</v>
      </c>
      <c r="C50" s="14" t="s">
        <v>21</v>
      </c>
      <c r="D50" s="14" t="s">
        <v>144</v>
      </c>
      <c r="E50" s="59" t="s">
        <v>25</v>
      </c>
      <c r="F50" s="14" t="s">
        <v>145</v>
      </c>
      <c r="G50" s="60" t="s">
        <v>146</v>
      </c>
      <c r="H50" s="14">
        <v>5</v>
      </c>
      <c r="I50" s="19"/>
      <c r="J50" s="19"/>
      <c r="K50" s="19"/>
      <c r="L50" s="14" t="s">
        <v>23</v>
      </c>
      <c r="M50" s="19"/>
    </row>
    <row r="51" s="2" customFormat="1" customHeight="1" spans="1:13">
      <c r="A51" s="14">
        <v>45</v>
      </c>
      <c r="B51" s="14" t="s">
        <v>20</v>
      </c>
      <c r="C51" s="14" t="s">
        <v>21</v>
      </c>
      <c r="D51" s="14" t="s">
        <v>147</v>
      </c>
      <c r="E51" s="59" t="s">
        <v>25</v>
      </c>
      <c r="F51" s="14" t="s">
        <v>148</v>
      </c>
      <c r="G51" s="60" t="s">
        <v>149</v>
      </c>
      <c r="H51" s="14">
        <v>6</v>
      </c>
      <c r="I51" s="19"/>
      <c r="J51" s="19"/>
      <c r="K51" s="19"/>
      <c r="L51" s="14" t="s">
        <v>23</v>
      </c>
      <c r="M51" s="19"/>
    </row>
    <row r="52" s="2" customFormat="1" customHeight="1" spans="1:13">
      <c r="A52" s="14">
        <v>46</v>
      </c>
      <c r="B52" s="14" t="s">
        <v>20</v>
      </c>
      <c r="C52" s="14" t="s">
        <v>21</v>
      </c>
      <c r="D52" s="14" t="s">
        <v>150</v>
      </c>
      <c r="E52" s="59" t="s">
        <v>25</v>
      </c>
      <c r="F52" s="14" t="s">
        <v>151</v>
      </c>
      <c r="G52" s="60" t="s">
        <v>152</v>
      </c>
      <c r="H52" s="14">
        <v>7</v>
      </c>
      <c r="I52" s="19"/>
      <c r="J52" s="19"/>
      <c r="K52" s="19"/>
      <c r="L52" s="14" t="s">
        <v>23</v>
      </c>
      <c r="M52" s="19"/>
    </row>
    <row r="53" s="2" customFormat="1" customHeight="1" spans="1:13">
      <c r="A53" s="2">
        <v>47</v>
      </c>
      <c r="B53" s="14" t="s">
        <v>20</v>
      </c>
      <c r="C53" s="14" t="s">
        <v>21</v>
      </c>
      <c r="D53" s="14" t="s">
        <v>153</v>
      </c>
      <c r="E53" s="59" t="s">
        <v>25</v>
      </c>
      <c r="F53" s="14" t="s">
        <v>52</v>
      </c>
      <c r="G53" s="60" t="s">
        <v>154</v>
      </c>
      <c r="H53" s="61">
        <v>6</v>
      </c>
      <c r="I53" s="19"/>
      <c r="J53" s="19"/>
      <c r="K53" s="19"/>
      <c r="L53" s="14" t="s">
        <v>23</v>
      </c>
      <c r="M53" s="19"/>
    </row>
    <row r="54" s="2" customFormat="1" customHeight="1" spans="1:13">
      <c r="A54" s="2">
        <v>48</v>
      </c>
      <c r="B54" s="14" t="s">
        <v>20</v>
      </c>
      <c r="C54" s="14" t="s">
        <v>21</v>
      </c>
      <c r="D54" s="14" t="s">
        <v>155</v>
      </c>
      <c r="E54" s="59" t="s">
        <v>25</v>
      </c>
      <c r="F54" s="14" t="s">
        <v>156</v>
      </c>
      <c r="G54" s="60" t="s">
        <v>157</v>
      </c>
      <c r="H54" s="14">
        <v>8</v>
      </c>
      <c r="I54" s="19"/>
      <c r="J54" s="19"/>
      <c r="K54" s="19"/>
      <c r="L54" s="14" t="s">
        <v>23</v>
      </c>
      <c r="M54" s="19"/>
    </row>
    <row r="55" s="2" customFormat="1" customHeight="1" spans="1:13">
      <c r="A55" s="14">
        <v>49</v>
      </c>
      <c r="B55" s="14" t="s">
        <v>20</v>
      </c>
      <c r="C55" s="14" t="s">
        <v>21</v>
      </c>
      <c r="D55" s="14" t="s">
        <v>158</v>
      </c>
      <c r="E55" s="59" t="s">
        <v>25</v>
      </c>
      <c r="F55" s="14" t="s">
        <v>52</v>
      </c>
      <c r="G55" s="60" t="s">
        <v>159</v>
      </c>
      <c r="H55" s="14">
        <v>10</v>
      </c>
      <c r="I55" s="19"/>
      <c r="J55" s="19"/>
      <c r="K55" s="19"/>
      <c r="L55" s="14" t="s">
        <v>23</v>
      </c>
      <c r="M55" s="19"/>
    </row>
    <row r="56" s="2" customFormat="1" customHeight="1" spans="1:13">
      <c r="A56" s="14">
        <v>50</v>
      </c>
      <c r="B56" s="14" t="s">
        <v>20</v>
      </c>
      <c r="C56" s="14" t="s">
        <v>21</v>
      </c>
      <c r="D56" s="14" t="s">
        <v>160</v>
      </c>
      <c r="E56" s="59" t="s">
        <v>25</v>
      </c>
      <c r="F56" s="14" t="s">
        <v>161</v>
      </c>
      <c r="G56" s="60" t="s">
        <v>162</v>
      </c>
      <c r="H56" s="14">
        <v>7</v>
      </c>
      <c r="I56" s="19"/>
      <c r="J56" s="19"/>
      <c r="K56" s="19"/>
      <c r="L56" s="14" t="s">
        <v>23</v>
      </c>
      <c r="M56" s="19"/>
    </row>
    <row r="57" s="2" customFormat="1" customHeight="1" spans="1:13">
      <c r="A57" s="2">
        <v>51</v>
      </c>
      <c r="B57" s="14" t="s">
        <v>20</v>
      </c>
      <c r="C57" s="14" t="s">
        <v>21</v>
      </c>
      <c r="D57" s="14" t="s">
        <v>163</v>
      </c>
      <c r="E57" s="59" t="s">
        <v>25</v>
      </c>
      <c r="F57" s="14" t="s">
        <v>52</v>
      </c>
      <c r="G57" s="62" t="s">
        <v>164</v>
      </c>
      <c r="H57" s="14">
        <v>7</v>
      </c>
      <c r="I57" s="19"/>
      <c r="J57" s="19"/>
      <c r="K57" s="19"/>
      <c r="L57" s="14" t="s">
        <v>23</v>
      </c>
      <c r="M57" s="19"/>
    </row>
    <row r="58" s="2" customFormat="1" customHeight="1" spans="1:13">
      <c r="A58" s="2">
        <v>52</v>
      </c>
      <c r="B58" s="14" t="s">
        <v>20</v>
      </c>
      <c r="C58" s="14" t="s">
        <v>21</v>
      </c>
      <c r="D58" s="14" t="s">
        <v>165</v>
      </c>
      <c r="E58" s="59" t="s">
        <v>25</v>
      </c>
      <c r="F58" s="14" t="s">
        <v>161</v>
      </c>
      <c r="G58" s="60" t="s">
        <v>166</v>
      </c>
      <c r="H58" s="14">
        <v>5</v>
      </c>
      <c r="I58" s="19"/>
      <c r="J58" s="19"/>
      <c r="K58" s="19"/>
      <c r="L58" s="14" t="s">
        <v>23</v>
      </c>
      <c r="M58" s="19"/>
    </row>
    <row r="59" s="2" customFormat="1" customHeight="1" spans="1:13">
      <c r="A59" s="14">
        <v>53</v>
      </c>
      <c r="B59" s="14" t="s">
        <v>20</v>
      </c>
      <c r="C59" s="14" t="s">
        <v>21</v>
      </c>
      <c r="D59" s="14" t="s">
        <v>167</v>
      </c>
      <c r="E59" s="59" t="s">
        <v>25</v>
      </c>
      <c r="F59" s="14" t="s">
        <v>161</v>
      </c>
      <c r="G59" s="60" t="s">
        <v>168</v>
      </c>
      <c r="H59" s="61">
        <v>7</v>
      </c>
      <c r="I59" s="19"/>
      <c r="J59" s="19"/>
      <c r="K59" s="19"/>
      <c r="L59" s="14" t="s">
        <v>23</v>
      </c>
      <c r="M59" s="19"/>
    </row>
    <row r="60" s="2" customFormat="1" customHeight="1" spans="1:13">
      <c r="A60" s="14">
        <v>54</v>
      </c>
      <c r="B60" s="14" t="s">
        <v>20</v>
      </c>
      <c r="C60" s="14" t="s">
        <v>21</v>
      </c>
      <c r="D60" s="14" t="s">
        <v>169</v>
      </c>
      <c r="E60" s="59" t="s">
        <v>25</v>
      </c>
      <c r="F60" s="14" t="s">
        <v>170</v>
      </c>
      <c r="G60" s="60" t="s">
        <v>171</v>
      </c>
      <c r="H60" s="14">
        <v>10</v>
      </c>
      <c r="I60" s="19"/>
      <c r="J60" s="19"/>
      <c r="K60" s="19"/>
      <c r="L60" s="14" t="s">
        <v>23</v>
      </c>
      <c r="M60" s="19"/>
    </row>
    <row r="61" s="2" customFormat="1" customHeight="1" spans="1:13">
      <c r="A61" s="2">
        <v>55</v>
      </c>
      <c r="B61" s="14" t="s">
        <v>20</v>
      </c>
      <c r="C61" s="14" t="s">
        <v>21</v>
      </c>
      <c r="D61" s="14" t="s">
        <v>172</v>
      </c>
      <c r="E61" s="59" t="s">
        <v>25</v>
      </c>
      <c r="F61" s="14" t="s">
        <v>173</v>
      </c>
      <c r="G61" s="60" t="s">
        <v>174</v>
      </c>
      <c r="H61" s="14">
        <v>20</v>
      </c>
      <c r="I61" s="19"/>
      <c r="J61" s="19"/>
      <c r="K61" s="19"/>
      <c r="L61" s="14" t="s">
        <v>23</v>
      </c>
      <c r="M61" s="19"/>
    </row>
    <row r="62" s="2" customFormat="1" customHeight="1" spans="1:13">
      <c r="A62" s="2">
        <v>56</v>
      </c>
      <c r="B62" s="14" t="s">
        <v>20</v>
      </c>
      <c r="C62" s="14" t="s">
        <v>21</v>
      </c>
      <c r="D62" s="14" t="s">
        <v>175</v>
      </c>
      <c r="E62" s="59" t="s">
        <v>25</v>
      </c>
      <c r="F62" s="14" t="s">
        <v>52</v>
      </c>
      <c r="G62" s="60" t="s">
        <v>176</v>
      </c>
      <c r="H62" s="61">
        <v>8</v>
      </c>
      <c r="I62" s="19"/>
      <c r="J62" s="19"/>
      <c r="K62" s="19"/>
      <c r="L62" s="14" t="s">
        <v>23</v>
      </c>
      <c r="M62" s="19"/>
    </row>
    <row r="63" s="2" customFormat="1" customHeight="1" spans="1:13">
      <c r="A63" s="14">
        <v>57</v>
      </c>
      <c r="B63" s="14" t="s">
        <v>20</v>
      </c>
      <c r="C63" s="14" t="s">
        <v>21</v>
      </c>
      <c r="D63" s="14" t="s">
        <v>177</v>
      </c>
      <c r="E63" s="59" t="s">
        <v>25</v>
      </c>
      <c r="F63" s="14" t="s">
        <v>178</v>
      </c>
      <c r="G63" s="60" t="s">
        <v>179</v>
      </c>
      <c r="H63" s="61">
        <v>7</v>
      </c>
      <c r="I63" s="19"/>
      <c r="J63" s="19"/>
      <c r="K63" s="19"/>
      <c r="L63" s="14" t="s">
        <v>23</v>
      </c>
      <c r="M63" s="19"/>
    </row>
    <row r="64" s="2" customFormat="1" customHeight="1" spans="1:13">
      <c r="A64" s="14">
        <v>58</v>
      </c>
      <c r="B64" s="14" t="s">
        <v>20</v>
      </c>
      <c r="C64" s="14" t="s">
        <v>21</v>
      </c>
      <c r="D64" s="14" t="s">
        <v>180</v>
      </c>
      <c r="E64" s="59" t="s">
        <v>25</v>
      </c>
      <c r="F64" s="14" t="s">
        <v>181</v>
      </c>
      <c r="G64" s="60" t="s">
        <v>182</v>
      </c>
      <c r="H64" s="14">
        <v>5</v>
      </c>
      <c r="I64" s="19"/>
      <c r="J64" s="19"/>
      <c r="K64" s="19"/>
      <c r="L64" s="14" t="s">
        <v>23</v>
      </c>
      <c r="M64" s="19"/>
    </row>
    <row r="65" s="2" customFormat="1" customHeight="1" spans="1:13">
      <c r="A65" s="2">
        <v>59</v>
      </c>
      <c r="B65" s="14" t="s">
        <v>20</v>
      </c>
      <c r="C65" s="14" t="s">
        <v>21</v>
      </c>
      <c r="D65" s="14" t="s">
        <v>183</v>
      </c>
      <c r="E65" s="59" t="s">
        <v>25</v>
      </c>
      <c r="F65" s="14" t="s">
        <v>184</v>
      </c>
      <c r="G65" s="60" t="s">
        <v>185</v>
      </c>
      <c r="H65" s="14">
        <v>5</v>
      </c>
      <c r="I65" s="19"/>
      <c r="J65" s="19"/>
      <c r="K65" s="19"/>
      <c r="L65" s="14" t="s">
        <v>23</v>
      </c>
      <c r="M65" s="19"/>
    </row>
    <row r="66" s="2" customFormat="1" customHeight="1" spans="1:13">
      <c r="A66" s="2">
        <v>60</v>
      </c>
      <c r="B66" s="14" t="s">
        <v>20</v>
      </c>
      <c r="C66" s="14" t="s">
        <v>21</v>
      </c>
      <c r="D66" s="14" t="s">
        <v>186</v>
      </c>
      <c r="E66" s="59" t="s">
        <v>25</v>
      </c>
      <c r="F66" s="14" t="s">
        <v>187</v>
      </c>
      <c r="G66" s="60" t="s">
        <v>188</v>
      </c>
      <c r="H66" s="14">
        <v>8</v>
      </c>
      <c r="I66" s="19"/>
      <c r="J66" s="19"/>
      <c r="K66" s="19"/>
      <c r="L66" s="14" t="s">
        <v>23</v>
      </c>
      <c r="M66" s="19"/>
    </row>
    <row r="67" s="2" customFormat="1" customHeight="1" spans="1:13">
      <c r="A67" s="14">
        <v>61</v>
      </c>
      <c r="B67" s="14" t="s">
        <v>20</v>
      </c>
      <c r="C67" s="14" t="s">
        <v>21</v>
      </c>
      <c r="D67" s="14" t="s">
        <v>189</v>
      </c>
      <c r="E67" s="59" t="s">
        <v>25</v>
      </c>
      <c r="F67" s="14" t="s">
        <v>184</v>
      </c>
      <c r="G67" s="60" t="s">
        <v>190</v>
      </c>
      <c r="H67" s="14">
        <v>8</v>
      </c>
      <c r="I67" s="19"/>
      <c r="J67" s="19"/>
      <c r="K67" s="19"/>
      <c r="L67" s="14" t="s">
        <v>23</v>
      </c>
      <c r="M67" s="19"/>
    </row>
    <row r="68" s="2" customFormat="1" customHeight="1" spans="1:13">
      <c r="A68" s="14">
        <v>62</v>
      </c>
      <c r="B68" s="14" t="s">
        <v>20</v>
      </c>
      <c r="C68" s="14" t="s">
        <v>21</v>
      </c>
      <c r="D68" s="14" t="s">
        <v>191</v>
      </c>
      <c r="E68" s="59" t="s">
        <v>25</v>
      </c>
      <c r="F68" s="14" t="s">
        <v>192</v>
      </c>
      <c r="G68" s="60" t="s">
        <v>193</v>
      </c>
      <c r="H68" s="14">
        <v>10</v>
      </c>
      <c r="I68" s="19"/>
      <c r="J68" s="19"/>
      <c r="K68" s="19"/>
      <c r="L68" s="14" t="s">
        <v>23</v>
      </c>
      <c r="M68" s="19"/>
    </row>
    <row r="69" s="2" customFormat="1" customHeight="1" spans="1:13">
      <c r="A69" s="2">
        <v>63</v>
      </c>
      <c r="B69" s="14" t="s">
        <v>20</v>
      </c>
      <c r="C69" s="14" t="s">
        <v>21</v>
      </c>
      <c r="D69" s="14" t="s">
        <v>194</v>
      </c>
      <c r="E69" s="59" t="s">
        <v>25</v>
      </c>
      <c r="F69" s="14" t="s">
        <v>195</v>
      </c>
      <c r="G69" s="60" t="s">
        <v>196</v>
      </c>
      <c r="H69" s="14">
        <v>5</v>
      </c>
      <c r="I69" s="19"/>
      <c r="J69" s="19"/>
      <c r="K69" s="19"/>
      <c r="L69" s="14" t="s">
        <v>23</v>
      </c>
      <c r="M69" s="19"/>
    </row>
    <row r="70" s="2" customFormat="1" customHeight="1" spans="1:13">
      <c r="A70" s="2">
        <v>64</v>
      </c>
      <c r="B70" s="14" t="s">
        <v>20</v>
      </c>
      <c r="C70" s="14" t="s">
        <v>21</v>
      </c>
      <c r="D70" s="14" t="s">
        <v>197</v>
      </c>
      <c r="E70" s="14" t="s">
        <v>198</v>
      </c>
      <c r="F70" s="14" t="s">
        <v>199</v>
      </c>
      <c r="G70" s="60" t="s">
        <v>200</v>
      </c>
      <c r="H70" s="14">
        <v>10</v>
      </c>
      <c r="I70" s="19"/>
      <c r="J70" s="19"/>
      <c r="K70" s="19"/>
      <c r="L70" s="14" t="s">
        <v>23</v>
      </c>
      <c r="M70" s="19"/>
    </row>
    <row r="71" s="2" customFormat="1" customHeight="1" spans="1:13">
      <c r="A71" s="14">
        <v>65</v>
      </c>
      <c r="B71" s="14" t="s">
        <v>20</v>
      </c>
      <c r="C71" s="14" t="s">
        <v>21</v>
      </c>
      <c r="D71" s="14" t="s">
        <v>201</v>
      </c>
      <c r="E71" s="59" t="s">
        <v>25</v>
      </c>
      <c r="F71" s="14" t="s">
        <v>36</v>
      </c>
      <c r="G71" s="60" t="s">
        <v>202</v>
      </c>
      <c r="H71" s="14">
        <v>10</v>
      </c>
      <c r="I71" s="19"/>
      <c r="J71" s="19"/>
      <c r="K71" s="19"/>
      <c r="L71" s="14" t="s">
        <v>23</v>
      </c>
      <c r="M71" s="19"/>
    </row>
    <row r="72" s="2" customFormat="1" customHeight="1" spans="1:13">
      <c r="A72" s="14">
        <v>66</v>
      </c>
      <c r="B72" s="14" t="s">
        <v>20</v>
      </c>
      <c r="C72" s="14" t="s">
        <v>21</v>
      </c>
      <c r="D72" s="14" t="s">
        <v>203</v>
      </c>
      <c r="E72" s="59" t="s">
        <v>25</v>
      </c>
      <c r="F72" s="14" t="s">
        <v>204</v>
      </c>
      <c r="G72" s="60" t="s">
        <v>205</v>
      </c>
      <c r="H72" s="14">
        <v>5</v>
      </c>
      <c r="I72" s="19"/>
      <c r="J72" s="19"/>
      <c r="K72" s="19"/>
      <c r="L72" s="14" t="s">
        <v>23</v>
      </c>
      <c r="M72" s="19"/>
    </row>
    <row r="73" s="2" customFormat="1" customHeight="1" spans="1:13">
      <c r="A73" s="2">
        <v>67</v>
      </c>
      <c r="B73" s="14" t="s">
        <v>20</v>
      </c>
      <c r="C73" s="14" t="s">
        <v>21</v>
      </c>
      <c r="D73" s="14" t="s">
        <v>206</v>
      </c>
      <c r="E73" s="59" t="s">
        <v>25</v>
      </c>
      <c r="F73" s="14" t="s">
        <v>207</v>
      </c>
      <c r="G73" s="60" t="s">
        <v>208</v>
      </c>
      <c r="H73" s="14">
        <v>5</v>
      </c>
      <c r="I73" s="19"/>
      <c r="J73" s="19"/>
      <c r="K73" s="19"/>
      <c r="L73" s="14" t="s">
        <v>23</v>
      </c>
      <c r="M73" s="19"/>
    </row>
    <row r="74" s="2" customFormat="1" customHeight="1" spans="1:13">
      <c r="A74" s="2">
        <v>68</v>
      </c>
      <c r="B74" s="14" t="s">
        <v>20</v>
      </c>
      <c r="C74" s="14" t="s">
        <v>21</v>
      </c>
      <c r="D74" s="14" t="s">
        <v>209</v>
      </c>
      <c r="E74" s="59" t="s">
        <v>25</v>
      </c>
      <c r="F74" s="14" t="s">
        <v>187</v>
      </c>
      <c r="G74" s="60" t="s">
        <v>210</v>
      </c>
      <c r="H74" s="14">
        <v>5</v>
      </c>
      <c r="I74" s="19"/>
      <c r="J74" s="19"/>
      <c r="K74" s="19"/>
      <c r="L74" s="14" t="s">
        <v>23</v>
      </c>
      <c r="M74" s="19"/>
    </row>
    <row r="75" s="2" customFormat="1" customHeight="1" spans="1:13">
      <c r="A75" s="14">
        <v>69</v>
      </c>
      <c r="B75" s="14" t="s">
        <v>20</v>
      </c>
      <c r="C75" s="14" t="s">
        <v>21</v>
      </c>
      <c r="D75" s="14" t="s">
        <v>211</v>
      </c>
      <c r="E75" s="14" t="s">
        <v>198</v>
      </c>
      <c r="F75" s="14" t="s">
        <v>212</v>
      </c>
      <c r="G75" s="60" t="s">
        <v>213</v>
      </c>
      <c r="H75" s="14">
        <v>5</v>
      </c>
      <c r="I75" s="19"/>
      <c r="J75" s="19"/>
      <c r="K75" s="19"/>
      <c r="L75" s="14" t="s">
        <v>23</v>
      </c>
      <c r="M75" s="19"/>
    </row>
    <row r="76" s="2" customFormat="1" customHeight="1" spans="1:13">
      <c r="A76" s="14">
        <v>70</v>
      </c>
      <c r="B76" s="14" t="s">
        <v>20</v>
      </c>
      <c r="C76" s="14" t="s">
        <v>21</v>
      </c>
      <c r="D76" s="14" t="s">
        <v>214</v>
      </c>
      <c r="E76" s="59" t="s">
        <v>25</v>
      </c>
      <c r="F76" s="14" t="s">
        <v>215</v>
      </c>
      <c r="G76" s="60" t="s">
        <v>216</v>
      </c>
      <c r="H76" s="14">
        <v>8</v>
      </c>
      <c r="I76" s="19"/>
      <c r="J76" s="19"/>
      <c r="K76" s="19"/>
      <c r="L76" s="14" t="s">
        <v>23</v>
      </c>
      <c r="M76" s="19"/>
    </row>
    <row r="77" s="2" customFormat="1" customHeight="1" spans="1:13">
      <c r="A77" s="2">
        <v>71</v>
      </c>
      <c r="B77" s="14" t="s">
        <v>20</v>
      </c>
      <c r="C77" s="14" t="s">
        <v>21</v>
      </c>
      <c r="D77" s="14" t="s">
        <v>217</v>
      </c>
      <c r="E77" s="14" t="s">
        <v>198</v>
      </c>
      <c r="F77" s="14" t="s">
        <v>218</v>
      </c>
      <c r="G77" s="60" t="s">
        <v>219</v>
      </c>
      <c r="H77" s="14">
        <v>7</v>
      </c>
      <c r="I77" s="19"/>
      <c r="J77" s="19"/>
      <c r="K77" s="19"/>
      <c r="L77" s="14" t="s">
        <v>23</v>
      </c>
      <c r="M77" s="19"/>
    </row>
    <row r="78" s="2" customFormat="1" customHeight="1" spans="1:13">
      <c r="A78" s="2">
        <v>72</v>
      </c>
      <c r="B78" s="14" t="s">
        <v>20</v>
      </c>
      <c r="C78" s="14" t="s">
        <v>21</v>
      </c>
      <c r="D78" s="14" t="s">
        <v>220</v>
      </c>
      <c r="E78" s="59" t="s">
        <v>25</v>
      </c>
      <c r="F78" s="14" t="s">
        <v>161</v>
      </c>
      <c r="G78" s="60" t="s">
        <v>221</v>
      </c>
      <c r="H78" s="14">
        <v>8</v>
      </c>
      <c r="I78" s="19"/>
      <c r="J78" s="19"/>
      <c r="K78" s="19"/>
      <c r="L78" s="14" t="s">
        <v>23</v>
      </c>
      <c r="M78" s="19"/>
    </row>
    <row r="79" s="2" customFormat="1" customHeight="1" spans="1:13">
      <c r="A79" s="14">
        <v>73</v>
      </c>
      <c r="B79" s="14" t="s">
        <v>20</v>
      </c>
      <c r="C79" s="14" t="s">
        <v>21</v>
      </c>
      <c r="D79" s="14" t="s">
        <v>222</v>
      </c>
      <c r="E79" s="59" t="s">
        <v>25</v>
      </c>
      <c r="F79" s="14" t="s">
        <v>161</v>
      </c>
      <c r="G79" s="60" t="s">
        <v>223</v>
      </c>
      <c r="H79" s="14">
        <v>6</v>
      </c>
      <c r="I79" s="19"/>
      <c r="J79" s="19"/>
      <c r="K79" s="19"/>
      <c r="L79" s="14" t="s">
        <v>23</v>
      </c>
      <c r="M79" s="19"/>
    </row>
    <row r="80" s="2" customFormat="1" customHeight="1" spans="1:13">
      <c r="A80" s="14">
        <v>74</v>
      </c>
      <c r="B80" s="14" t="s">
        <v>20</v>
      </c>
      <c r="C80" s="14" t="s">
        <v>21</v>
      </c>
      <c r="D80" s="14" t="s">
        <v>224</v>
      </c>
      <c r="E80" s="59" t="s">
        <v>25</v>
      </c>
      <c r="F80" s="14" t="s">
        <v>36</v>
      </c>
      <c r="G80" s="60" t="s">
        <v>225</v>
      </c>
      <c r="H80" s="14">
        <v>8</v>
      </c>
      <c r="I80" s="19"/>
      <c r="J80" s="19"/>
      <c r="K80" s="19"/>
      <c r="L80" s="14" t="s">
        <v>23</v>
      </c>
      <c r="M80" s="19"/>
    </row>
    <row r="81" s="2" customFormat="1" customHeight="1" spans="1:13">
      <c r="A81" s="2">
        <v>75</v>
      </c>
      <c r="B81" s="14" t="s">
        <v>20</v>
      </c>
      <c r="C81" s="14" t="s">
        <v>21</v>
      </c>
      <c r="D81" s="14" t="s">
        <v>226</v>
      </c>
      <c r="E81" s="59" t="s">
        <v>25</v>
      </c>
      <c r="F81" s="14" t="s">
        <v>227</v>
      </c>
      <c r="G81" s="60" t="s">
        <v>228</v>
      </c>
      <c r="H81" s="14">
        <v>5</v>
      </c>
      <c r="I81" s="19"/>
      <c r="J81" s="19"/>
      <c r="K81" s="19"/>
      <c r="L81" s="14" t="s">
        <v>23</v>
      </c>
      <c r="M81" s="19"/>
    </row>
    <row r="82" s="2" customFormat="1" customHeight="1" spans="1:13">
      <c r="A82" s="2">
        <v>76</v>
      </c>
      <c r="B82" s="14" t="s">
        <v>20</v>
      </c>
      <c r="C82" s="14" t="s">
        <v>21</v>
      </c>
      <c r="D82" s="14" t="s">
        <v>229</v>
      </c>
      <c r="E82" s="59" t="s">
        <v>25</v>
      </c>
      <c r="F82" s="14" t="s">
        <v>227</v>
      </c>
      <c r="G82" s="60" t="s">
        <v>230</v>
      </c>
      <c r="H82" s="14">
        <v>7</v>
      </c>
      <c r="I82" s="19"/>
      <c r="J82" s="19"/>
      <c r="K82" s="19"/>
      <c r="L82" s="14" t="s">
        <v>23</v>
      </c>
      <c r="M82" s="19"/>
    </row>
    <row r="83" s="2" customFormat="1" customHeight="1" spans="1:13">
      <c r="A83" s="14">
        <v>77</v>
      </c>
      <c r="B83" s="14" t="s">
        <v>20</v>
      </c>
      <c r="C83" s="14" t="s">
        <v>21</v>
      </c>
      <c r="D83" s="14" t="s">
        <v>231</v>
      </c>
      <c r="E83" s="59" t="s">
        <v>25</v>
      </c>
      <c r="F83" s="14" t="s">
        <v>232</v>
      </c>
      <c r="G83" s="60" t="s">
        <v>233</v>
      </c>
      <c r="H83" s="14">
        <v>8</v>
      </c>
      <c r="I83" s="19"/>
      <c r="J83" s="19"/>
      <c r="K83" s="19"/>
      <c r="L83" s="14" t="s">
        <v>23</v>
      </c>
      <c r="M83" s="19"/>
    </row>
    <row r="84" s="2" customFormat="1" customHeight="1" spans="1:13">
      <c r="A84" s="14">
        <v>78</v>
      </c>
      <c r="B84" s="14" t="s">
        <v>20</v>
      </c>
      <c r="C84" s="14" t="s">
        <v>21</v>
      </c>
      <c r="D84" s="14" t="s">
        <v>234</v>
      </c>
      <c r="E84" s="59" t="s">
        <v>25</v>
      </c>
      <c r="F84" s="14" t="s">
        <v>43</v>
      </c>
      <c r="G84" s="60" t="s">
        <v>235</v>
      </c>
      <c r="H84" s="14">
        <v>8</v>
      </c>
      <c r="I84" s="19"/>
      <c r="J84" s="19"/>
      <c r="K84" s="19"/>
      <c r="L84" s="14" t="s">
        <v>23</v>
      </c>
      <c r="M84" s="19"/>
    </row>
    <row r="85" s="2" customFormat="1" customHeight="1" spans="1:13">
      <c r="A85" s="2">
        <v>79</v>
      </c>
      <c r="B85" s="14" t="s">
        <v>20</v>
      </c>
      <c r="C85" s="14" t="s">
        <v>21</v>
      </c>
      <c r="D85" s="14" t="s">
        <v>236</v>
      </c>
      <c r="E85" s="59" t="s">
        <v>25</v>
      </c>
      <c r="F85" s="14" t="s">
        <v>237</v>
      </c>
      <c r="G85" s="60" t="s">
        <v>238</v>
      </c>
      <c r="H85" s="14">
        <v>5</v>
      </c>
      <c r="I85" s="19"/>
      <c r="J85" s="19"/>
      <c r="K85" s="19"/>
      <c r="L85" s="14" t="s">
        <v>23</v>
      </c>
      <c r="M85" s="19"/>
    </row>
    <row r="86" s="2" customFormat="1" customHeight="1" spans="1:13">
      <c r="A86" s="2">
        <v>80</v>
      </c>
      <c r="B86" s="14" t="s">
        <v>20</v>
      </c>
      <c r="C86" s="14" t="s">
        <v>21</v>
      </c>
      <c r="D86" s="14" t="s">
        <v>239</v>
      </c>
      <c r="E86" s="59" t="s">
        <v>25</v>
      </c>
      <c r="F86" s="14" t="s">
        <v>181</v>
      </c>
      <c r="G86" s="60" t="s">
        <v>240</v>
      </c>
      <c r="H86" s="14">
        <v>6</v>
      </c>
      <c r="I86" s="19"/>
      <c r="J86" s="19"/>
      <c r="K86" s="19"/>
      <c r="L86" s="14" t="s">
        <v>23</v>
      </c>
      <c r="M86" s="19"/>
    </row>
    <row r="87" s="2" customFormat="1" customHeight="1" spans="1:13">
      <c r="A87" s="14">
        <v>81</v>
      </c>
      <c r="B87" s="14" t="s">
        <v>20</v>
      </c>
      <c r="C87" s="14" t="s">
        <v>21</v>
      </c>
      <c r="D87" s="14" t="s">
        <v>241</v>
      </c>
      <c r="E87" s="14" t="s">
        <v>198</v>
      </c>
      <c r="F87" s="14" t="s">
        <v>242</v>
      </c>
      <c r="G87" s="60" t="s">
        <v>243</v>
      </c>
      <c r="H87" s="14">
        <v>15</v>
      </c>
      <c r="I87" s="19"/>
      <c r="J87" s="19"/>
      <c r="K87" s="19"/>
      <c r="L87" s="14" t="s">
        <v>23</v>
      </c>
      <c r="M87" s="19"/>
    </row>
    <row r="88" s="2" customFormat="1" customHeight="1" spans="1:13">
      <c r="A88" s="14">
        <v>82</v>
      </c>
      <c r="B88" s="14" t="s">
        <v>20</v>
      </c>
      <c r="C88" s="14" t="s">
        <v>21</v>
      </c>
      <c r="D88" s="14" t="s">
        <v>244</v>
      </c>
      <c r="E88" s="14" t="s">
        <v>25</v>
      </c>
      <c r="F88" s="14" t="s">
        <v>245</v>
      </c>
      <c r="G88" s="60" t="s">
        <v>246</v>
      </c>
      <c r="H88" s="14">
        <v>7</v>
      </c>
      <c r="I88" s="19"/>
      <c r="J88" s="19"/>
      <c r="K88" s="19"/>
      <c r="L88" s="14" t="s">
        <v>23</v>
      </c>
      <c r="M88" s="19"/>
    </row>
    <row r="89" s="2" customFormat="1" customHeight="1" spans="1:13">
      <c r="A89" s="2">
        <v>83</v>
      </c>
      <c r="B89" s="14" t="s">
        <v>20</v>
      </c>
      <c r="C89" s="14" t="s">
        <v>21</v>
      </c>
      <c r="D89" s="14" t="s">
        <v>247</v>
      </c>
      <c r="E89" s="59" t="s">
        <v>25</v>
      </c>
      <c r="F89" s="14" t="s">
        <v>161</v>
      </c>
      <c r="G89" s="60" t="s">
        <v>248</v>
      </c>
      <c r="H89" s="14">
        <v>6</v>
      </c>
      <c r="I89" s="19"/>
      <c r="J89" s="19"/>
      <c r="K89" s="19"/>
      <c r="L89" s="14" t="s">
        <v>23</v>
      </c>
      <c r="M89" s="19"/>
    </row>
    <row r="90" s="2" customFormat="1" customHeight="1" spans="1:13">
      <c r="A90" s="2">
        <v>84</v>
      </c>
      <c r="B90" s="14" t="s">
        <v>20</v>
      </c>
      <c r="C90" s="14" t="s">
        <v>21</v>
      </c>
      <c r="D90" s="14" t="s">
        <v>249</v>
      </c>
      <c r="E90" s="59" t="s">
        <v>25</v>
      </c>
      <c r="F90" s="14" t="s">
        <v>36</v>
      </c>
      <c r="G90" s="60" t="s">
        <v>250</v>
      </c>
      <c r="H90" s="14">
        <v>8</v>
      </c>
      <c r="I90" s="19"/>
      <c r="J90" s="19"/>
      <c r="K90" s="19"/>
      <c r="L90" s="14" t="s">
        <v>23</v>
      </c>
      <c r="M90" s="19"/>
    </row>
    <row r="91" s="2" customFormat="1" customHeight="1" spans="1:13">
      <c r="A91" s="14">
        <v>85</v>
      </c>
      <c r="B91" s="14" t="s">
        <v>20</v>
      </c>
      <c r="C91" s="14" t="s">
        <v>21</v>
      </c>
      <c r="D91" s="14" t="s">
        <v>251</v>
      </c>
      <c r="E91" s="14" t="s">
        <v>25</v>
      </c>
      <c r="F91" s="14" t="s">
        <v>252</v>
      </c>
      <c r="G91" s="60" t="s">
        <v>253</v>
      </c>
      <c r="H91" s="14">
        <v>8</v>
      </c>
      <c r="I91" s="19"/>
      <c r="J91" s="19"/>
      <c r="K91" s="19"/>
      <c r="L91" s="14" t="s">
        <v>23</v>
      </c>
      <c r="M91" s="19"/>
    </row>
    <row r="92" s="2" customFormat="1" customHeight="1" spans="1:13">
      <c r="A92" s="14">
        <v>86</v>
      </c>
      <c r="B92" s="14" t="s">
        <v>20</v>
      </c>
      <c r="C92" s="14" t="s">
        <v>21</v>
      </c>
      <c r="D92" s="14" t="s">
        <v>254</v>
      </c>
      <c r="E92" s="14" t="s">
        <v>198</v>
      </c>
      <c r="F92" s="14" t="s">
        <v>255</v>
      </c>
      <c r="G92" s="60" t="s">
        <v>256</v>
      </c>
      <c r="H92" s="14">
        <v>8</v>
      </c>
      <c r="I92" s="19"/>
      <c r="J92" s="19"/>
      <c r="K92" s="19"/>
      <c r="L92" s="14" t="s">
        <v>23</v>
      </c>
      <c r="M92" s="19"/>
    </row>
    <row r="93" s="2" customFormat="1" customHeight="1" spans="1:13">
      <c r="A93" s="2">
        <v>87</v>
      </c>
      <c r="B93" s="14" t="s">
        <v>20</v>
      </c>
      <c r="C93" s="14" t="s">
        <v>21</v>
      </c>
      <c r="D93" s="14" t="s">
        <v>257</v>
      </c>
      <c r="E93" s="14" t="s">
        <v>198</v>
      </c>
      <c r="F93" s="14" t="s">
        <v>245</v>
      </c>
      <c r="G93" s="60" t="s">
        <v>258</v>
      </c>
      <c r="H93" s="14">
        <v>5</v>
      </c>
      <c r="I93" s="19"/>
      <c r="J93" s="19"/>
      <c r="K93" s="19"/>
      <c r="L93" s="14" t="s">
        <v>23</v>
      </c>
      <c r="M93" s="19"/>
    </row>
    <row r="94" s="2" customFormat="1" customHeight="1" spans="1:13">
      <c r="A94" s="2">
        <v>88</v>
      </c>
      <c r="B94" s="14" t="s">
        <v>20</v>
      </c>
      <c r="C94" s="14" t="s">
        <v>21</v>
      </c>
      <c r="D94" s="14" t="s">
        <v>259</v>
      </c>
      <c r="E94" s="59" t="s">
        <v>25</v>
      </c>
      <c r="F94" s="14" t="s">
        <v>161</v>
      </c>
      <c r="G94" s="60" t="s">
        <v>260</v>
      </c>
      <c r="H94" s="14">
        <v>5</v>
      </c>
      <c r="I94" s="19"/>
      <c r="J94" s="19"/>
      <c r="K94" s="19"/>
      <c r="L94" s="14" t="s">
        <v>23</v>
      </c>
      <c r="M94" s="19"/>
    </row>
    <row r="95" s="2" customFormat="1" customHeight="1" spans="1:13">
      <c r="A95" s="14">
        <v>89</v>
      </c>
      <c r="B95" s="14" t="s">
        <v>20</v>
      </c>
      <c r="C95" s="14" t="s">
        <v>21</v>
      </c>
      <c r="D95" s="14" t="s">
        <v>261</v>
      </c>
      <c r="E95" s="14" t="s">
        <v>198</v>
      </c>
      <c r="F95" s="14" t="s">
        <v>262</v>
      </c>
      <c r="G95" s="60" t="s">
        <v>263</v>
      </c>
      <c r="H95" s="14">
        <v>6</v>
      </c>
      <c r="I95" s="19"/>
      <c r="J95" s="19"/>
      <c r="K95" s="19"/>
      <c r="L95" s="14" t="s">
        <v>23</v>
      </c>
      <c r="M95" s="19"/>
    </row>
    <row r="96" s="2" customFormat="1" customHeight="1" spans="1:13">
      <c r="A96" s="14">
        <v>90</v>
      </c>
      <c r="B96" s="14" t="s">
        <v>20</v>
      </c>
      <c r="C96" s="14" t="s">
        <v>21</v>
      </c>
      <c r="D96" s="14" t="s">
        <v>264</v>
      </c>
      <c r="E96" s="14" t="s">
        <v>25</v>
      </c>
      <c r="F96" s="14" t="s">
        <v>265</v>
      </c>
      <c r="G96" s="60" t="s">
        <v>266</v>
      </c>
      <c r="H96" s="14">
        <v>5</v>
      </c>
      <c r="I96" s="19"/>
      <c r="J96" s="19"/>
      <c r="K96" s="19"/>
      <c r="L96" s="14" t="s">
        <v>23</v>
      </c>
      <c r="M96" s="19"/>
    </row>
    <row r="97" s="2" customFormat="1" customHeight="1" spans="1:13">
      <c r="A97" s="2">
        <v>91</v>
      </c>
      <c r="B97" s="14" t="s">
        <v>20</v>
      </c>
      <c r="C97" s="14" t="s">
        <v>21</v>
      </c>
      <c r="D97" s="14" t="s">
        <v>267</v>
      </c>
      <c r="E97" s="59" t="s">
        <v>25</v>
      </c>
      <c r="F97" s="14" t="s">
        <v>52</v>
      </c>
      <c r="G97" s="60" t="s">
        <v>268</v>
      </c>
      <c r="H97" s="14">
        <v>6</v>
      </c>
      <c r="I97" s="19"/>
      <c r="J97" s="19"/>
      <c r="K97" s="19"/>
      <c r="L97" s="14" t="s">
        <v>23</v>
      </c>
      <c r="M97" s="19"/>
    </row>
    <row r="98" s="2" customFormat="1" customHeight="1" spans="1:13">
      <c r="A98" s="2">
        <v>92</v>
      </c>
      <c r="B98" s="14" t="s">
        <v>20</v>
      </c>
      <c r="C98" s="14" t="s">
        <v>21</v>
      </c>
      <c r="D98" s="14" t="s">
        <v>269</v>
      </c>
      <c r="E98" s="59" t="s">
        <v>25</v>
      </c>
      <c r="F98" s="14" t="s">
        <v>161</v>
      </c>
      <c r="G98" s="60" t="s">
        <v>270</v>
      </c>
      <c r="H98" s="14">
        <v>15</v>
      </c>
      <c r="I98" s="19"/>
      <c r="J98" s="19"/>
      <c r="K98" s="19"/>
      <c r="L98" s="14" t="s">
        <v>23</v>
      </c>
      <c r="M98" s="19"/>
    </row>
    <row r="99" s="2" customFormat="1" customHeight="1" spans="1:13">
      <c r="A99" s="14">
        <v>93</v>
      </c>
      <c r="B99" s="14" t="s">
        <v>20</v>
      </c>
      <c r="C99" s="14" t="s">
        <v>21</v>
      </c>
      <c r="D99" s="14" t="s">
        <v>271</v>
      </c>
      <c r="E99" s="59" t="s">
        <v>25</v>
      </c>
      <c r="F99" s="14" t="s">
        <v>272</v>
      </c>
      <c r="G99" s="60" t="s">
        <v>273</v>
      </c>
      <c r="H99" s="14">
        <v>7</v>
      </c>
      <c r="I99" s="19"/>
      <c r="J99" s="19"/>
      <c r="K99" s="19"/>
      <c r="L99" s="14" t="s">
        <v>23</v>
      </c>
      <c r="M99" s="19"/>
    </row>
    <row r="100" s="2" customFormat="1" customHeight="1" spans="1:13">
      <c r="A100" s="14">
        <v>94</v>
      </c>
      <c r="B100" s="14" t="s">
        <v>20</v>
      </c>
      <c r="C100" s="14" t="s">
        <v>21</v>
      </c>
      <c r="D100" s="14" t="s">
        <v>274</v>
      </c>
      <c r="E100" s="59" t="s">
        <v>25</v>
      </c>
      <c r="F100" s="14" t="s">
        <v>275</v>
      </c>
      <c r="G100" s="60" t="s">
        <v>276</v>
      </c>
      <c r="H100" s="14">
        <v>8</v>
      </c>
      <c r="I100" s="19"/>
      <c r="J100" s="19"/>
      <c r="K100" s="19"/>
      <c r="L100" s="14" t="s">
        <v>23</v>
      </c>
      <c r="M100" s="19"/>
    </row>
    <row r="101" s="2" customFormat="1" customHeight="1" spans="1:13">
      <c r="A101" s="2">
        <v>95</v>
      </c>
      <c r="B101" s="14" t="s">
        <v>20</v>
      </c>
      <c r="C101" s="14" t="s">
        <v>21</v>
      </c>
      <c r="D101" s="14" t="s">
        <v>277</v>
      </c>
      <c r="E101" s="59" t="s">
        <v>25</v>
      </c>
      <c r="F101" s="14" t="s">
        <v>278</v>
      </c>
      <c r="G101" s="60" t="s">
        <v>279</v>
      </c>
      <c r="H101" s="14">
        <v>5</v>
      </c>
      <c r="I101" s="19"/>
      <c r="J101" s="19"/>
      <c r="K101" s="19"/>
      <c r="L101" s="14" t="s">
        <v>23</v>
      </c>
      <c r="M101" s="19"/>
    </row>
    <row r="102" s="2" customFormat="1" customHeight="1" spans="1:13">
      <c r="A102" s="2">
        <v>96</v>
      </c>
      <c r="B102" s="14" t="s">
        <v>20</v>
      </c>
      <c r="C102" s="14" t="s">
        <v>21</v>
      </c>
      <c r="D102" s="14" t="s">
        <v>280</v>
      </c>
      <c r="E102" s="59" t="s">
        <v>25</v>
      </c>
      <c r="F102" s="14" t="s">
        <v>161</v>
      </c>
      <c r="G102" s="60" t="s">
        <v>281</v>
      </c>
      <c r="H102" s="14">
        <v>8</v>
      </c>
      <c r="I102" s="19"/>
      <c r="J102" s="19"/>
      <c r="K102" s="19"/>
      <c r="L102" s="14" t="s">
        <v>23</v>
      </c>
      <c r="M102" s="19"/>
    </row>
    <row r="103" s="2" customFormat="1" customHeight="1" spans="1:13">
      <c r="A103" s="14">
        <v>97</v>
      </c>
      <c r="B103" s="14" t="s">
        <v>20</v>
      </c>
      <c r="C103" s="14" t="s">
        <v>21</v>
      </c>
      <c r="D103" s="14" t="s">
        <v>282</v>
      </c>
      <c r="E103" s="59" t="s">
        <v>25</v>
      </c>
      <c r="F103" s="14" t="s">
        <v>161</v>
      </c>
      <c r="G103" s="60" t="s">
        <v>283</v>
      </c>
      <c r="H103" s="14">
        <v>8</v>
      </c>
      <c r="I103" s="19"/>
      <c r="J103" s="19"/>
      <c r="K103" s="19"/>
      <c r="L103" s="14" t="s">
        <v>23</v>
      </c>
      <c r="M103" s="19"/>
    </row>
    <row r="104" s="2" customFormat="1" customHeight="1" spans="1:13">
      <c r="A104" s="14">
        <v>98</v>
      </c>
      <c r="B104" s="14" t="s">
        <v>20</v>
      </c>
      <c r="C104" s="14" t="s">
        <v>21</v>
      </c>
      <c r="D104" s="14" t="s">
        <v>284</v>
      </c>
      <c r="E104" s="59" t="s">
        <v>25</v>
      </c>
      <c r="F104" s="14" t="s">
        <v>36</v>
      </c>
      <c r="G104" s="60" t="s">
        <v>285</v>
      </c>
      <c r="H104" s="14">
        <v>8</v>
      </c>
      <c r="I104" s="19"/>
      <c r="J104" s="19"/>
      <c r="K104" s="19"/>
      <c r="L104" s="14" t="s">
        <v>23</v>
      </c>
      <c r="M104" s="19"/>
    </row>
    <row r="105" s="2" customFormat="1" customHeight="1" spans="1:13">
      <c r="A105" s="2">
        <v>99</v>
      </c>
      <c r="B105" s="14" t="s">
        <v>20</v>
      </c>
      <c r="C105" s="14" t="s">
        <v>21</v>
      </c>
      <c r="D105" s="14" t="s">
        <v>286</v>
      </c>
      <c r="E105" s="59" t="s">
        <v>25</v>
      </c>
      <c r="F105" s="14" t="s">
        <v>36</v>
      </c>
      <c r="G105" s="60" t="s">
        <v>287</v>
      </c>
      <c r="H105" s="14">
        <v>8</v>
      </c>
      <c r="I105" s="19"/>
      <c r="J105" s="19"/>
      <c r="K105" s="19"/>
      <c r="L105" s="14" t="s">
        <v>23</v>
      </c>
      <c r="M105" s="19"/>
    </row>
    <row r="106" s="2" customFormat="1" customHeight="1" spans="1:13">
      <c r="A106" s="2">
        <v>100</v>
      </c>
      <c r="B106" s="14" t="s">
        <v>20</v>
      </c>
      <c r="C106" s="14" t="s">
        <v>21</v>
      </c>
      <c r="D106" s="14" t="s">
        <v>288</v>
      </c>
      <c r="E106" s="59" t="s">
        <v>25</v>
      </c>
      <c r="F106" s="14" t="s">
        <v>36</v>
      </c>
      <c r="G106" s="60" t="s">
        <v>289</v>
      </c>
      <c r="H106" s="14">
        <v>5</v>
      </c>
      <c r="I106" s="19"/>
      <c r="J106" s="19"/>
      <c r="K106" s="19"/>
      <c r="L106" s="14" t="s">
        <v>23</v>
      </c>
      <c r="M106" s="19"/>
    </row>
    <row r="107" s="2" customFormat="1" customHeight="1" spans="1:13">
      <c r="A107" s="14">
        <v>101</v>
      </c>
      <c r="B107" s="14" t="s">
        <v>20</v>
      </c>
      <c r="C107" s="14" t="s">
        <v>21</v>
      </c>
      <c r="D107" s="14" t="s">
        <v>290</v>
      </c>
      <c r="E107" s="59" t="s">
        <v>25</v>
      </c>
      <c r="F107" s="14" t="s">
        <v>291</v>
      </c>
      <c r="G107" s="60" t="s">
        <v>292</v>
      </c>
      <c r="H107" s="14">
        <v>6</v>
      </c>
      <c r="I107" s="19"/>
      <c r="J107" s="19"/>
      <c r="K107" s="19"/>
      <c r="L107" s="14" t="s">
        <v>23</v>
      </c>
      <c r="M107" s="19"/>
    </row>
    <row r="108" s="2" customFormat="1" customHeight="1" spans="1:13">
      <c r="A108" s="14">
        <v>102</v>
      </c>
      <c r="B108" s="14" t="s">
        <v>20</v>
      </c>
      <c r="C108" s="14" t="s">
        <v>21</v>
      </c>
      <c r="D108" s="14" t="s">
        <v>293</v>
      </c>
      <c r="E108" s="14" t="s">
        <v>198</v>
      </c>
      <c r="F108" s="14" t="s">
        <v>294</v>
      </c>
      <c r="G108" s="60" t="s">
        <v>295</v>
      </c>
      <c r="H108" s="14">
        <v>8</v>
      </c>
      <c r="I108" s="19"/>
      <c r="J108" s="19"/>
      <c r="K108" s="19"/>
      <c r="L108" s="14" t="s">
        <v>23</v>
      </c>
      <c r="M108" s="19"/>
    </row>
    <row r="109" s="2" customFormat="1" customHeight="1" spans="1:13">
      <c r="A109" s="2">
        <v>103</v>
      </c>
      <c r="B109" s="14" t="s">
        <v>20</v>
      </c>
      <c r="C109" s="14" t="s">
        <v>21</v>
      </c>
      <c r="D109" s="14" t="s">
        <v>296</v>
      </c>
      <c r="E109" s="59" t="s">
        <v>25</v>
      </c>
      <c r="F109" s="14" t="s">
        <v>297</v>
      </c>
      <c r="G109" s="60" t="s">
        <v>298</v>
      </c>
      <c r="H109" s="14">
        <v>7</v>
      </c>
      <c r="I109" s="19"/>
      <c r="J109" s="19"/>
      <c r="K109" s="19"/>
      <c r="L109" s="14" t="s">
        <v>23</v>
      </c>
      <c r="M109" s="19"/>
    </row>
    <row r="110" s="2" customFormat="1" customHeight="1" spans="1:13">
      <c r="A110" s="2">
        <v>104</v>
      </c>
      <c r="B110" s="14" t="s">
        <v>20</v>
      </c>
      <c r="C110" s="14" t="s">
        <v>21</v>
      </c>
      <c r="D110" s="14" t="s">
        <v>299</v>
      </c>
      <c r="E110" s="59" t="s">
        <v>25</v>
      </c>
      <c r="F110" s="14" t="s">
        <v>36</v>
      </c>
      <c r="G110" s="60" t="s">
        <v>300</v>
      </c>
      <c r="H110" s="14">
        <v>6</v>
      </c>
      <c r="I110" s="19"/>
      <c r="J110" s="19"/>
      <c r="K110" s="19"/>
      <c r="L110" s="14" t="s">
        <v>23</v>
      </c>
      <c r="M110" s="19"/>
    </row>
    <row r="111" s="2" customFormat="1" customHeight="1" spans="1:13">
      <c r="A111" s="14">
        <v>105</v>
      </c>
      <c r="B111" s="14" t="s">
        <v>20</v>
      </c>
      <c r="C111" s="14" t="s">
        <v>21</v>
      </c>
      <c r="D111" s="14" t="s">
        <v>301</v>
      </c>
      <c r="E111" s="59" t="s">
        <v>25</v>
      </c>
      <c r="F111" s="14" t="s">
        <v>161</v>
      </c>
      <c r="G111" s="60" t="s">
        <v>302</v>
      </c>
      <c r="H111" s="14">
        <v>6</v>
      </c>
      <c r="I111" s="19"/>
      <c r="J111" s="19"/>
      <c r="K111" s="19"/>
      <c r="L111" s="14" t="s">
        <v>23</v>
      </c>
      <c r="M111" s="19"/>
    </row>
    <row r="112" s="2" customFormat="1" customHeight="1" spans="1:13">
      <c r="A112" s="14">
        <v>106</v>
      </c>
      <c r="B112" s="14" t="s">
        <v>20</v>
      </c>
      <c r="C112" s="14" t="s">
        <v>21</v>
      </c>
      <c r="D112" s="14" t="s">
        <v>303</v>
      </c>
      <c r="E112" s="59" t="s">
        <v>25</v>
      </c>
      <c r="F112" s="14" t="s">
        <v>36</v>
      </c>
      <c r="G112" s="60" t="s">
        <v>304</v>
      </c>
      <c r="H112" s="14">
        <v>6</v>
      </c>
      <c r="I112" s="19"/>
      <c r="J112" s="19"/>
      <c r="K112" s="19"/>
      <c r="L112" s="14" t="s">
        <v>23</v>
      </c>
      <c r="M112" s="19"/>
    </row>
    <row r="113" s="2" customFormat="1" customHeight="1" spans="1:13">
      <c r="A113" s="2">
        <v>107</v>
      </c>
      <c r="B113" s="14" t="s">
        <v>20</v>
      </c>
      <c r="C113" s="14" t="s">
        <v>21</v>
      </c>
      <c r="D113" s="14" t="s">
        <v>305</v>
      </c>
      <c r="E113" s="59" t="s">
        <v>25</v>
      </c>
      <c r="F113" s="14" t="s">
        <v>36</v>
      </c>
      <c r="G113" s="60" t="s">
        <v>306</v>
      </c>
      <c r="H113" s="14">
        <v>5</v>
      </c>
      <c r="I113" s="19"/>
      <c r="J113" s="19"/>
      <c r="K113" s="19"/>
      <c r="L113" s="14" t="s">
        <v>23</v>
      </c>
      <c r="M113" s="19"/>
    </row>
    <row r="114" s="2" customFormat="1" customHeight="1" spans="1:13">
      <c r="A114" s="2">
        <v>108</v>
      </c>
      <c r="B114" s="14" t="s">
        <v>20</v>
      </c>
      <c r="C114" s="14" t="s">
        <v>21</v>
      </c>
      <c r="D114" s="14" t="s">
        <v>307</v>
      </c>
      <c r="E114" s="59" t="s">
        <v>25</v>
      </c>
      <c r="F114" s="14" t="s">
        <v>36</v>
      </c>
      <c r="G114" s="60" t="s">
        <v>308</v>
      </c>
      <c r="H114" s="14">
        <v>5</v>
      </c>
      <c r="I114" s="19"/>
      <c r="J114" s="19"/>
      <c r="K114" s="19"/>
      <c r="L114" s="14" t="s">
        <v>23</v>
      </c>
      <c r="M114" s="19"/>
    </row>
    <row r="115" s="2" customFormat="1" customHeight="1" spans="1:13">
      <c r="A115" s="14">
        <v>109</v>
      </c>
      <c r="B115" s="14" t="s">
        <v>20</v>
      </c>
      <c r="C115" s="14" t="s">
        <v>21</v>
      </c>
      <c r="D115" s="14" t="s">
        <v>309</v>
      </c>
      <c r="E115" s="59" t="s">
        <v>25</v>
      </c>
      <c r="F115" s="14" t="s">
        <v>310</v>
      </c>
      <c r="G115" s="60" t="s">
        <v>311</v>
      </c>
      <c r="H115" s="14">
        <v>6</v>
      </c>
      <c r="I115" s="19"/>
      <c r="J115" s="19"/>
      <c r="K115" s="19"/>
      <c r="L115" s="14" t="s">
        <v>23</v>
      </c>
      <c r="M115" s="19"/>
    </row>
    <row r="116" s="2" customFormat="1" customHeight="1" spans="1:13">
      <c r="A116" s="14">
        <v>110</v>
      </c>
      <c r="B116" s="14" t="s">
        <v>20</v>
      </c>
      <c r="C116" s="14" t="s">
        <v>21</v>
      </c>
      <c r="D116" s="14" t="s">
        <v>312</v>
      </c>
      <c r="E116" s="59" t="s">
        <v>25</v>
      </c>
      <c r="F116" s="14" t="s">
        <v>36</v>
      </c>
      <c r="G116" s="60" t="s">
        <v>313</v>
      </c>
      <c r="H116" s="14">
        <v>5</v>
      </c>
      <c r="I116" s="19"/>
      <c r="J116" s="19"/>
      <c r="K116" s="19"/>
      <c r="L116" s="14" t="s">
        <v>23</v>
      </c>
      <c r="M116" s="19"/>
    </row>
    <row r="117" s="2" customFormat="1" customHeight="1" spans="1:13">
      <c r="A117" s="2">
        <v>111</v>
      </c>
      <c r="B117" s="14" t="s">
        <v>20</v>
      </c>
      <c r="C117" s="14" t="s">
        <v>21</v>
      </c>
      <c r="D117" s="14" t="s">
        <v>314</v>
      </c>
      <c r="E117" s="59" t="s">
        <v>25</v>
      </c>
      <c r="F117" s="14" t="s">
        <v>315</v>
      </c>
      <c r="G117" s="60" t="s">
        <v>316</v>
      </c>
      <c r="H117" s="14">
        <v>6</v>
      </c>
      <c r="I117" s="19"/>
      <c r="J117" s="19"/>
      <c r="K117" s="19"/>
      <c r="L117" s="14" t="s">
        <v>23</v>
      </c>
      <c r="M117" s="19"/>
    </row>
    <row r="118" s="2" customFormat="1" customHeight="1" spans="1:13">
      <c r="A118" s="2">
        <v>112</v>
      </c>
      <c r="B118" s="14" t="s">
        <v>20</v>
      </c>
      <c r="C118" s="14" t="s">
        <v>21</v>
      </c>
      <c r="D118" s="14" t="s">
        <v>317</v>
      </c>
      <c r="E118" s="59" t="s">
        <v>25</v>
      </c>
      <c r="F118" s="14" t="s">
        <v>36</v>
      </c>
      <c r="G118" s="60" t="s">
        <v>318</v>
      </c>
      <c r="H118" s="14">
        <v>5</v>
      </c>
      <c r="I118" s="19"/>
      <c r="J118" s="19"/>
      <c r="K118" s="19"/>
      <c r="L118" s="14" t="s">
        <v>23</v>
      </c>
      <c r="M118" s="19"/>
    </row>
    <row r="119" s="2" customFormat="1" customHeight="1" spans="1:13">
      <c r="A119" s="14">
        <v>113</v>
      </c>
      <c r="B119" s="14" t="s">
        <v>20</v>
      </c>
      <c r="C119" s="14" t="s">
        <v>21</v>
      </c>
      <c r="D119" s="14" t="s">
        <v>319</v>
      </c>
      <c r="E119" s="59" t="s">
        <v>25</v>
      </c>
      <c r="F119" s="14" t="s">
        <v>36</v>
      </c>
      <c r="G119" s="60" t="s">
        <v>320</v>
      </c>
      <c r="H119" s="14">
        <v>5</v>
      </c>
      <c r="I119" s="19"/>
      <c r="J119" s="19"/>
      <c r="K119" s="19"/>
      <c r="L119" s="14" t="s">
        <v>23</v>
      </c>
      <c r="M119" s="19"/>
    </row>
    <row r="120" s="2" customFormat="1" customHeight="1" spans="1:13">
      <c r="A120" s="14">
        <v>114</v>
      </c>
      <c r="B120" s="14" t="s">
        <v>20</v>
      </c>
      <c r="C120" s="14" t="s">
        <v>21</v>
      </c>
      <c r="D120" s="14" t="s">
        <v>321</v>
      </c>
      <c r="E120" s="59" t="s">
        <v>25</v>
      </c>
      <c r="F120" s="14" t="s">
        <v>36</v>
      </c>
      <c r="G120" s="60" t="s">
        <v>322</v>
      </c>
      <c r="H120" s="14">
        <v>5</v>
      </c>
      <c r="I120" s="19"/>
      <c r="J120" s="19"/>
      <c r="K120" s="19"/>
      <c r="L120" s="14" t="s">
        <v>23</v>
      </c>
      <c r="M120" s="19"/>
    </row>
    <row r="121" s="2" customFormat="1" customHeight="1" spans="1:13">
      <c r="A121" s="2">
        <v>115</v>
      </c>
      <c r="B121" s="14" t="s">
        <v>20</v>
      </c>
      <c r="C121" s="14" t="s">
        <v>21</v>
      </c>
      <c r="D121" s="14" t="s">
        <v>323</v>
      </c>
      <c r="E121" s="59" t="s">
        <v>25</v>
      </c>
      <c r="F121" s="14" t="s">
        <v>36</v>
      </c>
      <c r="G121" s="60" t="s">
        <v>324</v>
      </c>
      <c r="H121" s="14">
        <v>8</v>
      </c>
      <c r="I121" s="19"/>
      <c r="J121" s="19"/>
      <c r="K121" s="19"/>
      <c r="L121" s="14" t="s">
        <v>23</v>
      </c>
      <c r="M121" s="19"/>
    </row>
    <row r="122" s="2" customFormat="1" customHeight="1" spans="1:13">
      <c r="A122" s="2">
        <v>116</v>
      </c>
      <c r="B122" s="14" t="s">
        <v>20</v>
      </c>
      <c r="C122" s="14" t="s">
        <v>21</v>
      </c>
      <c r="D122" s="14" t="s">
        <v>325</v>
      </c>
      <c r="E122" s="59" t="s">
        <v>25</v>
      </c>
      <c r="F122" s="14" t="s">
        <v>326</v>
      </c>
      <c r="G122" s="60" t="s">
        <v>327</v>
      </c>
      <c r="H122" s="14">
        <v>5</v>
      </c>
      <c r="I122" s="19"/>
      <c r="J122" s="19"/>
      <c r="K122" s="19"/>
      <c r="L122" s="14" t="s">
        <v>23</v>
      </c>
      <c r="M122" s="19"/>
    </row>
    <row r="123" s="2" customFormat="1" customHeight="1" spans="1:13">
      <c r="A123" s="14">
        <v>117</v>
      </c>
      <c r="B123" s="14" t="s">
        <v>20</v>
      </c>
      <c r="C123" s="14" t="s">
        <v>21</v>
      </c>
      <c r="D123" s="14" t="s">
        <v>328</v>
      </c>
      <c r="E123" s="59" t="s">
        <v>25</v>
      </c>
      <c r="F123" s="14" t="s">
        <v>326</v>
      </c>
      <c r="G123" s="60" t="s">
        <v>329</v>
      </c>
      <c r="H123" s="14">
        <v>5</v>
      </c>
      <c r="I123" s="19"/>
      <c r="J123" s="19"/>
      <c r="K123" s="19"/>
      <c r="L123" s="14" t="s">
        <v>23</v>
      </c>
      <c r="M123" s="19"/>
    </row>
    <row r="124" s="2" customFormat="1" customHeight="1" spans="1:13">
      <c r="A124" s="14">
        <v>118</v>
      </c>
      <c r="B124" s="14" t="s">
        <v>20</v>
      </c>
      <c r="C124" s="14" t="s">
        <v>21</v>
      </c>
      <c r="D124" s="14" t="s">
        <v>330</v>
      </c>
      <c r="E124" s="59" t="s">
        <v>25</v>
      </c>
      <c r="F124" s="14" t="s">
        <v>36</v>
      </c>
      <c r="G124" s="60" t="s">
        <v>331</v>
      </c>
      <c r="H124" s="14">
        <v>5</v>
      </c>
      <c r="I124" s="19"/>
      <c r="J124" s="19"/>
      <c r="K124" s="19"/>
      <c r="L124" s="14" t="s">
        <v>23</v>
      </c>
      <c r="M124" s="19"/>
    </row>
    <row r="125" s="2" customFormat="1" customHeight="1" spans="1:13">
      <c r="A125" s="2">
        <v>119</v>
      </c>
      <c r="B125" s="14" t="s">
        <v>20</v>
      </c>
      <c r="C125" s="14" t="s">
        <v>21</v>
      </c>
      <c r="D125" s="14" t="s">
        <v>332</v>
      </c>
      <c r="E125" s="59" t="s">
        <v>25</v>
      </c>
      <c r="F125" s="14" t="s">
        <v>333</v>
      </c>
      <c r="G125" s="60" t="s">
        <v>334</v>
      </c>
      <c r="H125" s="14">
        <v>5</v>
      </c>
      <c r="I125" s="19"/>
      <c r="J125" s="19"/>
      <c r="K125" s="19"/>
      <c r="L125" s="14" t="s">
        <v>23</v>
      </c>
      <c r="M125" s="19"/>
    </row>
    <row r="126" s="2" customFormat="1" customHeight="1" spans="1:13">
      <c r="A126" s="2">
        <v>120</v>
      </c>
      <c r="B126" s="14" t="s">
        <v>20</v>
      </c>
      <c r="C126" s="14" t="s">
        <v>21</v>
      </c>
      <c r="D126" s="14" t="s">
        <v>335</v>
      </c>
      <c r="E126" s="59" t="s">
        <v>25</v>
      </c>
      <c r="F126" s="64" t="s">
        <v>255</v>
      </c>
      <c r="G126" s="65" t="s">
        <v>336</v>
      </c>
      <c r="H126" s="64">
        <v>6</v>
      </c>
      <c r="I126" s="19"/>
      <c r="J126" s="19"/>
      <c r="K126" s="19"/>
      <c r="L126" s="14" t="s">
        <v>23</v>
      </c>
      <c r="M126" s="19"/>
    </row>
    <row r="127" s="2" customFormat="1" customHeight="1" spans="1:13">
      <c r="A127" s="14">
        <v>121</v>
      </c>
      <c r="B127" s="14" t="s">
        <v>20</v>
      </c>
      <c r="C127" s="14" t="s">
        <v>21</v>
      </c>
      <c r="D127" s="14" t="s">
        <v>337</v>
      </c>
      <c r="E127" s="59" t="s">
        <v>25</v>
      </c>
      <c r="F127" s="14" t="s">
        <v>315</v>
      </c>
      <c r="G127" s="60" t="s">
        <v>338</v>
      </c>
      <c r="H127" s="14">
        <v>10</v>
      </c>
      <c r="I127" s="19"/>
      <c r="J127" s="19"/>
      <c r="K127" s="19"/>
      <c r="L127" s="14" t="s">
        <v>23</v>
      </c>
      <c r="M127" s="19"/>
    </row>
    <row r="128" s="2" customFormat="1" customHeight="1" spans="1:13">
      <c r="A128" s="14">
        <v>122</v>
      </c>
      <c r="B128" s="14" t="s">
        <v>20</v>
      </c>
      <c r="C128" s="14" t="s">
        <v>21</v>
      </c>
      <c r="D128" s="14" t="s">
        <v>339</v>
      </c>
      <c r="E128" s="59" t="s">
        <v>25</v>
      </c>
      <c r="F128" s="14" t="s">
        <v>36</v>
      </c>
      <c r="G128" s="60" t="s">
        <v>340</v>
      </c>
      <c r="H128" s="14">
        <v>8</v>
      </c>
      <c r="I128" s="19"/>
      <c r="J128" s="19"/>
      <c r="K128" s="19"/>
      <c r="L128" s="14" t="s">
        <v>23</v>
      </c>
      <c r="M128" s="19"/>
    </row>
    <row r="129" s="2" customFormat="1" customHeight="1" spans="1:13">
      <c r="A129" s="2">
        <v>123</v>
      </c>
      <c r="B129" s="14" t="s">
        <v>20</v>
      </c>
      <c r="C129" s="14" t="s">
        <v>21</v>
      </c>
      <c r="D129" s="14" t="s">
        <v>341</v>
      </c>
      <c r="E129" s="66" t="s">
        <v>198</v>
      </c>
      <c r="F129" s="66" t="s">
        <v>342</v>
      </c>
      <c r="G129" s="67" t="s">
        <v>343</v>
      </c>
      <c r="H129" s="68">
        <v>6</v>
      </c>
      <c r="I129" s="19"/>
      <c r="J129" s="19"/>
      <c r="K129" s="19"/>
      <c r="L129" s="14" t="s">
        <v>23</v>
      </c>
      <c r="M129" s="19"/>
    </row>
    <row r="130" s="2" customFormat="1" customHeight="1" spans="1:13">
      <c r="A130" s="2">
        <v>124</v>
      </c>
      <c r="B130" s="14" t="s">
        <v>20</v>
      </c>
      <c r="C130" s="14" t="s">
        <v>21</v>
      </c>
      <c r="D130" s="14" t="s">
        <v>344</v>
      </c>
      <c r="E130" s="59" t="s">
        <v>25</v>
      </c>
      <c r="F130" s="14" t="s">
        <v>345</v>
      </c>
      <c r="G130" s="60" t="s">
        <v>346</v>
      </c>
      <c r="H130" s="14">
        <v>5</v>
      </c>
      <c r="I130" s="19"/>
      <c r="J130" s="19"/>
      <c r="K130" s="19"/>
      <c r="L130" s="14" t="s">
        <v>23</v>
      </c>
      <c r="M130" s="19"/>
    </row>
    <row r="131" s="2" customFormat="1" customHeight="1" spans="1:13">
      <c r="A131" s="14">
        <v>125</v>
      </c>
      <c r="B131" s="14" t="s">
        <v>20</v>
      </c>
      <c r="C131" s="14" t="s">
        <v>21</v>
      </c>
      <c r="D131" s="14" t="s">
        <v>347</v>
      </c>
      <c r="E131" s="59" t="s">
        <v>25</v>
      </c>
      <c r="F131" s="14" t="s">
        <v>348</v>
      </c>
      <c r="G131" s="60" t="s">
        <v>349</v>
      </c>
      <c r="H131" s="14">
        <v>8</v>
      </c>
      <c r="I131" s="19"/>
      <c r="J131" s="19"/>
      <c r="K131" s="19"/>
      <c r="L131" s="14" t="s">
        <v>23</v>
      </c>
      <c r="M131" s="19"/>
    </row>
    <row r="132" s="2" customFormat="1" customHeight="1" spans="1:13">
      <c r="A132" s="14">
        <v>126</v>
      </c>
      <c r="B132" s="14" t="s">
        <v>20</v>
      </c>
      <c r="C132" s="14" t="s">
        <v>21</v>
      </c>
      <c r="D132" s="14" t="s">
        <v>350</v>
      </c>
      <c r="E132" s="59" t="s">
        <v>25</v>
      </c>
      <c r="F132" s="14" t="s">
        <v>351</v>
      </c>
      <c r="G132" s="65" t="s">
        <v>352</v>
      </c>
      <c r="H132" s="14">
        <v>5</v>
      </c>
      <c r="I132" s="19"/>
      <c r="J132" s="19"/>
      <c r="K132" s="19"/>
      <c r="L132" s="14" t="s">
        <v>23</v>
      </c>
      <c r="M132" s="19"/>
    </row>
    <row r="133" s="2" customFormat="1" customHeight="1" spans="1:13">
      <c r="A133" s="2">
        <v>127</v>
      </c>
      <c r="B133" s="14" t="s">
        <v>20</v>
      </c>
      <c r="C133" s="14" t="s">
        <v>21</v>
      </c>
      <c r="D133" s="14" t="s">
        <v>353</v>
      </c>
      <c r="E133" s="59" t="s">
        <v>25</v>
      </c>
      <c r="F133" s="14" t="s">
        <v>354</v>
      </c>
      <c r="G133" s="60" t="s">
        <v>355</v>
      </c>
      <c r="H133" s="14">
        <v>6</v>
      </c>
      <c r="I133" s="19"/>
      <c r="J133" s="19"/>
      <c r="K133" s="19"/>
      <c r="L133" s="14" t="s">
        <v>23</v>
      </c>
      <c r="M133" s="19"/>
    </row>
    <row r="134" s="2" customFormat="1" customHeight="1" spans="1:13">
      <c r="A134" s="2">
        <v>128</v>
      </c>
      <c r="B134" s="14" t="s">
        <v>20</v>
      </c>
      <c r="C134" s="14" t="s">
        <v>21</v>
      </c>
      <c r="D134" s="14" t="s">
        <v>356</v>
      </c>
      <c r="E134" s="59" t="s">
        <v>25</v>
      </c>
      <c r="F134" s="14" t="s">
        <v>36</v>
      </c>
      <c r="G134" s="60" t="s">
        <v>357</v>
      </c>
      <c r="H134" s="14">
        <v>6</v>
      </c>
      <c r="I134" s="19"/>
      <c r="J134" s="19"/>
      <c r="K134" s="19"/>
      <c r="L134" s="14" t="s">
        <v>23</v>
      </c>
      <c r="M134" s="19"/>
    </row>
    <row r="135" s="2" customFormat="1" customHeight="1" spans="1:13">
      <c r="A135" s="14">
        <v>129</v>
      </c>
      <c r="B135" s="14" t="s">
        <v>20</v>
      </c>
      <c r="C135" s="14" t="s">
        <v>21</v>
      </c>
      <c r="D135" s="14" t="s">
        <v>358</v>
      </c>
      <c r="E135" s="59" t="s">
        <v>25</v>
      </c>
      <c r="F135" s="14" t="s">
        <v>326</v>
      </c>
      <c r="G135" s="60" t="s">
        <v>359</v>
      </c>
      <c r="H135" s="14">
        <v>5</v>
      </c>
      <c r="I135" s="19"/>
      <c r="J135" s="19"/>
      <c r="K135" s="19"/>
      <c r="L135" s="14" t="s">
        <v>23</v>
      </c>
      <c r="M135" s="19"/>
    </row>
    <row r="136" s="2" customFormat="1" customHeight="1" spans="1:13">
      <c r="A136" s="14">
        <v>130</v>
      </c>
      <c r="B136" s="14" t="s">
        <v>20</v>
      </c>
      <c r="C136" s="14" t="s">
        <v>21</v>
      </c>
      <c r="D136" s="14" t="s">
        <v>360</v>
      </c>
      <c r="E136" s="59" t="s">
        <v>25</v>
      </c>
      <c r="F136" s="14" t="s">
        <v>36</v>
      </c>
      <c r="G136" s="60" t="s">
        <v>361</v>
      </c>
      <c r="H136" s="14">
        <v>5</v>
      </c>
      <c r="I136" s="19"/>
      <c r="J136" s="19"/>
      <c r="K136" s="19"/>
      <c r="L136" s="14" t="s">
        <v>23</v>
      </c>
      <c r="M136" s="19"/>
    </row>
    <row r="137" s="2" customFormat="1" customHeight="1" spans="1:13">
      <c r="A137" s="2">
        <v>131</v>
      </c>
      <c r="B137" s="14" t="s">
        <v>20</v>
      </c>
      <c r="C137" s="14" t="s">
        <v>21</v>
      </c>
      <c r="D137" s="14" t="s">
        <v>362</v>
      </c>
      <c r="E137" s="59" t="s">
        <v>25</v>
      </c>
      <c r="F137" s="14" t="s">
        <v>52</v>
      </c>
      <c r="G137" s="60" t="s">
        <v>363</v>
      </c>
      <c r="H137" s="14">
        <v>6</v>
      </c>
      <c r="I137" s="19"/>
      <c r="J137" s="19"/>
      <c r="K137" s="19"/>
      <c r="L137" s="14" t="s">
        <v>23</v>
      </c>
      <c r="M137" s="19"/>
    </row>
    <row r="138" s="2" customFormat="1" customHeight="1" spans="1:13">
      <c r="A138" s="2">
        <v>132</v>
      </c>
      <c r="B138" s="14" t="s">
        <v>20</v>
      </c>
      <c r="C138" s="14" t="s">
        <v>21</v>
      </c>
      <c r="D138" s="14" t="s">
        <v>364</v>
      </c>
      <c r="E138" s="59" t="s">
        <v>25</v>
      </c>
      <c r="F138" s="14" t="s">
        <v>365</v>
      </c>
      <c r="G138" s="60" t="s">
        <v>366</v>
      </c>
      <c r="H138" s="14">
        <v>6</v>
      </c>
      <c r="I138" s="19"/>
      <c r="J138" s="19"/>
      <c r="K138" s="19"/>
      <c r="L138" s="14" t="s">
        <v>23</v>
      </c>
      <c r="M138" s="19"/>
    </row>
    <row r="139" s="2" customFormat="1" customHeight="1" spans="1:13">
      <c r="A139" s="14">
        <v>133</v>
      </c>
      <c r="B139" s="14" t="s">
        <v>20</v>
      </c>
      <c r="C139" s="14" t="s">
        <v>21</v>
      </c>
      <c r="D139" s="14" t="s">
        <v>367</v>
      </c>
      <c r="E139" s="59" t="s">
        <v>25</v>
      </c>
      <c r="F139" s="14" t="s">
        <v>368</v>
      </c>
      <c r="G139" s="60" t="s">
        <v>369</v>
      </c>
      <c r="H139" s="14">
        <v>10</v>
      </c>
      <c r="I139" s="19"/>
      <c r="J139" s="19"/>
      <c r="K139" s="19"/>
      <c r="L139" s="14" t="s">
        <v>23</v>
      </c>
      <c r="M139" s="19"/>
    </row>
    <row r="140" s="2" customFormat="1" customHeight="1" spans="1:13">
      <c r="A140" s="14">
        <v>134</v>
      </c>
      <c r="B140" s="14" t="s">
        <v>20</v>
      </c>
      <c r="C140" s="14" t="s">
        <v>21</v>
      </c>
      <c r="D140" s="14" t="s">
        <v>370</v>
      </c>
      <c r="E140" s="59" t="s">
        <v>25</v>
      </c>
      <c r="F140" s="14" t="s">
        <v>371</v>
      </c>
      <c r="G140" s="60" t="s">
        <v>372</v>
      </c>
      <c r="H140" s="14">
        <v>8</v>
      </c>
      <c r="I140" s="19"/>
      <c r="J140" s="19"/>
      <c r="K140" s="19"/>
      <c r="L140" s="14" t="s">
        <v>23</v>
      </c>
      <c r="M140" s="19"/>
    </row>
    <row r="141" s="2" customFormat="1" customHeight="1" spans="1:13">
      <c r="A141" s="2">
        <v>135</v>
      </c>
      <c r="B141" s="14" t="s">
        <v>20</v>
      </c>
      <c r="C141" s="14" t="s">
        <v>21</v>
      </c>
      <c r="D141" s="14" t="s">
        <v>373</v>
      </c>
      <c r="E141" s="59" t="s">
        <v>25</v>
      </c>
      <c r="F141" s="14" t="s">
        <v>374</v>
      </c>
      <c r="G141" s="60" t="s">
        <v>375</v>
      </c>
      <c r="H141" s="14">
        <v>7</v>
      </c>
      <c r="I141" s="19"/>
      <c r="J141" s="19"/>
      <c r="K141" s="19"/>
      <c r="L141" s="14" t="s">
        <v>23</v>
      </c>
      <c r="M141" s="19"/>
    </row>
    <row r="142" s="2" customFormat="1" customHeight="1" spans="1:13">
      <c r="A142" s="2">
        <v>136</v>
      </c>
      <c r="B142" s="14" t="s">
        <v>20</v>
      </c>
      <c r="C142" s="14" t="s">
        <v>21</v>
      </c>
      <c r="D142" s="14" t="s">
        <v>376</v>
      </c>
      <c r="E142" s="59" t="s">
        <v>25</v>
      </c>
      <c r="F142" s="14" t="s">
        <v>36</v>
      </c>
      <c r="G142" s="69" t="s">
        <v>377</v>
      </c>
      <c r="H142" s="14">
        <v>10</v>
      </c>
      <c r="I142" s="19"/>
      <c r="J142" s="19"/>
      <c r="K142" s="19"/>
      <c r="L142" s="14" t="s">
        <v>23</v>
      </c>
      <c r="M142" s="19"/>
    </row>
    <row r="143" s="2" customFormat="1" customHeight="1" spans="1:13">
      <c r="A143" s="14">
        <v>137</v>
      </c>
      <c r="B143" s="14" t="s">
        <v>20</v>
      </c>
      <c r="C143" s="14" t="s">
        <v>21</v>
      </c>
      <c r="D143" s="14" t="s">
        <v>378</v>
      </c>
      <c r="E143" s="59" t="s">
        <v>25</v>
      </c>
      <c r="F143" s="14" t="s">
        <v>36</v>
      </c>
      <c r="G143" s="60" t="s">
        <v>379</v>
      </c>
      <c r="H143" s="14">
        <v>5</v>
      </c>
      <c r="I143" s="19"/>
      <c r="J143" s="19"/>
      <c r="K143" s="19"/>
      <c r="L143" s="14" t="s">
        <v>23</v>
      </c>
      <c r="M143" s="19"/>
    </row>
    <row r="144" s="2" customFormat="1" customHeight="1" spans="1:13">
      <c r="A144" s="14">
        <v>138</v>
      </c>
      <c r="B144" s="14" t="s">
        <v>20</v>
      </c>
      <c r="C144" s="14" t="s">
        <v>21</v>
      </c>
      <c r="D144" s="14" t="s">
        <v>380</v>
      </c>
      <c r="E144" s="59" t="s">
        <v>25</v>
      </c>
      <c r="F144" s="14" t="s">
        <v>36</v>
      </c>
      <c r="G144" s="60" t="s">
        <v>381</v>
      </c>
      <c r="H144" s="14">
        <v>5</v>
      </c>
      <c r="I144" s="19"/>
      <c r="J144" s="19"/>
      <c r="K144" s="19"/>
      <c r="L144" s="14" t="s">
        <v>23</v>
      </c>
      <c r="M144" s="19"/>
    </row>
    <row r="145" s="2" customFormat="1" customHeight="1" spans="1:13">
      <c r="A145" s="2">
        <v>139</v>
      </c>
      <c r="B145" s="14" t="s">
        <v>20</v>
      </c>
      <c r="C145" s="14" t="s">
        <v>21</v>
      </c>
      <c r="D145" s="14" t="s">
        <v>382</v>
      </c>
      <c r="E145" s="59" t="s">
        <v>25</v>
      </c>
      <c r="F145" s="14" t="s">
        <v>52</v>
      </c>
      <c r="G145" s="60" t="s">
        <v>383</v>
      </c>
      <c r="H145" s="14">
        <v>5</v>
      </c>
      <c r="I145" s="19"/>
      <c r="J145" s="19"/>
      <c r="K145" s="19"/>
      <c r="L145" s="14" t="s">
        <v>23</v>
      </c>
      <c r="M145" s="19"/>
    </row>
    <row r="146" s="2" customFormat="1" customHeight="1" spans="1:13">
      <c r="A146" s="2">
        <v>140</v>
      </c>
      <c r="B146" s="14" t="s">
        <v>20</v>
      </c>
      <c r="C146" s="14" t="s">
        <v>21</v>
      </c>
      <c r="D146" s="14" t="s">
        <v>384</v>
      </c>
      <c r="E146" s="59" t="s">
        <v>25</v>
      </c>
      <c r="F146" s="70" t="s">
        <v>315</v>
      </c>
      <c r="G146" s="71" t="s">
        <v>385</v>
      </c>
      <c r="H146" s="14">
        <v>5</v>
      </c>
      <c r="I146" s="19"/>
      <c r="J146" s="19"/>
      <c r="K146" s="19"/>
      <c r="L146" s="14" t="s">
        <v>23</v>
      </c>
      <c r="M146" s="19"/>
    </row>
    <row r="147" s="2" customFormat="1" customHeight="1" spans="1:13">
      <c r="A147" s="14">
        <v>141</v>
      </c>
      <c r="B147" s="14" t="s">
        <v>20</v>
      </c>
      <c r="C147" s="14" t="s">
        <v>21</v>
      </c>
      <c r="D147" s="14" t="s">
        <v>386</v>
      </c>
      <c r="E147" s="59" t="s">
        <v>25</v>
      </c>
      <c r="F147" s="14" t="s">
        <v>387</v>
      </c>
      <c r="G147" s="60" t="s">
        <v>388</v>
      </c>
      <c r="H147" s="14">
        <v>10</v>
      </c>
      <c r="I147" s="19"/>
      <c r="J147" s="19"/>
      <c r="K147" s="19"/>
      <c r="L147" s="14" t="s">
        <v>23</v>
      </c>
      <c r="M147" s="19"/>
    </row>
    <row r="148" s="2" customFormat="1" customHeight="1" spans="1:13">
      <c r="A148" s="14">
        <v>142</v>
      </c>
      <c r="B148" s="14" t="s">
        <v>20</v>
      </c>
      <c r="C148" s="14" t="s">
        <v>21</v>
      </c>
      <c r="D148" s="14" t="s">
        <v>389</v>
      </c>
      <c r="E148" s="59" t="s">
        <v>25</v>
      </c>
      <c r="F148" s="14" t="s">
        <v>390</v>
      </c>
      <c r="G148" s="60" t="s">
        <v>391</v>
      </c>
      <c r="H148" s="14">
        <v>5</v>
      </c>
      <c r="I148" s="19"/>
      <c r="J148" s="19"/>
      <c r="K148" s="19"/>
      <c r="L148" s="14" t="s">
        <v>23</v>
      </c>
      <c r="M148" s="19"/>
    </row>
    <row r="149" s="2" customFormat="1" customHeight="1" spans="1:13">
      <c r="A149" s="2">
        <v>143</v>
      </c>
      <c r="B149" s="14" t="s">
        <v>20</v>
      </c>
      <c r="C149" s="14" t="s">
        <v>21</v>
      </c>
      <c r="D149" s="14" t="s">
        <v>392</v>
      </c>
      <c r="E149" s="59" t="s">
        <v>25</v>
      </c>
      <c r="F149" s="14" t="s">
        <v>36</v>
      </c>
      <c r="G149" s="60" t="s">
        <v>393</v>
      </c>
      <c r="H149" s="14">
        <v>10</v>
      </c>
      <c r="I149" s="19"/>
      <c r="J149" s="19"/>
      <c r="K149" s="19"/>
      <c r="L149" s="14" t="s">
        <v>23</v>
      </c>
      <c r="M149" s="19"/>
    </row>
    <row r="150" s="2" customFormat="1" customHeight="1" spans="1:13">
      <c r="A150" s="2">
        <v>144</v>
      </c>
      <c r="B150" s="14" t="s">
        <v>20</v>
      </c>
      <c r="C150" s="14" t="s">
        <v>21</v>
      </c>
      <c r="D150" s="14" t="s">
        <v>394</v>
      </c>
      <c r="E150" s="59" t="s">
        <v>25</v>
      </c>
      <c r="F150" s="14" t="s">
        <v>36</v>
      </c>
      <c r="G150" s="60" t="s">
        <v>395</v>
      </c>
      <c r="H150" s="14">
        <v>6</v>
      </c>
      <c r="I150" s="19"/>
      <c r="J150" s="19"/>
      <c r="K150" s="19"/>
      <c r="L150" s="14" t="s">
        <v>23</v>
      </c>
      <c r="M150" s="19"/>
    </row>
    <row r="151" s="2" customFormat="1" customHeight="1" spans="1:13">
      <c r="A151" s="14">
        <v>145</v>
      </c>
      <c r="B151" s="14" t="s">
        <v>20</v>
      </c>
      <c r="C151" s="14" t="s">
        <v>21</v>
      </c>
      <c r="D151" s="14" t="s">
        <v>396</v>
      </c>
      <c r="E151" s="59" t="s">
        <v>25</v>
      </c>
      <c r="F151" s="14" t="s">
        <v>397</v>
      </c>
      <c r="G151" s="60" t="s">
        <v>398</v>
      </c>
      <c r="H151" s="14">
        <v>10</v>
      </c>
      <c r="I151" s="19"/>
      <c r="J151" s="19"/>
      <c r="K151" s="19"/>
      <c r="L151" s="14" t="s">
        <v>23</v>
      </c>
      <c r="M151" s="19"/>
    </row>
    <row r="152" s="2" customFormat="1" customHeight="1" spans="1:13">
      <c r="A152" s="14">
        <v>146</v>
      </c>
      <c r="B152" s="14" t="s">
        <v>20</v>
      </c>
      <c r="C152" s="14" t="s">
        <v>21</v>
      </c>
      <c r="D152" s="14" t="s">
        <v>399</v>
      </c>
      <c r="E152" s="59" t="s">
        <v>25</v>
      </c>
      <c r="F152" s="14" t="s">
        <v>400</v>
      </c>
      <c r="G152" s="60" t="s">
        <v>401</v>
      </c>
      <c r="H152" s="14">
        <v>5</v>
      </c>
      <c r="I152" s="19"/>
      <c r="J152" s="19"/>
      <c r="K152" s="19"/>
      <c r="L152" s="14" t="s">
        <v>23</v>
      </c>
      <c r="M152" s="19"/>
    </row>
    <row r="153" s="2" customFormat="1" customHeight="1" spans="1:13">
      <c r="A153" s="2">
        <v>147</v>
      </c>
      <c r="B153" s="14" t="s">
        <v>20</v>
      </c>
      <c r="C153" s="14" t="s">
        <v>21</v>
      </c>
      <c r="D153" s="14" t="s">
        <v>402</v>
      </c>
      <c r="E153" s="59" t="s">
        <v>25</v>
      </c>
      <c r="F153" s="14" t="s">
        <v>403</v>
      </c>
      <c r="G153" s="60" t="s">
        <v>404</v>
      </c>
      <c r="H153" s="14">
        <v>6</v>
      </c>
      <c r="I153" s="19"/>
      <c r="J153" s="19"/>
      <c r="K153" s="19"/>
      <c r="L153" s="14" t="s">
        <v>23</v>
      </c>
      <c r="M153" s="19"/>
    </row>
    <row r="154" s="2" customFormat="1" customHeight="1" spans="1:13">
      <c r="A154" s="2">
        <v>148</v>
      </c>
      <c r="B154" s="14" t="s">
        <v>20</v>
      </c>
      <c r="C154" s="14" t="s">
        <v>21</v>
      </c>
      <c r="D154" s="14" t="s">
        <v>405</v>
      </c>
      <c r="E154" s="59" t="s">
        <v>25</v>
      </c>
      <c r="F154" s="72" t="s">
        <v>406</v>
      </c>
      <c r="G154" s="60" t="s">
        <v>407</v>
      </c>
      <c r="H154" s="14">
        <v>6</v>
      </c>
      <c r="I154" s="19"/>
      <c r="J154" s="19"/>
      <c r="K154" s="19"/>
      <c r="L154" s="14" t="s">
        <v>23</v>
      </c>
      <c r="M154" s="19"/>
    </row>
    <row r="155" s="2" customFormat="1" customHeight="1" spans="1:13">
      <c r="A155" s="14">
        <v>149</v>
      </c>
      <c r="B155" s="14" t="s">
        <v>20</v>
      </c>
      <c r="C155" s="14" t="s">
        <v>21</v>
      </c>
      <c r="D155" s="14" t="s">
        <v>408</v>
      </c>
      <c r="E155" s="59" t="s">
        <v>25</v>
      </c>
      <c r="F155" s="14" t="s">
        <v>161</v>
      </c>
      <c r="G155" s="60" t="s">
        <v>409</v>
      </c>
      <c r="H155" s="14">
        <v>10</v>
      </c>
      <c r="I155" s="19"/>
      <c r="J155" s="19"/>
      <c r="K155" s="19"/>
      <c r="L155" s="14" t="s">
        <v>23</v>
      </c>
      <c r="M155" s="19"/>
    </row>
    <row r="156" s="2" customFormat="1" customHeight="1" spans="1:13">
      <c r="A156" s="14">
        <v>150</v>
      </c>
      <c r="B156" s="14" t="s">
        <v>20</v>
      </c>
      <c r="C156" s="14" t="s">
        <v>21</v>
      </c>
      <c r="D156" s="14" t="s">
        <v>410</v>
      </c>
      <c r="E156" s="14" t="s">
        <v>198</v>
      </c>
      <c r="F156" s="14" t="s">
        <v>411</v>
      </c>
      <c r="G156" s="60" t="s">
        <v>412</v>
      </c>
      <c r="H156" s="14">
        <v>10</v>
      </c>
      <c r="I156" s="19"/>
      <c r="J156" s="19"/>
      <c r="K156" s="19"/>
      <c r="L156" s="14" t="s">
        <v>23</v>
      </c>
      <c r="M156" s="19"/>
    </row>
    <row r="157" s="2" customFormat="1" customHeight="1" spans="1:13">
      <c r="A157" s="2">
        <v>151</v>
      </c>
      <c r="B157" s="14" t="s">
        <v>20</v>
      </c>
      <c r="C157" s="14" t="s">
        <v>21</v>
      </c>
      <c r="D157" s="14" t="s">
        <v>413</v>
      </c>
      <c r="E157" s="59" t="s">
        <v>25</v>
      </c>
      <c r="F157" s="14" t="s">
        <v>414</v>
      </c>
      <c r="G157" s="60" t="s">
        <v>415</v>
      </c>
      <c r="H157" s="14">
        <v>5</v>
      </c>
      <c r="I157" s="19"/>
      <c r="J157" s="19"/>
      <c r="K157" s="19"/>
      <c r="L157" s="14" t="s">
        <v>23</v>
      </c>
      <c r="M157" s="19"/>
    </row>
    <row r="158" s="2" customFormat="1" customHeight="1" spans="1:13">
      <c r="A158" s="2">
        <v>152</v>
      </c>
      <c r="B158" s="14" t="s">
        <v>20</v>
      </c>
      <c r="C158" s="14" t="s">
        <v>21</v>
      </c>
      <c r="D158" s="14" t="s">
        <v>416</v>
      </c>
      <c r="E158" s="59" t="s">
        <v>25</v>
      </c>
      <c r="F158" s="14" t="s">
        <v>417</v>
      </c>
      <c r="G158" s="60" t="s">
        <v>418</v>
      </c>
      <c r="H158" s="14">
        <v>6</v>
      </c>
      <c r="I158" s="19"/>
      <c r="J158" s="19"/>
      <c r="K158" s="19"/>
      <c r="L158" s="14" t="s">
        <v>23</v>
      </c>
      <c r="M158" s="19"/>
    </row>
    <row r="159" s="2" customFormat="1" customHeight="1" spans="1:13">
      <c r="A159" s="14">
        <v>153</v>
      </c>
      <c r="B159" s="14" t="s">
        <v>20</v>
      </c>
      <c r="C159" s="14" t="s">
        <v>21</v>
      </c>
      <c r="D159" s="14" t="s">
        <v>419</v>
      </c>
      <c r="E159" s="59" t="s">
        <v>25</v>
      </c>
      <c r="F159" s="14" t="s">
        <v>255</v>
      </c>
      <c r="G159" s="60" t="s">
        <v>420</v>
      </c>
      <c r="H159" s="14">
        <v>8</v>
      </c>
      <c r="I159" s="19"/>
      <c r="J159" s="19"/>
      <c r="K159" s="19"/>
      <c r="L159" s="14" t="s">
        <v>23</v>
      </c>
      <c r="M159" s="19"/>
    </row>
    <row r="160" s="2" customFormat="1" customHeight="1" spans="1:13">
      <c r="A160" s="14">
        <v>154</v>
      </c>
      <c r="B160" s="14" t="s">
        <v>20</v>
      </c>
      <c r="C160" s="14" t="s">
        <v>21</v>
      </c>
      <c r="D160" s="14" t="s">
        <v>421</v>
      </c>
      <c r="E160" s="59" t="s">
        <v>25</v>
      </c>
      <c r="F160" s="14" t="s">
        <v>422</v>
      </c>
      <c r="G160" s="60" t="s">
        <v>423</v>
      </c>
      <c r="H160" s="14">
        <v>8</v>
      </c>
      <c r="I160" s="19"/>
      <c r="J160" s="19"/>
      <c r="K160" s="19"/>
      <c r="L160" s="14" t="s">
        <v>23</v>
      </c>
      <c r="M160" s="19"/>
    </row>
    <row r="161" s="2" customFormat="1" customHeight="1" spans="1:13">
      <c r="A161" s="2">
        <v>155</v>
      </c>
      <c r="B161" s="14" t="s">
        <v>20</v>
      </c>
      <c r="C161" s="14" t="s">
        <v>21</v>
      </c>
      <c r="D161" s="14" t="s">
        <v>424</v>
      </c>
      <c r="E161" s="59" t="s">
        <v>25</v>
      </c>
      <c r="F161" s="14" t="s">
        <v>425</v>
      </c>
      <c r="G161" s="60" t="s">
        <v>426</v>
      </c>
      <c r="H161" s="14">
        <v>6</v>
      </c>
      <c r="I161" s="19"/>
      <c r="J161" s="19"/>
      <c r="K161" s="19"/>
      <c r="L161" s="14" t="s">
        <v>23</v>
      </c>
      <c r="M161" s="19"/>
    </row>
    <row r="162" s="2" customFormat="1" customHeight="1" spans="1:13">
      <c r="A162" s="2">
        <v>156</v>
      </c>
      <c r="B162" s="14" t="s">
        <v>20</v>
      </c>
      <c r="C162" s="14" t="s">
        <v>21</v>
      </c>
      <c r="D162" s="14" t="s">
        <v>427</v>
      </c>
      <c r="E162" s="59" t="s">
        <v>25</v>
      </c>
      <c r="F162" s="14" t="s">
        <v>428</v>
      </c>
      <c r="G162" s="60" t="s">
        <v>429</v>
      </c>
      <c r="H162" s="14">
        <v>8</v>
      </c>
      <c r="I162" s="19"/>
      <c r="J162" s="19"/>
      <c r="K162" s="19"/>
      <c r="L162" s="14" t="s">
        <v>23</v>
      </c>
      <c r="M162" s="19"/>
    </row>
    <row r="163" s="2" customFormat="1" customHeight="1" spans="1:13">
      <c r="A163" s="14">
        <v>157</v>
      </c>
      <c r="B163" s="14" t="s">
        <v>20</v>
      </c>
      <c r="C163" s="14" t="s">
        <v>21</v>
      </c>
      <c r="D163" s="14" t="s">
        <v>430</v>
      </c>
      <c r="E163" s="64" t="s">
        <v>198</v>
      </c>
      <c r="F163" s="64" t="s">
        <v>431</v>
      </c>
      <c r="G163" s="65" t="s">
        <v>432</v>
      </c>
      <c r="H163" s="14">
        <v>6</v>
      </c>
      <c r="I163" s="19"/>
      <c r="J163" s="19"/>
      <c r="K163" s="19"/>
      <c r="L163" s="14" t="s">
        <v>23</v>
      </c>
      <c r="M163" s="19"/>
    </row>
    <row r="164" s="2" customFormat="1" customHeight="1" spans="1:13">
      <c r="A164" s="14">
        <v>158</v>
      </c>
      <c r="B164" s="14" t="s">
        <v>20</v>
      </c>
      <c r="C164" s="14" t="s">
        <v>21</v>
      </c>
      <c r="D164" s="14" t="s">
        <v>433</v>
      </c>
      <c r="E164" s="59" t="s">
        <v>25</v>
      </c>
      <c r="F164" s="14" t="s">
        <v>434</v>
      </c>
      <c r="G164" s="60" t="s">
        <v>435</v>
      </c>
      <c r="H164" s="14">
        <v>10</v>
      </c>
      <c r="I164" s="19"/>
      <c r="J164" s="19"/>
      <c r="K164" s="19"/>
      <c r="L164" s="14" t="s">
        <v>23</v>
      </c>
      <c r="M164" s="19"/>
    </row>
    <row r="165" s="2" customFormat="1" customHeight="1" spans="1:13">
      <c r="A165" s="2">
        <v>159</v>
      </c>
      <c r="B165" s="14" t="s">
        <v>20</v>
      </c>
      <c r="C165" s="14" t="s">
        <v>21</v>
      </c>
      <c r="D165" s="14" t="s">
        <v>436</v>
      </c>
      <c r="E165" s="59" t="s">
        <v>25</v>
      </c>
      <c r="F165" s="14" t="s">
        <v>437</v>
      </c>
      <c r="G165" s="60" t="s">
        <v>438</v>
      </c>
      <c r="H165" s="14">
        <v>7</v>
      </c>
      <c r="I165" s="19"/>
      <c r="J165" s="19"/>
      <c r="K165" s="19"/>
      <c r="L165" s="14" t="s">
        <v>23</v>
      </c>
      <c r="M165" s="19"/>
    </row>
    <row r="166" s="2" customFormat="1" customHeight="1" spans="1:13">
      <c r="A166" s="2">
        <v>160</v>
      </c>
      <c r="B166" s="14" t="s">
        <v>20</v>
      </c>
      <c r="C166" s="14" t="s">
        <v>21</v>
      </c>
      <c r="D166" s="14" t="s">
        <v>439</v>
      </c>
      <c r="E166" s="59" t="s">
        <v>25</v>
      </c>
      <c r="F166" s="14" t="s">
        <v>440</v>
      </c>
      <c r="G166" s="60" t="s">
        <v>441</v>
      </c>
      <c r="H166" s="14">
        <v>6</v>
      </c>
      <c r="I166" s="19"/>
      <c r="J166" s="19"/>
      <c r="K166" s="19"/>
      <c r="L166" s="14" t="s">
        <v>23</v>
      </c>
      <c r="M166" s="19"/>
    </row>
    <row r="167" s="2" customFormat="1" customHeight="1" spans="1:13">
      <c r="A167" s="14">
        <v>161</v>
      </c>
      <c r="B167" s="14" t="s">
        <v>20</v>
      </c>
      <c r="C167" s="14" t="s">
        <v>21</v>
      </c>
      <c r="D167" s="14" t="s">
        <v>442</v>
      </c>
      <c r="E167" s="59" t="s">
        <v>25</v>
      </c>
      <c r="F167" s="14" t="s">
        <v>443</v>
      </c>
      <c r="G167" s="60" t="s">
        <v>444</v>
      </c>
      <c r="H167" s="14">
        <v>6</v>
      </c>
      <c r="I167" s="19"/>
      <c r="J167" s="19"/>
      <c r="K167" s="19"/>
      <c r="L167" s="14" t="s">
        <v>23</v>
      </c>
      <c r="M167" s="19"/>
    </row>
    <row r="168" s="2" customFormat="1" customHeight="1" spans="1:13">
      <c r="A168" s="14">
        <v>162</v>
      </c>
      <c r="B168" s="14" t="s">
        <v>20</v>
      </c>
      <c r="C168" s="14" t="s">
        <v>21</v>
      </c>
      <c r="D168" s="14" t="s">
        <v>445</v>
      </c>
      <c r="E168" s="59" t="s">
        <v>25</v>
      </c>
      <c r="F168" s="14" t="s">
        <v>446</v>
      </c>
      <c r="G168" s="60" t="s">
        <v>447</v>
      </c>
      <c r="H168" s="14">
        <v>7</v>
      </c>
      <c r="I168" s="19"/>
      <c r="J168" s="19"/>
      <c r="K168" s="19"/>
      <c r="L168" s="14" t="s">
        <v>23</v>
      </c>
      <c r="M168" s="19"/>
    </row>
    <row r="169" s="2" customFormat="1" customHeight="1" spans="1:13">
      <c r="A169" s="2">
        <v>163</v>
      </c>
      <c r="B169" s="14" t="s">
        <v>20</v>
      </c>
      <c r="C169" s="14" t="s">
        <v>21</v>
      </c>
      <c r="D169" s="14" t="s">
        <v>448</v>
      </c>
      <c r="E169" s="59" t="s">
        <v>25</v>
      </c>
      <c r="F169" s="14" t="s">
        <v>161</v>
      </c>
      <c r="G169" s="60" t="s">
        <v>449</v>
      </c>
      <c r="H169" s="14">
        <v>5</v>
      </c>
      <c r="I169" s="19"/>
      <c r="J169" s="19"/>
      <c r="K169" s="19"/>
      <c r="L169" s="14" t="s">
        <v>23</v>
      </c>
      <c r="M169" s="19"/>
    </row>
    <row r="170" s="2" customFormat="1" customHeight="1" spans="1:13">
      <c r="A170" s="2">
        <v>164</v>
      </c>
      <c r="B170" s="14" t="s">
        <v>20</v>
      </c>
      <c r="C170" s="14" t="s">
        <v>21</v>
      </c>
      <c r="D170" s="14" t="s">
        <v>450</v>
      </c>
      <c r="E170" s="59" t="s">
        <v>25</v>
      </c>
      <c r="F170" s="14" t="s">
        <v>451</v>
      </c>
      <c r="G170" s="60" t="s">
        <v>452</v>
      </c>
      <c r="H170" s="14">
        <v>10</v>
      </c>
      <c r="I170" s="19"/>
      <c r="J170" s="19"/>
      <c r="K170" s="19"/>
      <c r="L170" s="14" t="s">
        <v>23</v>
      </c>
      <c r="M170" s="19"/>
    </row>
    <row r="171" s="2" customFormat="1" customHeight="1" spans="1:13">
      <c r="A171" s="14">
        <v>165</v>
      </c>
      <c r="B171" s="14" t="s">
        <v>20</v>
      </c>
      <c r="C171" s="14" t="s">
        <v>21</v>
      </c>
      <c r="D171" s="14" t="s">
        <v>453</v>
      </c>
      <c r="E171" s="59" t="s">
        <v>25</v>
      </c>
      <c r="F171" s="14" t="s">
        <v>434</v>
      </c>
      <c r="G171" s="60" t="s">
        <v>454</v>
      </c>
      <c r="H171" s="14">
        <v>15</v>
      </c>
      <c r="I171" s="19"/>
      <c r="J171" s="19"/>
      <c r="K171" s="19"/>
      <c r="L171" s="14" t="s">
        <v>23</v>
      </c>
      <c r="M171" s="19"/>
    </row>
    <row r="172" s="2" customFormat="1" customHeight="1" spans="1:13">
      <c r="A172" s="14">
        <v>166</v>
      </c>
      <c r="B172" s="14" t="s">
        <v>20</v>
      </c>
      <c r="C172" s="14" t="s">
        <v>21</v>
      </c>
      <c r="D172" s="14" t="s">
        <v>455</v>
      </c>
      <c r="E172" s="59" t="s">
        <v>25</v>
      </c>
      <c r="F172" s="14" t="s">
        <v>456</v>
      </c>
      <c r="G172" s="60" t="s">
        <v>457</v>
      </c>
      <c r="H172" s="14">
        <v>15</v>
      </c>
      <c r="I172" s="19"/>
      <c r="J172" s="19"/>
      <c r="K172" s="19"/>
      <c r="L172" s="14" t="s">
        <v>23</v>
      </c>
      <c r="M172" s="19"/>
    </row>
    <row r="173" s="2" customFormat="1" customHeight="1" spans="1:13">
      <c r="A173" s="2">
        <v>167</v>
      </c>
      <c r="B173" s="14" t="s">
        <v>20</v>
      </c>
      <c r="C173" s="14" t="s">
        <v>21</v>
      </c>
      <c r="D173" s="14" t="s">
        <v>458</v>
      </c>
      <c r="E173" s="59" t="s">
        <v>25</v>
      </c>
      <c r="F173" s="14" t="s">
        <v>207</v>
      </c>
      <c r="G173" s="60" t="s">
        <v>459</v>
      </c>
      <c r="H173" s="14">
        <v>6</v>
      </c>
      <c r="I173" s="19"/>
      <c r="J173" s="19"/>
      <c r="K173" s="19"/>
      <c r="L173" s="14" t="s">
        <v>23</v>
      </c>
      <c r="M173" s="19"/>
    </row>
    <row r="174" s="2" customFormat="1" customHeight="1" spans="1:13">
      <c r="A174" s="2">
        <v>168</v>
      </c>
      <c r="B174" s="14" t="s">
        <v>20</v>
      </c>
      <c r="C174" s="14" t="s">
        <v>21</v>
      </c>
      <c r="D174" s="14" t="s">
        <v>460</v>
      </c>
      <c r="E174" s="14" t="s">
        <v>198</v>
      </c>
      <c r="F174" s="14" t="s">
        <v>461</v>
      </c>
      <c r="G174" s="60" t="s">
        <v>462</v>
      </c>
      <c r="H174" s="14">
        <v>6</v>
      </c>
      <c r="I174" s="19"/>
      <c r="J174" s="19"/>
      <c r="K174" s="19"/>
      <c r="L174" s="14" t="s">
        <v>23</v>
      </c>
      <c r="M174" s="19"/>
    </row>
    <row r="175" s="2" customFormat="1" customHeight="1" spans="1:13">
      <c r="A175" s="14">
        <v>169</v>
      </c>
      <c r="B175" s="14" t="s">
        <v>20</v>
      </c>
      <c r="C175" s="14" t="s">
        <v>21</v>
      </c>
      <c r="D175" s="14" t="s">
        <v>463</v>
      </c>
      <c r="E175" s="59" t="s">
        <v>25</v>
      </c>
      <c r="F175" s="14" t="s">
        <v>464</v>
      </c>
      <c r="G175" s="60" t="s">
        <v>465</v>
      </c>
      <c r="H175" s="14">
        <v>5</v>
      </c>
      <c r="I175" s="19"/>
      <c r="J175" s="19"/>
      <c r="K175" s="19"/>
      <c r="L175" s="14" t="s">
        <v>23</v>
      </c>
      <c r="M175" s="19"/>
    </row>
    <row r="176" s="2" customFormat="1" customHeight="1" spans="1:13">
      <c r="A176" s="14">
        <v>170</v>
      </c>
      <c r="B176" s="14" t="s">
        <v>20</v>
      </c>
      <c r="C176" s="14" t="s">
        <v>21</v>
      </c>
      <c r="D176" s="14" t="s">
        <v>466</v>
      </c>
      <c r="E176" s="59" t="s">
        <v>25</v>
      </c>
      <c r="F176" s="14" t="s">
        <v>467</v>
      </c>
      <c r="G176" s="60" t="s">
        <v>468</v>
      </c>
      <c r="H176" s="14">
        <v>8</v>
      </c>
      <c r="I176" s="19"/>
      <c r="J176" s="19"/>
      <c r="K176" s="19"/>
      <c r="L176" s="14" t="s">
        <v>23</v>
      </c>
      <c r="M176" s="19"/>
    </row>
    <row r="177" s="2" customFormat="1" customHeight="1" spans="1:13">
      <c r="A177" s="2">
        <v>171</v>
      </c>
      <c r="B177" s="14" t="s">
        <v>20</v>
      </c>
      <c r="C177" s="14" t="s">
        <v>21</v>
      </c>
      <c r="D177" s="14" t="s">
        <v>469</v>
      </c>
      <c r="E177" s="59" t="s">
        <v>25</v>
      </c>
      <c r="F177" s="14" t="s">
        <v>36</v>
      </c>
      <c r="G177" s="60" t="s">
        <v>470</v>
      </c>
      <c r="H177" s="14">
        <v>10</v>
      </c>
      <c r="I177" s="19"/>
      <c r="J177" s="19"/>
      <c r="K177" s="19"/>
      <c r="L177" s="14" t="s">
        <v>23</v>
      </c>
      <c r="M177" s="19"/>
    </row>
    <row r="178" s="2" customFormat="1" customHeight="1" spans="1:13">
      <c r="A178" s="2">
        <v>172</v>
      </c>
      <c r="B178" s="14" t="s">
        <v>20</v>
      </c>
      <c r="C178" s="14" t="s">
        <v>21</v>
      </c>
      <c r="D178" s="14" t="s">
        <v>471</v>
      </c>
      <c r="E178" s="59" t="s">
        <v>25</v>
      </c>
      <c r="F178" s="14" t="s">
        <v>161</v>
      </c>
      <c r="G178" s="60" t="s">
        <v>472</v>
      </c>
      <c r="H178" s="14">
        <v>5</v>
      </c>
      <c r="I178" s="19"/>
      <c r="J178" s="19"/>
      <c r="K178" s="19"/>
      <c r="L178" s="14" t="s">
        <v>23</v>
      </c>
      <c r="M178" s="19"/>
    </row>
    <row r="179" s="2" customFormat="1" customHeight="1" spans="1:13">
      <c r="A179" s="14">
        <v>173</v>
      </c>
      <c r="B179" s="14" t="s">
        <v>20</v>
      </c>
      <c r="C179" s="14" t="s">
        <v>21</v>
      </c>
      <c r="D179" s="14" t="s">
        <v>473</v>
      </c>
      <c r="E179" s="14" t="s">
        <v>25</v>
      </c>
      <c r="F179" s="14" t="s">
        <v>474</v>
      </c>
      <c r="G179" s="60" t="s">
        <v>475</v>
      </c>
      <c r="H179" s="14">
        <v>6</v>
      </c>
      <c r="I179" s="19"/>
      <c r="J179" s="19"/>
      <c r="K179" s="19"/>
      <c r="L179" s="14" t="s">
        <v>23</v>
      </c>
      <c r="M179" s="19"/>
    </row>
    <row r="180" s="2" customFormat="1" customHeight="1" spans="1:13">
      <c r="A180" s="14">
        <v>174</v>
      </c>
      <c r="B180" s="14" t="s">
        <v>20</v>
      </c>
      <c r="C180" s="14" t="s">
        <v>21</v>
      </c>
      <c r="D180" s="14" t="s">
        <v>476</v>
      </c>
      <c r="E180" s="14" t="s">
        <v>25</v>
      </c>
      <c r="F180" s="14" t="s">
        <v>477</v>
      </c>
      <c r="G180" s="60" t="s">
        <v>478</v>
      </c>
      <c r="H180" s="14">
        <v>6</v>
      </c>
      <c r="I180" s="19"/>
      <c r="J180" s="19"/>
      <c r="K180" s="19"/>
      <c r="L180" s="14" t="s">
        <v>23</v>
      </c>
      <c r="M180" s="19"/>
    </row>
    <row r="181" s="2" customFormat="1" customHeight="1" spans="1:13">
      <c r="A181" s="2">
        <v>175</v>
      </c>
      <c r="B181" s="14" t="s">
        <v>20</v>
      </c>
      <c r="C181" s="14" t="s">
        <v>21</v>
      </c>
      <c r="D181" s="14" t="s">
        <v>479</v>
      </c>
      <c r="E181" s="14" t="s">
        <v>25</v>
      </c>
      <c r="F181" s="14" t="s">
        <v>480</v>
      </c>
      <c r="G181" s="60" t="s">
        <v>481</v>
      </c>
      <c r="H181" s="73">
        <v>10</v>
      </c>
      <c r="I181" s="19"/>
      <c r="J181" s="19"/>
      <c r="K181" s="19"/>
      <c r="L181" s="14" t="s">
        <v>23</v>
      </c>
      <c r="M181" s="19"/>
    </row>
    <row r="182" s="2" customFormat="1" customHeight="1" spans="1:13">
      <c r="A182" s="2">
        <v>176</v>
      </c>
      <c r="B182" s="14" t="s">
        <v>20</v>
      </c>
      <c r="C182" s="14" t="s">
        <v>21</v>
      </c>
      <c r="D182" s="14" t="s">
        <v>482</v>
      </c>
      <c r="E182" s="59" t="s">
        <v>25</v>
      </c>
      <c r="F182" s="14" t="s">
        <v>255</v>
      </c>
      <c r="G182" s="60" t="s">
        <v>483</v>
      </c>
      <c r="H182" s="14">
        <v>6</v>
      </c>
      <c r="I182" s="19"/>
      <c r="J182" s="19"/>
      <c r="K182" s="19"/>
      <c r="L182" s="14" t="s">
        <v>23</v>
      </c>
      <c r="M182" s="19"/>
    </row>
    <row r="183" s="2" customFormat="1" customHeight="1" spans="1:13">
      <c r="A183" s="14">
        <v>177</v>
      </c>
      <c r="B183" s="14" t="s">
        <v>20</v>
      </c>
      <c r="C183" s="14" t="s">
        <v>21</v>
      </c>
      <c r="D183" s="14" t="s">
        <v>484</v>
      </c>
      <c r="E183" s="59" t="s">
        <v>25</v>
      </c>
      <c r="F183" s="14" t="s">
        <v>36</v>
      </c>
      <c r="G183" s="60" t="s">
        <v>485</v>
      </c>
      <c r="H183" s="14">
        <v>6</v>
      </c>
      <c r="I183" s="19"/>
      <c r="J183" s="19"/>
      <c r="K183" s="19"/>
      <c r="L183" s="14" t="s">
        <v>23</v>
      </c>
      <c r="M183" s="19"/>
    </row>
    <row r="184" s="2" customFormat="1" customHeight="1" spans="1:13">
      <c r="A184" s="14">
        <v>178</v>
      </c>
      <c r="B184" s="14" t="s">
        <v>20</v>
      </c>
      <c r="C184" s="14" t="s">
        <v>21</v>
      </c>
      <c r="D184" s="14" t="s">
        <v>486</v>
      </c>
      <c r="E184" s="59" t="s">
        <v>25</v>
      </c>
      <c r="F184" s="14" t="s">
        <v>36</v>
      </c>
      <c r="G184" s="60" t="s">
        <v>487</v>
      </c>
      <c r="H184" s="14">
        <v>6</v>
      </c>
      <c r="I184" s="19"/>
      <c r="J184" s="19"/>
      <c r="K184" s="19"/>
      <c r="L184" s="14" t="s">
        <v>23</v>
      </c>
      <c r="M184" s="19"/>
    </row>
    <row r="185" s="2" customFormat="1" customHeight="1" spans="1:13">
      <c r="A185" s="2">
        <v>179</v>
      </c>
      <c r="B185" s="14" t="s">
        <v>20</v>
      </c>
      <c r="C185" s="14" t="s">
        <v>21</v>
      </c>
      <c r="D185" s="14" t="s">
        <v>488</v>
      </c>
      <c r="E185" s="59" t="s">
        <v>25</v>
      </c>
      <c r="F185" s="14" t="s">
        <v>36</v>
      </c>
      <c r="G185" s="60" t="s">
        <v>489</v>
      </c>
      <c r="H185" s="14">
        <v>10</v>
      </c>
      <c r="I185" s="19"/>
      <c r="J185" s="19"/>
      <c r="K185" s="19"/>
      <c r="L185" s="14" t="s">
        <v>23</v>
      </c>
      <c r="M185" s="19"/>
    </row>
    <row r="186" s="2" customFormat="1" customHeight="1" spans="1:13">
      <c r="A186" s="2">
        <v>180</v>
      </c>
      <c r="B186" s="14" t="s">
        <v>20</v>
      </c>
      <c r="C186" s="14" t="s">
        <v>21</v>
      </c>
      <c r="D186" s="14" t="s">
        <v>490</v>
      </c>
      <c r="E186" s="59" t="s">
        <v>25</v>
      </c>
      <c r="F186" s="74" t="s">
        <v>315</v>
      </c>
      <c r="G186" s="75" t="s">
        <v>491</v>
      </c>
      <c r="H186" s="14">
        <v>8</v>
      </c>
      <c r="I186" s="19"/>
      <c r="J186" s="19"/>
      <c r="K186" s="19"/>
      <c r="L186" s="14" t="s">
        <v>23</v>
      </c>
      <c r="M186" s="19"/>
    </row>
    <row r="187" s="2" customFormat="1" customHeight="1" spans="1:13">
      <c r="A187" s="14">
        <v>181</v>
      </c>
      <c r="B187" s="14" t="s">
        <v>20</v>
      </c>
      <c r="C187" s="14" t="s">
        <v>21</v>
      </c>
      <c r="D187" s="14" t="s">
        <v>492</v>
      </c>
      <c r="E187" s="59" t="s">
        <v>25</v>
      </c>
      <c r="F187" s="14" t="s">
        <v>493</v>
      </c>
      <c r="G187" s="60" t="s">
        <v>494</v>
      </c>
      <c r="H187" s="14">
        <v>8</v>
      </c>
      <c r="I187" s="19"/>
      <c r="J187" s="19"/>
      <c r="K187" s="19"/>
      <c r="L187" s="14" t="s">
        <v>23</v>
      </c>
      <c r="M187" s="19"/>
    </row>
    <row r="188" s="2" customFormat="1" customHeight="1" spans="1:13">
      <c r="A188" s="14">
        <v>182</v>
      </c>
      <c r="B188" s="14" t="s">
        <v>20</v>
      </c>
      <c r="C188" s="14" t="s">
        <v>21</v>
      </c>
      <c r="D188" s="14" t="s">
        <v>495</v>
      </c>
      <c r="E188" s="59" t="s">
        <v>25</v>
      </c>
      <c r="F188" s="14" t="s">
        <v>297</v>
      </c>
      <c r="G188" s="60" t="s">
        <v>496</v>
      </c>
      <c r="H188" s="14">
        <v>5</v>
      </c>
      <c r="I188" s="19"/>
      <c r="J188" s="19"/>
      <c r="K188" s="19"/>
      <c r="L188" s="14" t="s">
        <v>23</v>
      </c>
      <c r="M188" s="19"/>
    </row>
    <row r="189" s="2" customFormat="1" customHeight="1" spans="1:13">
      <c r="A189" s="2">
        <v>183</v>
      </c>
      <c r="B189" s="14" t="s">
        <v>20</v>
      </c>
      <c r="C189" s="14" t="s">
        <v>21</v>
      </c>
      <c r="D189" s="14" t="s">
        <v>497</v>
      </c>
      <c r="E189" s="59" t="s">
        <v>25</v>
      </c>
      <c r="F189" s="14" t="s">
        <v>498</v>
      </c>
      <c r="G189" s="60" t="s">
        <v>499</v>
      </c>
      <c r="H189" s="14">
        <v>10</v>
      </c>
      <c r="I189" s="19"/>
      <c r="J189" s="19"/>
      <c r="K189" s="19"/>
      <c r="L189" s="14" t="s">
        <v>23</v>
      </c>
      <c r="M189" s="19"/>
    </row>
    <row r="190" s="2" customFormat="1" customHeight="1" spans="1:13">
      <c r="A190" s="2">
        <v>184</v>
      </c>
      <c r="B190" s="14" t="s">
        <v>20</v>
      </c>
      <c r="C190" s="14" t="s">
        <v>21</v>
      </c>
      <c r="D190" s="14" t="s">
        <v>500</v>
      </c>
      <c r="E190" s="59" t="s">
        <v>25</v>
      </c>
      <c r="F190" s="73" t="s">
        <v>52</v>
      </c>
      <c r="G190" s="76" t="s">
        <v>501</v>
      </c>
      <c r="H190" s="14">
        <v>10</v>
      </c>
      <c r="I190" s="19"/>
      <c r="J190" s="19"/>
      <c r="K190" s="19"/>
      <c r="L190" s="14" t="s">
        <v>23</v>
      </c>
      <c r="M190" s="19"/>
    </row>
    <row r="191" s="2" customFormat="1" customHeight="1" spans="1:13">
      <c r="A191" s="14">
        <v>185</v>
      </c>
      <c r="B191" s="14" t="s">
        <v>20</v>
      </c>
      <c r="C191" s="14" t="s">
        <v>21</v>
      </c>
      <c r="D191" s="14" t="s">
        <v>502</v>
      </c>
      <c r="E191" s="59" t="s">
        <v>25</v>
      </c>
      <c r="F191" s="14" t="s">
        <v>503</v>
      </c>
      <c r="G191" s="60" t="s">
        <v>504</v>
      </c>
      <c r="H191" s="14">
        <v>7</v>
      </c>
      <c r="I191" s="19"/>
      <c r="J191" s="19"/>
      <c r="K191" s="19"/>
      <c r="L191" s="14" t="s">
        <v>23</v>
      </c>
      <c r="M191" s="19"/>
    </row>
    <row r="192" s="2" customFormat="1" customHeight="1" spans="1:13">
      <c r="A192" s="14">
        <v>186</v>
      </c>
      <c r="B192" s="14" t="s">
        <v>20</v>
      </c>
      <c r="C192" s="14" t="s">
        <v>21</v>
      </c>
      <c r="D192" s="14" t="s">
        <v>505</v>
      </c>
      <c r="E192" s="59" t="s">
        <v>25</v>
      </c>
      <c r="F192" s="77" t="s">
        <v>255</v>
      </c>
      <c r="G192" s="78" t="s">
        <v>506</v>
      </c>
      <c r="H192" s="77">
        <v>6</v>
      </c>
      <c r="I192" s="19"/>
      <c r="J192" s="19"/>
      <c r="K192" s="19"/>
      <c r="L192" s="14" t="s">
        <v>23</v>
      </c>
      <c r="M192" s="19"/>
    </row>
    <row r="193" s="2" customFormat="1" customHeight="1" spans="1:13">
      <c r="A193" s="2">
        <v>187</v>
      </c>
      <c r="B193" s="14" t="s">
        <v>20</v>
      </c>
      <c r="C193" s="14" t="s">
        <v>21</v>
      </c>
      <c r="D193" s="14" t="s">
        <v>507</v>
      </c>
      <c r="E193" s="59" t="s">
        <v>25</v>
      </c>
      <c r="F193" s="79" t="s">
        <v>508</v>
      </c>
      <c r="G193" s="80" t="s">
        <v>509</v>
      </c>
      <c r="H193" s="14">
        <v>8</v>
      </c>
      <c r="I193" s="19"/>
      <c r="J193" s="19"/>
      <c r="K193" s="19"/>
      <c r="L193" s="14" t="s">
        <v>23</v>
      </c>
      <c r="M193" s="19"/>
    </row>
    <row r="194" s="2" customFormat="1" customHeight="1" spans="1:13">
      <c r="A194" s="2">
        <v>188</v>
      </c>
      <c r="B194" s="14" t="s">
        <v>20</v>
      </c>
      <c r="C194" s="14" t="s">
        <v>21</v>
      </c>
      <c r="D194" s="14" t="s">
        <v>510</v>
      </c>
      <c r="E194" s="59" t="s">
        <v>25</v>
      </c>
      <c r="F194" s="14" t="s">
        <v>161</v>
      </c>
      <c r="G194" s="60" t="s">
        <v>511</v>
      </c>
      <c r="H194" s="14">
        <v>5</v>
      </c>
      <c r="I194" s="19"/>
      <c r="J194" s="19"/>
      <c r="K194" s="19"/>
      <c r="L194" s="14" t="s">
        <v>23</v>
      </c>
      <c r="M194" s="19"/>
    </row>
    <row r="195" s="2" customFormat="1" customHeight="1" spans="1:13">
      <c r="A195" s="14">
        <v>189</v>
      </c>
      <c r="B195" s="14" t="s">
        <v>20</v>
      </c>
      <c r="C195" s="14" t="s">
        <v>21</v>
      </c>
      <c r="D195" s="14" t="s">
        <v>512</v>
      </c>
      <c r="E195" s="59" t="s">
        <v>25</v>
      </c>
      <c r="F195" s="14" t="s">
        <v>513</v>
      </c>
      <c r="G195" s="60" t="s">
        <v>514</v>
      </c>
      <c r="H195" s="14">
        <v>10</v>
      </c>
      <c r="I195" s="19"/>
      <c r="J195" s="19"/>
      <c r="K195" s="19"/>
      <c r="L195" s="14" t="s">
        <v>23</v>
      </c>
      <c r="M195" s="19"/>
    </row>
    <row r="196" s="2" customFormat="1" customHeight="1" spans="1:13">
      <c r="A196" s="14">
        <v>190</v>
      </c>
      <c r="B196" s="14" t="s">
        <v>20</v>
      </c>
      <c r="C196" s="14" t="s">
        <v>21</v>
      </c>
      <c r="D196" s="14" t="s">
        <v>515</v>
      </c>
      <c r="E196" s="59" t="s">
        <v>25</v>
      </c>
      <c r="F196" s="79" t="s">
        <v>516</v>
      </c>
      <c r="G196" s="80" t="s">
        <v>517</v>
      </c>
      <c r="H196" s="14">
        <v>10</v>
      </c>
      <c r="I196" s="19"/>
      <c r="J196" s="19"/>
      <c r="K196" s="19"/>
      <c r="L196" s="14" t="s">
        <v>23</v>
      </c>
      <c r="M196" s="19"/>
    </row>
    <row r="197" s="2" customFormat="1" customHeight="1" spans="1:13">
      <c r="A197" s="2">
        <v>191</v>
      </c>
      <c r="B197" s="14" t="s">
        <v>20</v>
      </c>
      <c r="C197" s="14" t="s">
        <v>21</v>
      </c>
      <c r="D197" s="14" t="s">
        <v>518</v>
      </c>
      <c r="E197" s="59" t="s">
        <v>25</v>
      </c>
      <c r="F197" s="14" t="s">
        <v>371</v>
      </c>
      <c r="G197" s="60" t="s">
        <v>519</v>
      </c>
      <c r="H197" s="14">
        <v>5</v>
      </c>
      <c r="I197" s="19"/>
      <c r="J197" s="19"/>
      <c r="K197" s="19"/>
      <c r="L197" s="14" t="s">
        <v>23</v>
      </c>
      <c r="M197" s="19"/>
    </row>
    <row r="198" s="2" customFormat="1" customHeight="1" spans="1:13">
      <c r="A198" s="2">
        <v>192</v>
      </c>
      <c r="B198" s="14" t="s">
        <v>20</v>
      </c>
      <c r="C198" s="14" t="s">
        <v>21</v>
      </c>
      <c r="D198" s="14" t="s">
        <v>520</v>
      </c>
      <c r="E198" s="59" t="s">
        <v>25</v>
      </c>
      <c r="F198" s="14" t="s">
        <v>521</v>
      </c>
      <c r="G198" s="60" t="s">
        <v>522</v>
      </c>
      <c r="H198" s="14">
        <v>5</v>
      </c>
      <c r="I198" s="19"/>
      <c r="J198" s="19"/>
      <c r="K198" s="19"/>
      <c r="L198" s="14" t="s">
        <v>23</v>
      </c>
      <c r="M198" s="19"/>
    </row>
    <row r="199" s="2" customFormat="1" customHeight="1" spans="1:13">
      <c r="A199" s="14">
        <v>193</v>
      </c>
      <c r="B199" s="14" t="s">
        <v>20</v>
      </c>
      <c r="C199" s="14" t="s">
        <v>21</v>
      </c>
      <c r="D199" s="14" t="s">
        <v>523</v>
      </c>
      <c r="E199" s="59" t="s">
        <v>25</v>
      </c>
      <c r="F199" s="77" t="s">
        <v>255</v>
      </c>
      <c r="G199" s="60" t="s">
        <v>524</v>
      </c>
      <c r="H199" s="14">
        <v>5</v>
      </c>
      <c r="I199" s="19"/>
      <c r="J199" s="19"/>
      <c r="K199" s="19"/>
      <c r="L199" s="14" t="s">
        <v>23</v>
      </c>
      <c r="M199" s="19"/>
    </row>
    <row r="200" s="2" customFormat="1" customHeight="1" spans="1:13">
      <c r="A200" s="14">
        <v>194</v>
      </c>
      <c r="B200" s="14" t="s">
        <v>20</v>
      </c>
      <c r="C200" s="14" t="s">
        <v>21</v>
      </c>
      <c r="D200" s="14" t="s">
        <v>525</v>
      </c>
      <c r="E200" s="59" t="s">
        <v>25</v>
      </c>
      <c r="F200" s="14" t="s">
        <v>526</v>
      </c>
      <c r="G200" s="60" t="s">
        <v>527</v>
      </c>
      <c r="H200" s="14">
        <v>7</v>
      </c>
      <c r="I200" s="19"/>
      <c r="J200" s="19"/>
      <c r="K200" s="19"/>
      <c r="L200" s="14" t="s">
        <v>23</v>
      </c>
      <c r="M200" s="19"/>
    </row>
    <row r="201" s="2" customFormat="1" customHeight="1" spans="1:13">
      <c r="A201" s="2">
        <v>195</v>
      </c>
      <c r="B201" s="14" t="s">
        <v>20</v>
      </c>
      <c r="C201" s="14" t="s">
        <v>21</v>
      </c>
      <c r="D201" s="14" t="s">
        <v>528</v>
      </c>
      <c r="E201" s="59" t="s">
        <v>25</v>
      </c>
      <c r="F201" s="14" t="s">
        <v>371</v>
      </c>
      <c r="G201" s="60" t="s">
        <v>529</v>
      </c>
      <c r="H201" s="14">
        <v>5</v>
      </c>
      <c r="I201" s="19"/>
      <c r="J201" s="19"/>
      <c r="K201" s="19"/>
      <c r="L201" s="14" t="s">
        <v>23</v>
      </c>
      <c r="M201" s="19"/>
    </row>
    <row r="202" s="2" customFormat="1" customHeight="1" spans="1:13">
      <c r="A202" s="2">
        <v>196</v>
      </c>
      <c r="B202" s="14" t="s">
        <v>20</v>
      </c>
      <c r="C202" s="14" t="s">
        <v>21</v>
      </c>
      <c r="D202" s="14" t="s">
        <v>530</v>
      </c>
      <c r="E202" s="59" t="s">
        <v>25</v>
      </c>
      <c r="F202" s="14" t="s">
        <v>161</v>
      </c>
      <c r="G202" s="60" t="s">
        <v>531</v>
      </c>
      <c r="H202" s="14">
        <v>5</v>
      </c>
      <c r="I202" s="19"/>
      <c r="J202" s="19"/>
      <c r="K202" s="19"/>
      <c r="L202" s="14" t="s">
        <v>23</v>
      </c>
      <c r="M202" s="19"/>
    </row>
    <row r="203" s="2" customFormat="1" customHeight="1" spans="1:13">
      <c r="A203" s="14">
        <v>197</v>
      </c>
      <c r="B203" s="14" t="s">
        <v>20</v>
      </c>
      <c r="C203" s="14" t="s">
        <v>21</v>
      </c>
      <c r="D203" s="14" t="s">
        <v>532</v>
      </c>
      <c r="E203" s="59" t="s">
        <v>25</v>
      </c>
      <c r="F203" s="14" t="s">
        <v>533</v>
      </c>
      <c r="G203" s="60" t="s">
        <v>534</v>
      </c>
      <c r="H203" s="14">
        <v>8</v>
      </c>
      <c r="I203" s="19"/>
      <c r="J203" s="19"/>
      <c r="K203" s="19"/>
      <c r="L203" s="14" t="s">
        <v>23</v>
      </c>
      <c r="M203" s="19"/>
    </row>
    <row r="204" s="2" customFormat="1" customHeight="1" spans="1:13">
      <c r="A204" s="14">
        <v>198</v>
      </c>
      <c r="B204" s="14" t="s">
        <v>20</v>
      </c>
      <c r="C204" s="14" t="s">
        <v>21</v>
      </c>
      <c r="D204" s="14" t="s">
        <v>535</v>
      </c>
      <c r="E204" s="59" t="s">
        <v>25</v>
      </c>
      <c r="F204" s="14" t="s">
        <v>161</v>
      </c>
      <c r="G204" s="60" t="s">
        <v>536</v>
      </c>
      <c r="H204" s="14">
        <v>20</v>
      </c>
      <c r="I204" s="19"/>
      <c r="J204" s="19"/>
      <c r="K204" s="19"/>
      <c r="L204" s="14" t="s">
        <v>23</v>
      </c>
      <c r="M204" s="19"/>
    </row>
    <row r="205" s="2" customFormat="1" customHeight="1" spans="1:13">
      <c r="A205" s="2">
        <v>199</v>
      </c>
      <c r="B205" s="14" t="s">
        <v>20</v>
      </c>
      <c r="C205" s="14" t="s">
        <v>21</v>
      </c>
      <c r="D205" s="14" t="s">
        <v>537</v>
      </c>
      <c r="E205" s="59" t="s">
        <v>25</v>
      </c>
      <c r="F205" s="14" t="s">
        <v>161</v>
      </c>
      <c r="G205" s="60" t="s">
        <v>538</v>
      </c>
      <c r="H205" s="14">
        <v>8</v>
      </c>
      <c r="I205" s="19"/>
      <c r="J205" s="19"/>
      <c r="K205" s="19"/>
      <c r="L205" s="14" t="s">
        <v>23</v>
      </c>
      <c r="M205" s="19"/>
    </row>
    <row r="206" s="2" customFormat="1" customHeight="1" spans="1:13">
      <c r="A206" s="2">
        <v>200</v>
      </c>
      <c r="B206" s="14" t="s">
        <v>20</v>
      </c>
      <c r="C206" s="14" t="s">
        <v>21</v>
      </c>
      <c r="D206" s="14" t="s">
        <v>539</v>
      </c>
      <c r="E206" s="59" t="s">
        <v>25</v>
      </c>
      <c r="F206" s="14" t="s">
        <v>540</v>
      </c>
      <c r="G206" s="78" t="s">
        <v>541</v>
      </c>
      <c r="H206" s="14">
        <v>8</v>
      </c>
      <c r="I206" s="19"/>
      <c r="J206" s="19"/>
      <c r="K206" s="19"/>
      <c r="L206" s="14" t="s">
        <v>23</v>
      </c>
      <c r="M206" s="19"/>
    </row>
    <row r="207" s="2" customFormat="1" customHeight="1" spans="1:13">
      <c r="A207" s="14">
        <v>201</v>
      </c>
      <c r="B207" s="14" t="s">
        <v>20</v>
      </c>
      <c r="C207" s="14" t="s">
        <v>21</v>
      </c>
      <c r="D207" s="14" t="s">
        <v>542</v>
      </c>
      <c r="E207" s="59" t="s">
        <v>25</v>
      </c>
      <c r="F207" s="14" t="s">
        <v>36</v>
      </c>
      <c r="G207" s="78" t="s">
        <v>543</v>
      </c>
      <c r="H207" s="14">
        <v>6</v>
      </c>
      <c r="I207" s="19"/>
      <c r="J207" s="19"/>
      <c r="K207" s="19"/>
      <c r="L207" s="14" t="s">
        <v>23</v>
      </c>
      <c r="M207" s="19"/>
    </row>
    <row r="208" s="2" customFormat="1" customHeight="1" spans="1:13">
      <c r="A208" s="14">
        <v>202</v>
      </c>
      <c r="B208" s="14" t="s">
        <v>20</v>
      </c>
      <c r="C208" s="14" t="s">
        <v>21</v>
      </c>
      <c r="D208" s="14" t="s">
        <v>544</v>
      </c>
      <c r="E208" s="59" t="s">
        <v>25</v>
      </c>
      <c r="F208" s="14" t="s">
        <v>161</v>
      </c>
      <c r="G208" s="78" t="s">
        <v>545</v>
      </c>
      <c r="H208" s="14">
        <v>10</v>
      </c>
      <c r="I208" s="19"/>
      <c r="J208" s="19"/>
      <c r="K208" s="19"/>
      <c r="L208" s="14" t="s">
        <v>23</v>
      </c>
      <c r="M208" s="19"/>
    </row>
    <row r="209" s="2" customFormat="1" customHeight="1" spans="1:13">
      <c r="A209" s="2">
        <v>203</v>
      </c>
      <c r="B209" s="14" t="s">
        <v>20</v>
      </c>
      <c r="C209" s="14" t="s">
        <v>21</v>
      </c>
      <c r="D209" s="14" t="s">
        <v>546</v>
      </c>
      <c r="E209" s="59" t="s">
        <v>25</v>
      </c>
      <c r="F209" s="14" t="s">
        <v>161</v>
      </c>
      <c r="G209" s="78" t="s">
        <v>547</v>
      </c>
      <c r="H209" s="14">
        <v>10</v>
      </c>
      <c r="I209" s="19"/>
      <c r="J209" s="19"/>
      <c r="K209" s="19"/>
      <c r="L209" s="14" t="s">
        <v>23</v>
      </c>
      <c r="M209" s="19"/>
    </row>
    <row r="210" s="2" customFormat="1" customHeight="1" spans="1:13">
      <c r="A210" s="2">
        <v>204</v>
      </c>
      <c r="B210" s="14" t="s">
        <v>20</v>
      </c>
      <c r="C210" s="14" t="s">
        <v>21</v>
      </c>
      <c r="D210" s="14" t="s">
        <v>548</v>
      </c>
      <c r="E210" s="59" t="s">
        <v>25</v>
      </c>
      <c r="F210" s="77" t="s">
        <v>52</v>
      </c>
      <c r="G210" s="78" t="s">
        <v>549</v>
      </c>
      <c r="H210" s="14">
        <v>6</v>
      </c>
      <c r="I210" s="19"/>
      <c r="J210" s="19"/>
      <c r="K210" s="19"/>
      <c r="L210" s="14" t="s">
        <v>23</v>
      </c>
      <c r="M210" s="19"/>
    </row>
    <row r="211" s="2" customFormat="1" customHeight="1" spans="1:13">
      <c r="A211" s="14">
        <v>205</v>
      </c>
      <c r="B211" s="14" t="s">
        <v>20</v>
      </c>
      <c r="C211" s="14" t="s">
        <v>21</v>
      </c>
      <c r="D211" s="14" t="s">
        <v>550</v>
      </c>
      <c r="E211" s="59" t="s">
        <v>25</v>
      </c>
      <c r="F211" s="77" t="s">
        <v>52</v>
      </c>
      <c r="G211" s="78" t="s">
        <v>551</v>
      </c>
      <c r="H211" s="14">
        <v>5</v>
      </c>
      <c r="I211" s="19"/>
      <c r="J211" s="19"/>
      <c r="K211" s="19"/>
      <c r="L211" s="14" t="s">
        <v>23</v>
      </c>
      <c r="M211" s="19"/>
    </row>
    <row r="212" s="2" customFormat="1" customHeight="1" spans="1:13">
      <c r="A212" s="14">
        <v>206</v>
      </c>
      <c r="B212" s="14" t="s">
        <v>20</v>
      </c>
      <c r="C212" s="14" t="s">
        <v>21</v>
      </c>
      <c r="D212" s="14" t="s">
        <v>552</v>
      </c>
      <c r="E212" s="59" t="s">
        <v>25</v>
      </c>
      <c r="F212" s="14" t="s">
        <v>255</v>
      </c>
      <c r="G212" s="78" t="s">
        <v>553</v>
      </c>
      <c r="H212" s="14">
        <v>6</v>
      </c>
      <c r="I212" s="19"/>
      <c r="J212" s="19"/>
      <c r="K212" s="19"/>
      <c r="L212" s="14" t="s">
        <v>23</v>
      </c>
      <c r="M212" s="19"/>
    </row>
    <row r="213" s="2" customFormat="1" customHeight="1" spans="1:13">
      <c r="A213" s="2">
        <v>207</v>
      </c>
      <c r="B213" s="14" t="s">
        <v>20</v>
      </c>
      <c r="C213" s="14" t="s">
        <v>21</v>
      </c>
      <c r="D213" s="14" t="s">
        <v>554</v>
      </c>
      <c r="E213" s="59" t="s">
        <v>25</v>
      </c>
      <c r="F213" s="14" t="s">
        <v>161</v>
      </c>
      <c r="G213" s="78" t="s">
        <v>555</v>
      </c>
      <c r="H213" s="14">
        <v>10</v>
      </c>
      <c r="I213" s="19"/>
      <c r="J213" s="19"/>
      <c r="K213" s="19"/>
      <c r="L213" s="14" t="s">
        <v>23</v>
      </c>
      <c r="M213" s="19"/>
    </row>
    <row r="214" s="2" customFormat="1" customHeight="1" spans="1:13">
      <c r="A214" s="2">
        <v>208</v>
      </c>
      <c r="B214" s="14" t="s">
        <v>20</v>
      </c>
      <c r="C214" s="14" t="s">
        <v>21</v>
      </c>
      <c r="D214" s="14" t="s">
        <v>556</v>
      </c>
      <c r="E214" s="59" t="s">
        <v>25</v>
      </c>
      <c r="F214" s="14" t="s">
        <v>161</v>
      </c>
      <c r="G214" s="78" t="s">
        <v>557</v>
      </c>
      <c r="H214" s="14">
        <v>5</v>
      </c>
      <c r="I214" s="19"/>
      <c r="J214" s="19"/>
      <c r="K214" s="19"/>
      <c r="L214" s="14" t="s">
        <v>23</v>
      </c>
      <c r="M214" s="19"/>
    </row>
    <row r="215" s="2" customFormat="1" customHeight="1" spans="1:13">
      <c r="A215" s="14">
        <v>209</v>
      </c>
      <c r="B215" s="14" t="s">
        <v>20</v>
      </c>
      <c r="C215" s="14" t="s">
        <v>21</v>
      </c>
      <c r="D215" s="14" t="s">
        <v>558</v>
      </c>
      <c r="E215" s="59" t="s">
        <v>25</v>
      </c>
      <c r="F215" s="14" t="s">
        <v>161</v>
      </c>
      <c r="G215" s="81" t="s">
        <v>559</v>
      </c>
      <c r="H215" s="14">
        <v>10</v>
      </c>
      <c r="I215" s="19"/>
      <c r="J215" s="19"/>
      <c r="K215" s="19"/>
      <c r="L215" s="14" t="s">
        <v>23</v>
      </c>
      <c r="M215" s="19"/>
    </row>
    <row r="216" s="2" customFormat="1" customHeight="1" spans="1:13">
      <c r="A216" s="14">
        <v>210</v>
      </c>
      <c r="B216" s="14" t="s">
        <v>20</v>
      </c>
      <c r="C216" s="14" t="s">
        <v>21</v>
      </c>
      <c r="D216" s="14" t="s">
        <v>560</v>
      </c>
      <c r="E216" s="14" t="s">
        <v>25</v>
      </c>
      <c r="F216" s="77" t="s">
        <v>315</v>
      </c>
      <c r="G216" s="78" t="s">
        <v>561</v>
      </c>
      <c r="H216" s="61">
        <v>5</v>
      </c>
      <c r="I216" s="19"/>
      <c r="J216" s="19"/>
      <c r="K216" s="19"/>
      <c r="L216" s="14" t="s">
        <v>23</v>
      </c>
      <c r="M216" s="19"/>
    </row>
    <row r="217" s="2" customFormat="1" customHeight="1" spans="1:13">
      <c r="A217" s="2">
        <v>211</v>
      </c>
      <c r="B217" s="14" t="s">
        <v>20</v>
      </c>
      <c r="C217" s="14" t="s">
        <v>21</v>
      </c>
      <c r="D217" s="14" t="s">
        <v>562</v>
      </c>
      <c r="E217" s="14" t="s">
        <v>25</v>
      </c>
      <c r="F217" s="77" t="s">
        <v>563</v>
      </c>
      <c r="G217" s="78" t="s">
        <v>564</v>
      </c>
      <c r="H217" s="61">
        <v>5</v>
      </c>
      <c r="I217" s="19"/>
      <c r="J217" s="19"/>
      <c r="K217" s="19"/>
      <c r="L217" s="14" t="s">
        <v>23</v>
      </c>
      <c r="M217" s="19"/>
    </row>
    <row r="218" s="2" customFormat="1" customHeight="1" spans="1:13">
      <c r="A218" s="2">
        <v>212</v>
      </c>
      <c r="B218" s="14" t="s">
        <v>20</v>
      </c>
      <c r="C218" s="14" t="s">
        <v>21</v>
      </c>
      <c r="D218" s="14" t="s">
        <v>565</v>
      </c>
      <c r="E218" s="14" t="s">
        <v>25</v>
      </c>
      <c r="F218" s="14" t="s">
        <v>36</v>
      </c>
      <c r="G218" s="60" t="s">
        <v>566</v>
      </c>
      <c r="H218" s="14">
        <v>5</v>
      </c>
      <c r="I218" s="19"/>
      <c r="J218" s="19"/>
      <c r="K218" s="19"/>
      <c r="L218" s="14" t="s">
        <v>23</v>
      </c>
      <c r="M218" s="19"/>
    </row>
    <row r="219" s="2" customFormat="1" customHeight="1" spans="1:13">
      <c r="A219" s="14">
        <v>213</v>
      </c>
      <c r="B219" s="14" t="s">
        <v>20</v>
      </c>
      <c r="C219" s="14" t="s">
        <v>21</v>
      </c>
      <c r="D219" s="14" t="s">
        <v>567</v>
      </c>
      <c r="E219" s="14" t="s">
        <v>25</v>
      </c>
      <c r="F219" s="77" t="s">
        <v>315</v>
      </c>
      <c r="G219" s="78" t="s">
        <v>568</v>
      </c>
      <c r="H219" s="61">
        <v>6</v>
      </c>
      <c r="I219" s="19"/>
      <c r="J219" s="19"/>
      <c r="K219" s="19"/>
      <c r="L219" s="14" t="s">
        <v>23</v>
      </c>
      <c r="M219" s="19"/>
    </row>
    <row r="220" s="2" customFormat="1" customHeight="1" spans="1:13">
      <c r="A220" s="14">
        <v>214</v>
      </c>
      <c r="B220" s="14" t="s">
        <v>20</v>
      </c>
      <c r="C220" s="14" t="s">
        <v>21</v>
      </c>
      <c r="D220" s="14" t="s">
        <v>569</v>
      </c>
      <c r="E220" s="14" t="s">
        <v>25</v>
      </c>
      <c r="F220" s="14" t="s">
        <v>36</v>
      </c>
      <c r="G220" s="60" t="s">
        <v>570</v>
      </c>
      <c r="H220" s="14">
        <v>6</v>
      </c>
      <c r="I220" s="19"/>
      <c r="J220" s="19"/>
      <c r="K220" s="19"/>
      <c r="L220" s="14" t="s">
        <v>23</v>
      </c>
      <c r="M220" s="19"/>
    </row>
    <row r="221" s="2" customFormat="1" customHeight="1" spans="1:13">
      <c r="A221" s="2">
        <v>215</v>
      </c>
      <c r="B221" s="14" t="s">
        <v>20</v>
      </c>
      <c r="C221" s="14" t="s">
        <v>21</v>
      </c>
      <c r="D221" s="14" t="s">
        <v>571</v>
      </c>
      <c r="E221" s="14" t="s">
        <v>25</v>
      </c>
      <c r="F221" s="77" t="s">
        <v>315</v>
      </c>
      <c r="G221" s="60" t="s">
        <v>572</v>
      </c>
      <c r="H221" s="61">
        <v>5</v>
      </c>
      <c r="I221" s="19"/>
      <c r="J221" s="19"/>
      <c r="K221" s="19"/>
      <c r="L221" s="14" t="s">
        <v>23</v>
      </c>
      <c r="M221" s="19"/>
    </row>
    <row r="222" s="2" customFormat="1" customHeight="1" spans="1:13">
      <c r="A222" s="2">
        <v>216</v>
      </c>
      <c r="B222" s="14" t="s">
        <v>20</v>
      </c>
      <c r="C222" s="14" t="s">
        <v>21</v>
      </c>
      <c r="D222" s="14" t="s">
        <v>573</v>
      </c>
      <c r="E222" s="14" t="s">
        <v>25</v>
      </c>
      <c r="F222" s="14" t="s">
        <v>36</v>
      </c>
      <c r="G222" s="60" t="s">
        <v>574</v>
      </c>
      <c r="H222" s="14">
        <v>8</v>
      </c>
      <c r="I222" s="19"/>
      <c r="J222" s="19"/>
      <c r="K222" s="19"/>
      <c r="L222" s="14" t="s">
        <v>23</v>
      </c>
      <c r="M222" s="19"/>
    </row>
    <row r="223" s="2" customFormat="1" customHeight="1" spans="1:13">
      <c r="A223" s="14">
        <v>217</v>
      </c>
      <c r="B223" s="14" t="s">
        <v>20</v>
      </c>
      <c r="C223" s="14" t="s">
        <v>21</v>
      </c>
      <c r="D223" s="14" t="s">
        <v>575</v>
      </c>
      <c r="E223" s="14" t="s">
        <v>25</v>
      </c>
      <c r="F223" s="14" t="s">
        <v>563</v>
      </c>
      <c r="G223" s="60" t="s">
        <v>576</v>
      </c>
      <c r="H223" s="61">
        <v>6</v>
      </c>
      <c r="I223" s="19"/>
      <c r="J223" s="19"/>
      <c r="K223" s="19"/>
      <c r="L223" s="14" t="s">
        <v>23</v>
      </c>
      <c r="M223" s="19"/>
    </row>
    <row r="224" s="2" customFormat="1" customHeight="1" spans="1:13">
      <c r="A224" s="14">
        <v>218</v>
      </c>
      <c r="B224" s="14" t="s">
        <v>20</v>
      </c>
      <c r="C224" s="14" t="s">
        <v>21</v>
      </c>
      <c r="D224" s="14" t="s">
        <v>577</v>
      </c>
      <c r="E224" s="14" t="s">
        <v>25</v>
      </c>
      <c r="F224" s="14" t="s">
        <v>578</v>
      </c>
      <c r="G224" s="60" t="s">
        <v>579</v>
      </c>
      <c r="H224" s="61">
        <v>5</v>
      </c>
      <c r="I224" s="19"/>
      <c r="J224" s="19"/>
      <c r="K224" s="19"/>
      <c r="L224" s="14" t="s">
        <v>23</v>
      </c>
      <c r="M224" s="19"/>
    </row>
    <row r="225" s="2" customFormat="1" customHeight="1" spans="1:13">
      <c r="A225" s="2">
        <v>219</v>
      </c>
      <c r="B225" s="14" t="s">
        <v>20</v>
      </c>
      <c r="C225" s="14" t="s">
        <v>21</v>
      </c>
      <c r="D225" s="14" t="s">
        <v>580</v>
      </c>
      <c r="E225" s="14" t="s">
        <v>25</v>
      </c>
      <c r="F225" s="14" t="s">
        <v>581</v>
      </c>
      <c r="G225" s="60" t="s">
        <v>582</v>
      </c>
      <c r="H225" s="61">
        <v>6</v>
      </c>
      <c r="I225" s="19"/>
      <c r="J225" s="19"/>
      <c r="K225" s="19"/>
      <c r="L225" s="14" t="s">
        <v>23</v>
      </c>
      <c r="M225" s="19"/>
    </row>
    <row r="226" s="2" customFormat="1" customHeight="1" spans="1:13">
      <c r="A226" s="2">
        <v>220</v>
      </c>
      <c r="B226" s="14" t="s">
        <v>20</v>
      </c>
      <c r="C226" s="14" t="s">
        <v>21</v>
      </c>
      <c r="D226" s="14" t="s">
        <v>583</v>
      </c>
      <c r="E226" s="14" t="s">
        <v>25</v>
      </c>
      <c r="F226" s="14" t="s">
        <v>36</v>
      </c>
      <c r="G226" s="60" t="s">
        <v>584</v>
      </c>
      <c r="H226" s="14">
        <v>5</v>
      </c>
      <c r="I226" s="19"/>
      <c r="J226" s="19"/>
      <c r="K226" s="19"/>
      <c r="L226" s="14" t="s">
        <v>23</v>
      </c>
      <c r="M226" s="19"/>
    </row>
    <row r="227" s="2" customFormat="1" customHeight="1" spans="1:13">
      <c r="A227" s="14">
        <v>221</v>
      </c>
      <c r="B227" s="14" t="s">
        <v>20</v>
      </c>
      <c r="C227" s="14" t="s">
        <v>21</v>
      </c>
      <c r="D227" s="14" t="s">
        <v>585</v>
      </c>
      <c r="E227" s="14" t="s">
        <v>25</v>
      </c>
      <c r="F227" s="14" t="s">
        <v>36</v>
      </c>
      <c r="G227" s="60" t="s">
        <v>586</v>
      </c>
      <c r="H227" s="61">
        <v>7</v>
      </c>
      <c r="I227" s="19"/>
      <c r="J227" s="19"/>
      <c r="K227" s="19"/>
      <c r="L227" s="14" t="s">
        <v>23</v>
      </c>
      <c r="M227" s="19"/>
    </row>
    <row r="228" s="2" customFormat="1" customHeight="1" spans="1:13">
      <c r="A228" s="14">
        <v>222</v>
      </c>
      <c r="B228" s="14" t="s">
        <v>20</v>
      </c>
      <c r="C228" s="14" t="s">
        <v>21</v>
      </c>
      <c r="D228" s="14" t="s">
        <v>587</v>
      </c>
      <c r="E228" s="14" t="s">
        <v>25</v>
      </c>
      <c r="F228" s="82" t="s">
        <v>36</v>
      </c>
      <c r="G228" s="83" t="s">
        <v>588</v>
      </c>
      <c r="H228" s="84">
        <v>6</v>
      </c>
      <c r="I228" s="19"/>
      <c r="J228" s="19"/>
      <c r="K228" s="19"/>
      <c r="L228" s="14" t="s">
        <v>23</v>
      </c>
      <c r="M228" s="19"/>
    </row>
    <row r="229" s="2" customFormat="1" customHeight="1" spans="1:13">
      <c r="A229" s="2">
        <v>223</v>
      </c>
      <c r="B229" s="14" t="s">
        <v>20</v>
      </c>
      <c r="C229" s="14" t="s">
        <v>21</v>
      </c>
      <c r="D229" s="14" t="s">
        <v>589</v>
      </c>
      <c r="E229" s="14" t="s">
        <v>25</v>
      </c>
      <c r="F229" s="14" t="s">
        <v>563</v>
      </c>
      <c r="G229" s="60" t="s">
        <v>590</v>
      </c>
      <c r="H229" s="61">
        <v>6</v>
      </c>
      <c r="I229" s="19"/>
      <c r="J229" s="19"/>
      <c r="K229" s="19"/>
      <c r="L229" s="14" t="s">
        <v>23</v>
      </c>
      <c r="M229" s="19"/>
    </row>
    <row r="230" s="2" customFormat="1" customHeight="1" spans="1:13">
      <c r="A230" s="2">
        <v>224</v>
      </c>
      <c r="B230" s="14" t="s">
        <v>20</v>
      </c>
      <c r="C230" s="14" t="s">
        <v>21</v>
      </c>
      <c r="D230" s="14" t="s">
        <v>591</v>
      </c>
      <c r="E230" s="14" t="s">
        <v>25</v>
      </c>
      <c r="F230" s="77" t="s">
        <v>36</v>
      </c>
      <c r="G230" s="78" t="s">
        <v>592</v>
      </c>
      <c r="H230" s="61">
        <v>5</v>
      </c>
      <c r="I230" s="19"/>
      <c r="J230" s="19"/>
      <c r="K230" s="19"/>
      <c r="L230" s="14" t="s">
        <v>23</v>
      </c>
      <c r="M230" s="19"/>
    </row>
    <row r="231" s="2" customFormat="1" customHeight="1" spans="1:13">
      <c r="A231" s="14">
        <v>225</v>
      </c>
      <c r="B231" s="14" t="s">
        <v>20</v>
      </c>
      <c r="C231" s="14" t="s">
        <v>21</v>
      </c>
      <c r="D231" s="14" t="s">
        <v>593</v>
      </c>
      <c r="E231" s="14" t="s">
        <v>25</v>
      </c>
      <c r="F231" s="14" t="s">
        <v>36</v>
      </c>
      <c r="G231" s="60" t="s">
        <v>594</v>
      </c>
      <c r="H231" s="61">
        <v>6</v>
      </c>
      <c r="I231" s="19"/>
      <c r="J231" s="19"/>
      <c r="K231" s="19"/>
      <c r="L231" s="14" t="s">
        <v>23</v>
      </c>
      <c r="M231" s="19"/>
    </row>
    <row r="232" s="2" customFormat="1" customHeight="1" spans="1:13">
      <c r="A232" s="14">
        <v>226</v>
      </c>
      <c r="B232" s="14" t="s">
        <v>20</v>
      </c>
      <c r="C232" s="14" t="s">
        <v>21</v>
      </c>
      <c r="D232" s="14" t="s">
        <v>595</v>
      </c>
      <c r="E232" s="14" t="s">
        <v>25</v>
      </c>
      <c r="F232" s="77" t="s">
        <v>36</v>
      </c>
      <c r="G232" s="78" t="s">
        <v>596</v>
      </c>
      <c r="H232" s="61">
        <v>8</v>
      </c>
      <c r="I232" s="19"/>
      <c r="J232" s="19"/>
      <c r="K232" s="19"/>
      <c r="L232" s="14" t="s">
        <v>23</v>
      </c>
      <c r="M232" s="19"/>
    </row>
    <row r="233" s="2" customFormat="1" customHeight="1" spans="1:13">
      <c r="A233" s="2">
        <v>227</v>
      </c>
      <c r="B233" s="14" t="s">
        <v>20</v>
      </c>
      <c r="C233" s="14" t="s">
        <v>21</v>
      </c>
      <c r="D233" s="14" t="s">
        <v>597</v>
      </c>
      <c r="E233" s="14" t="s">
        <v>25</v>
      </c>
      <c r="F233" s="14" t="s">
        <v>563</v>
      </c>
      <c r="G233" s="60" t="s">
        <v>598</v>
      </c>
      <c r="H233" s="61">
        <v>8</v>
      </c>
      <c r="I233" s="19"/>
      <c r="J233" s="19"/>
      <c r="K233" s="19"/>
      <c r="L233" s="14" t="s">
        <v>23</v>
      </c>
      <c r="M233" s="19"/>
    </row>
    <row r="234" s="2" customFormat="1" customHeight="1" spans="1:13">
      <c r="A234" s="2">
        <v>228</v>
      </c>
      <c r="B234" s="14" t="s">
        <v>20</v>
      </c>
      <c r="C234" s="14" t="s">
        <v>21</v>
      </c>
      <c r="D234" s="14" t="s">
        <v>599</v>
      </c>
      <c r="E234" s="14" t="s">
        <v>25</v>
      </c>
      <c r="F234" s="77" t="s">
        <v>36</v>
      </c>
      <c r="G234" s="60" t="s">
        <v>600</v>
      </c>
      <c r="H234" s="14">
        <v>8</v>
      </c>
      <c r="I234" s="19"/>
      <c r="J234" s="19"/>
      <c r="K234" s="19"/>
      <c r="L234" s="14" t="s">
        <v>23</v>
      </c>
      <c r="M234" s="19"/>
    </row>
    <row r="235" s="2" customFormat="1" customHeight="1" spans="1:13">
      <c r="A235" s="14">
        <v>229</v>
      </c>
      <c r="B235" s="14" t="s">
        <v>20</v>
      </c>
      <c r="C235" s="14" t="s">
        <v>21</v>
      </c>
      <c r="D235" s="14" t="s">
        <v>601</v>
      </c>
      <c r="E235" s="14" t="s">
        <v>25</v>
      </c>
      <c r="F235" s="14" t="s">
        <v>36</v>
      </c>
      <c r="G235" s="60" t="s">
        <v>602</v>
      </c>
      <c r="H235" s="61">
        <v>5</v>
      </c>
      <c r="I235" s="19"/>
      <c r="J235" s="19"/>
      <c r="K235" s="19"/>
      <c r="L235" s="14" t="s">
        <v>23</v>
      </c>
      <c r="M235" s="19"/>
    </row>
    <row r="236" s="2" customFormat="1" customHeight="1" spans="1:13">
      <c r="A236" s="14">
        <v>230</v>
      </c>
      <c r="B236" s="14" t="s">
        <v>20</v>
      </c>
      <c r="C236" s="14" t="s">
        <v>21</v>
      </c>
      <c r="D236" s="14" t="s">
        <v>603</v>
      </c>
      <c r="E236" s="14" t="s">
        <v>25</v>
      </c>
      <c r="F236" s="85" t="s">
        <v>604</v>
      </c>
      <c r="G236" s="62" t="s">
        <v>605</v>
      </c>
      <c r="H236" s="14">
        <v>5</v>
      </c>
      <c r="I236" s="19"/>
      <c r="J236" s="19"/>
      <c r="K236" s="19"/>
      <c r="L236" s="14" t="s">
        <v>23</v>
      </c>
      <c r="M236" s="19"/>
    </row>
    <row r="237" s="2" customFormat="1" customHeight="1" spans="1:13">
      <c r="A237" s="2">
        <v>231</v>
      </c>
      <c r="B237" s="14" t="s">
        <v>20</v>
      </c>
      <c r="C237" s="14" t="s">
        <v>21</v>
      </c>
      <c r="D237" s="14" t="s">
        <v>606</v>
      </c>
      <c r="E237" s="14" t="s">
        <v>25</v>
      </c>
      <c r="F237" s="14" t="s">
        <v>607</v>
      </c>
      <c r="G237" s="62" t="s">
        <v>608</v>
      </c>
      <c r="H237" s="14">
        <v>6</v>
      </c>
      <c r="I237" s="19"/>
      <c r="J237" s="19"/>
      <c r="K237" s="19"/>
      <c r="L237" s="14" t="s">
        <v>23</v>
      </c>
      <c r="M237" s="19"/>
    </row>
    <row r="238" s="2" customFormat="1" customHeight="1" spans="1:13">
      <c r="A238" s="2">
        <v>232</v>
      </c>
      <c r="B238" s="14" t="s">
        <v>20</v>
      </c>
      <c r="C238" s="14" t="s">
        <v>21</v>
      </c>
      <c r="D238" s="14" t="s">
        <v>609</v>
      </c>
      <c r="E238" s="14" t="s">
        <v>25</v>
      </c>
      <c r="F238" s="14" t="s">
        <v>610</v>
      </c>
      <c r="G238" s="60" t="s">
        <v>611</v>
      </c>
      <c r="H238" s="73">
        <v>7</v>
      </c>
      <c r="I238" s="19"/>
      <c r="J238" s="19"/>
      <c r="K238" s="19"/>
      <c r="L238" s="14" t="s">
        <v>23</v>
      </c>
      <c r="M238" s="19"/>
    </row>
    <row r="239" s="2" customFormat="1" customHeight="1" spans="1:13">
      <c r="A239" s="14">
        <v>233</v>
      </c>
      <c r="B239" s="14" t="s">
        <v>20</v>
      </c>
      <c r="C239" s="14" t="s">
        <v>21</v>
      </c>
      <c r="D239" s="14" t="s">
        <v>612</v>
      </c>
      <c r="E239" s="14" t="s">
        <v>25</v>
      </c>
      <c r="F239" s="14" t="s">
        <v>315</v>
      </c>
      <c r="G239" s="60" t="s">
        <v>613</v>
      </c>
      <c r="H239" s="14">
        <v>10</v>
      </c>
      <c r="I239" s="19"/>
      <c r="J239" s="19"/>
      <c r="K239" s="19"/>
      <c r="L239" s="14" t="s">
        <v>23</v>
      </c>
      <c r="M239" s="19"/>
    </row>
    <row r="240" s="2" customFormat="1" customHeight="1" spans="1:13">
      <c r="A240" s="14">
        <v>234</v>
      </c>
      <c r="B240" s="14" t="s">
        <v>20</v>
      </c>
      <c r="C240" s="14" t="s">
        <v>21</v>
      </c>
      <c r="D240" s="14" t="s">
        <v>614</v>
      </c>
      <c r="E240" s="14" t="s">
        <v>25</v>
      </c>
      <c r="F240" s="14" t="s">
        <v>417</v>
      </c>
      <c r="G240" s="60" t="s">
        <v>615</v>
      </c>
      <c r="H240" s="14">
        <v>6</v>
      </c>
      <c r="I240" s="19"/>
      <c r="J240" s="19"/>
      <c r="K240" s="19"/>
      <c r="L240" s="14" t="s">
        <v>23</v>
      </c>
      <c r="M240" s="19"/>
    </row>
    <row r="241" s="2" customFormat="1" customHeight="1" spans="1:13">
      <c r="A241" s="2">
        <v>235</v>
      </c>
      <c r="B241" s="14" t="s">
        <v>20</v>
      </c>
      <c r="C241" s="14" t="s">
        <v>21</v>
      </c>
      <c r="D241" s="66" t="s">
        <v>616</v>
      </c>
      <c r="E241" s="59" t="s">
        <v>25</v>
      </c>
      <c r="F241" s="66" t="s">
        <v>161</v>
      </c>
      <c r="G241" s="67" t="s">
        <v>617</v>
      </c>
      <c r="H241" s="86">
        <v>10</v>
      </c>
      <c r="I241" s="19"/>
      <c r="J241" s="19"/>
      <c r="K241" s="19"/>
      <c r="L241" s="14" t="s">
        <v>23</v>
      </c>
      <c r="M241" s="19"/>
    </row>
    <row r="242" s="2" customFormat="1" customHeight="1" spans="1:13">
      <c r="A242" s="2">
        <v>236</v>
      </c>
      <c r="B242" s="14" t="s">
        <v>20</v>
      </c>
      <c r="C242" s="14" t="s">
        <v>21</v>
      </c>
      <c r="D242" s="66" t="s">
        <v>618</v>
      </c>
      <c r="E242" s="59" t="s">
        <v>25</v>
      </c>
      <c r="F242" s="66" t="s">
        <v>30</v>
      </c>
      <c r="G242" s="67" t="s">
        <v>619</v>
      </c>
      <c r="H242" s="66">
        <v>7</v>
      </c>
      <c r="I242" s="19"/>
      <c r="J242" s="19"/>
      <c r="K242" s="19"/>
      <c r="L242" s="14" t="s">
        <v>23</v>
      </c>
      <c r="M242" s="19"/>
    </row>
    <row r="243" s="2" customFormat="1" customHeight="1" spans="1:13">
      <c r="A243" s="14">
        <v>237</v>
      </c>
      <c r="B243" s="14" t="s">
        <v>20</v>
      </c>
      <c r="C243" s="14" t="s">
        <v>21</v>
      </c>
      <c r="D243" s="66" t="s">
        <v>620</v>
      </c>
      <c r="E243" s="59" t="s">
        <v>25</v>
      </c>
      <c r="F243" s="66" t="s">
        <v>36</v>
      </c>
      <c r="G243" s="67" t="s">
        <v>621</v>
      </c>
      <c r="H243" s="66">
        <v>8</v>
      </c>
      <c r="I243" s="19"/>
      <c r="J243" s="19"/>
      <c r="K243" s="19"/>
      <c r="L243" s="14" t="s">
        <v>23</v>
      </c>
      <c r="M243" s="19"/>
    </row>
    <row r="244" s="2" customFormat="1" customHeight="1" spans="1:13">
      <c r="A244" s="14">
        <v>238</v>
      </c>
      <c r="B244" s="14" t="s">
        <v>20</v>
      </c>
      <c r="C244" s="14" t="s">
        <v>21</v>
      </c>
      <c r="D244" s="66" t="s">
        <v>622</v>
      </c>
      <c r="E244" s="59" t="s">
        <v>25</v>
      </c>
      <c r="F244" s="66" t="s">
        <v>297</v>
      </c>
      <c r="G244" s="67" t="s">
        <v>623</v>
      </c>
      <c r="H244" s="66">
        <v>8</v>
      </c>
      <c r="I244" s="19"/>
      <c r="J244" s="19"/>
      <c r="K244" s="19"/>
      <c r="L244" s="14" t="s">
        <v>23</v>
      </c>
      <c r="M244" s="19"/>
    </row>
    <row r="245" s="2" customFormat="1" customHeight="1" spans="1:13">
      <c r="A245" s="2">
        <v>239</v>
      </c>
      <c r="B245" s="14" t="s">
        <v>20</v>
      </c>
      <c r="C245" s="14" t="s">
        <v>21</v>
      </c>
      <c r="D245" s="66" t="s">
        <v>624</v>
      </c>
      <c r="E245" s="59" t="s">
        <v>25</v>
      </c>
      <c r="F245" s="66" t="s">
        <v>625</v>
      </c>
      <c r="G245" s="67" t="s">
        <v>626</v>
      </c>
      <c r="H245" s="66">
        <v>8</v>
      </c>
      <c r="I245" s="19"/>
      <c r="J245" s="19"/>
      <c r="K245" s="19"/>
      <c r="L245" s="14" t="s">
        <v>23</v>
      </c>
      <c r="M245" s="19"/>
    </row>
    <row r="246" s="2" customFormat="1" customHeight="1" spans="1:13">
      <c r="A246" s="2">
        <v>240</v>
      </c>
      <c r="B246" s="14" t="s">
        <v>20</v>
      </c>
      <c r="C246" s="14" t="s">
        <v>21</v>
      </c>
      <c r="D246" s="66" t="s">
        <v>627</v>
      </c>
      <c r="E246" s="59" t="s">
        <v>25</v>
      </c>
      <c r="F246" s="87" t="s">
        <v>36</v>
      </c>
      <c r="G246" s="67" t="s">
        <v>628</v>
      </c>
      <c r="H246" s="66">
        <v>6</v>
      </c>
      <c r="I246" s="19"/>
      <c r="J246" s="19"/>
      <c r="K246" s="19"/>
      <c r="L246" s="14" t="s">
        <v>23</v>
      </c>
      <c r="M246" s="19"/>
    </row>
    <row r="247" s="2" customFormat="1" customHeight="1" spans="1:13">
      <c r="A247" s="14">
        <v>241</v>
      </c>
      <c r="B247" s="14" t="s">
        <v>20</v>
      </c>
      <c r="C247" s="14" t="s">
        <v>21</v>
      </c>
      <c r="D247" s="66" t="s">
        <v>629</v>
      </c>
      <c r="E247" s="59" t="s">
        <v>25</v>
      </c>
      <c r="F247" s="66" t="s">
        <v>630</v>
      </c>
      <c r="G247" s="67" t="s">
        <v>631</v>
      </c>
      <c r="H247" s="66">
        <v>8</v>
      </c>
      <c r="I247" s="19"/>
      <c r="J247" s="19"/>
      <c r="K247" s="19"/>
      <c r="L247" s="14" t="s">
        <v>23</v>
      </c>
      <c r="M247" s="19"/>
    </row>
    <row r="248" s="2" customFormat="1" customHeight="1" spans="1:13">
      <c r="A248" s="14">
        <v>242</v>
      </c>
      <c r="B248" s="14" t="s">
        <v>20</v>
      </c>
      <c r="C248" s="14" t="s">
        <v>21</v>
      </c>
      <c r="D248" s="66" t="s">
        <v>632</v>
      </c>
      <c r="E248" s="59" t="s">
        <v>25</v>
      </c>
      <c r="F248" s="88" t="s">
        <v>36</v>
      </c>
      <c r="G248" s="89" t="s">
        <v>633</v>
      </c>
      <c r="H248" s="90">
        <v>7</v>
      </c>
      <c r="I248" s="19"/>
      <c r="J248" s="19"/>
      <c r="K248" s="19"/>
      <c r="L248" s="14" t="s">
        <v>23</v>
      </c>
      <c r="M248" s="19"/>
    </row>
    <row r="249" s="2" customFormat="1" customHeight="1" spans="1:13">
      <c r="A249" s="14">
        <v>243</v>
      </c>
      <c r="B249" s="14" t="s">
        <v>20</v>
      </c>
      <c r="C249" s="14" t="s">
        <v>21</v>
      </c>
      <c r="D249" s="66" t="s">
        <v>634</v>
      </c>
      <c r="E249" s="59" t="s">
        <v>25</v>
      </c>
      <c r="F249" s="66" t="s">
        <v>36</v>
      </c>
      <c r="G249" s="67" t="s">
        <v>635</v>
      </c>
      <c r="H249" s="66">
        <v>7</v>
      </c>
      <c r="I249" s="19"/>
      <c r="J249" s="19"/>
      <c r="K249" s="19"/>
      <c r="L249" s="14" t="s">
        <v>23</v>
      </c>
      <c r="M249" s="19"/>
    </row>
    <row r="250" s="2" customFormat="1" customHeight="1" spans="1:13">
      <c r="A250" s="14">
        <v>244</v>
      </c>
      <c r="B250" s="14" t="s">
        <v>20</v>
      </c>
      <c r="C250" s="14" t="s">
        <v>21</v>
      </c>
      <c r="D250" s="66" t="s">
        <v>636</v>
      </c>
      <c r="E250" s="59" t="s">
        <v>25</v>
      </c>
      <c r="F250" s="66" t="s">
        <v>637</v>
      </c>
      <c r="G250" s="67" t="s">
        <v>638</v>
      </c>
      <c r="H250" s="66">
        <v>5</v>
      </c>
      <c r="I250" s="19"/>
      <c r="J250" s="19"/>
      <c r="K250" s="19"/>
      <c r="L250" s="14" t="s">
        <v>23</v>
      </c>
      <c r="M250" s="19"/>
    </row>
    <row r="251" s="2" customFormat="1" customHeight="1" spans="1:13">
      <c r="A251" s="2">
        <v>245</v>
      </c>
      <c r="B251" s="14" t="s">
        <v>20</v>
      </c>
      <c r="C251" s="14" t="s">
        <v>21</v>
      </c>
      <c r="D251" s="66" t="s">
        <v>639</v>
      </c>
      <c r="E251" s="59" t="s">
        <v>25</v>
      </c>
      <c r="F251" s="66" t="s">
        <v>30</v>
      </c>
      <c r="G251" s="67" t="s">
        <v>640</v>
      </c>
      <c r="H251" s="66">
        <v>10</v>
      </c>
      <c r="I251" s="19"/>
      <c r="J251" s="19"/>
      <c r="K251" s="19"/>
      <c r="L251" s="14" t="s">
        <v>23</v>
      </c>
      <c r="M251" s="19"/>
    </row>
    <row r="252" s="2" customFormat="1" customHeight="1" spans="1:13">
      <c r="A252" s="2">
        <v>246</v>
      </c>
      <c r="B252" s="14" t="s">
        <v>20</v>
      </c>
      <c r="C252" s="14" t="s">
        <v>21</v>
      </c>
      <c r="D252" s="14" t="s">
        <v>641</v>
      </c>
      <c r="E252" s="91" t="s">
        <v>642</v>
      </c>
      <c r="F252" s="14"/>
      <c r="G252" s="60" t="s">
        <v>643</v>
      </c>
      <c r="H252" s="14">
        <v>19</v>
      </c>
      <c r="I252" s="19"/>
      <c r="J252" s="19"/>
      <c r="K252" s="19"/>
      <c r="L252" s="14" t="s">
        <v>23</v>
      </c>
      <c r="M252" s="19"/>
    </row>
    <row r="253" s="2" customFormat="1" customHeight="1" spans="1:13">
      <c r="A253" s="14">
        <v>247</v>
      </c>
      <c r="B253" s="14" t="s">
        <v>20</v>
      </c>
      <c r="C253" s="14" t="s">
        <v>21</v>
      </c>
      <c r="D253" s="14" t="s">
        <v>641</v>
      </c>
      <c r="E253" s="14" t="s">
        <v>644</v>
      </c>
      <c r="F253" s="14"/>
      <c r="G253" s="60" t="s">
        <v>645</v>
      </c>
      <c r="H253" s="14">
        <v>235</v>
      </c>
      <c r="I253" s="19"/>
      <c r="J253" s="19"/>
      <c r="K253" s="19"/>
      <c r="L253" s="14" t="s">
        <v>23</v>
      </c>
      <c r="M253" s="19"/>
    </row>
    <row r="254" customHeight="1" spans="2:12">
      <c r="B254" s="12" t="s">
        <v>20</v>
      </c>
      <c r="C254" s="12" t="s">
        <v>646</v>
      </c>
      <c r="D254" s="12" t="s">
        <v>22</v>
      </c>
      <c r="E254" s="12"/>
      <c r="F254" s="12"/>
      <c r="G254" s="13"/>
      <c r="H254" s="12">
        <f>SUM(H255:H299)</f>
        <v>589</v>
      </c>
      <c r="I254" s="12"/>
      <c r="J254" s="12"/>
      <c r="K254" s="12"/>
      <c r="L254" s="12" t="s">
        <v>647</v>
      </c>
    </row>
    <row r="255" customHeight="1" spans="1:12">
      <c r="A255" s="19">
        <v>1</v>
      </c>
      <c r="B255" s="6" t="s">
        <v>20</v>
      </c>
      <c r="C255" s="6" t="s">
        <v>646</v>
      </c>
      <c r="D255" s="24" t="s">
        <v>49</v>
      </c>
      <c r="E255" s="92" t="s">
        <v>25</v>
      </c>
      <c r="F255" s="92" t="s">
        <v>648</v>
      </c>
      <c r="G255" s="93" t="s">
        <v>649</v>
      </c>
      <c r="H255" s="24">
        <v>10</v>
      </c>
      <c r="I255" s="94"/>
      <c r="J255" s="14"/>
      <c r="K255" s="14"/>
      <c r="L255" s="14" t="s">
        <v>647</v>
      </c>
    </row>
    <row r="256" customHeight="1" spans="1:12">
      <c r="A256" s="19">
        <v>2</v>
      </c>
      <c r="B256" s="6" t="s">
        <v>20</v>
      </c>
      <c r="C256" s="6" t="s">
        <v>646</v>
      </c>
      <c r="D256" s="24" t="s">
        <v>45</v>
      </c>
      <c r="E256" s="92" t="s">
        <v>25</v>
      </c>
      <c r="F256" s="92" t="s">
        <v>390</v>
      </c>
      <c r="G256" s="93" t="s">
        <v>650</v>
      </c>
      <c r="H256" s="24">
        <v>6</v>
      </c>
      <c r="I256" s="94"/>
      <c r="J256" s="14"/>
      <c r="K256" s="14"/>
      <c r="L256" s="14" t="s">
        <v>647</v>
      </c>
    </row>
    <row r="257" customHeight="1" spans="1:12">
      <c r="A257" s="19">
        <v>3</v>
      </c>
      <c r="B257" s="6" t="s">
        <v>20</v>
      </c>
      <c r="C257" s="6" t="s">
        <v>646</v>
      </c>
      <c r="D257" s="24" t="s">
        <v>51</v>
      </c>
      <c r="E257" s="92" t="s">
        <v>25</v>
      </c>
      <c r="F257" s="92" t="s">
        <v>33</v>
      </c>
      <c r="G257" s="93" t="s">
        <v>651</v>
      </c>
      <c r="H257" s="24">
        <v>5</v>
      </c>
      <c r="I257" s="19"/>
      <c r="J257" s="19"/>
      <c r="K257" s="19"/>
      <c r="L257" s="14" t="s">
        <v>647</v>
      </c>
    </row>
    <row r="258" customHeight="1" spans="1:12">
      <c r="A258" s="19">
        <v>4</v>
      </c>
      <c r="B258" s="6" t="s">
        <v>20</v>
      </c>
      <c r="C258" s="6" t="s">
        <v>646</v>
      </c>
      <c r="D258" s="24" t="s">
        <v>83</v>
      </c>
      <c r="E258" s="31" t="s">
        <v>25</v>
      </c>
      <c r="F258" s="31" t="s">
        <v>652</v>
      </c>
      <c r="G258" s="15" t="s">
        <v>653</v>
      </c>
      <c r="H258" s="24">
        <v>5</v>
      </c>
      <c r="I258" s="19"/>
      <c r="J258" s="19"/>
      <c r="K258" s="19"/>
      <c r="L258" s="14" t="s">
        <v>647</v>
      </c>
    </row>
    <row r="259" customHeight="1" spans="1:12">
      <c r="A259" s="19">
        <v>5</v>
      </c>
      <c r="B259" s="6" t="s">
        <v>20</v>
      </c>
      <c r="C259" s="6" t="s">
        <v>646</v>
      </c>
      <c r="D259" s="24" t="s">
        <v>130</v>
      </c>
      <c r="E259" s="31" t="s">
        <v>25</v>
      </c>
      <c r="F259" s="31" t="s">
        <v>654</v>
      </c>
      <c r="G259" s="15" t="s">
        <v>655</v>
      </c>
      <c r="H259" s="21">
        <v>20</v>
      </c>
      <c r="I259" s="19"/>
      <c r="J259" s="19"/>
      <c r="K259" s="19"/>
      <c r="L259" s="14" t="s">
        <v>647</v>
      </c>
    </row>
    <row r="260" customHeight="1" spans="1:12">
      <c r="A260" s="19">
        <v>6</v>
      </c>
      <c r="B260" s="6" t="s">
        <v>20</v>
      </c>
      <c r="C260" s="6" t="s">
        <v>646</v>
      </c>
      <c r="D260" s="24" t="s">
        <v>141</v>
      </c>
      <c r="E260" s="31" t="s">
        <v>25</v>
      </c>
      <c r="F260" s="31" t="s">
        <v>656</v>
      </c>
      <c r="G260" s="15" t="s">
        <v>657</v>
      </c>
      <c r="H260" s="21">
        <v>5</v>
      </c>
      <c r="I260" s="19"/>
      <c r="J260" s="19"/>
      <c r="K260" s="19"/>
      <c r="L260" s="14" t="s">
        <v>647</v>
      </c>
    </row>
    <row r="261" customHeight="1" spans="1:12">
      <c r="A261" s="19">
        <v>7</v>
      </c>
      <c r="B261" s="6" t="s">
        <v>20</v>
      </c>
      <c r="C261" s="6" t="s">
        <v>646</v>
      </c>
      <c r="D261" s="24" t="s">
        <v>473</v>
      </c>
      <c r="E261" s="31" t="s">
        <v>25</v>
      </c>
      <c r="F261" s="31" t="s">
        <v>658</v>
      </c>
      <c r="G261" s="15" t="s">
        <v>659</v>
      </c>
      <c r="H261" s="24">
        <v>5</v>
      </c>
      <c r="I261" s="19"/>
      <c r="J261" s="19"/>
      <c r="K261" s="19"/>
      <c r="L261" s="14" t="s">
        <v>647</v>
      </c>
    </row>
    <row r="262" customHeight="1" spans="1:12">
      <c r="A262" s="19">
        <v>8</v>
      </c>
      <c r="B262" s="6" t="s">
        <v>20</v>
      </c>
      <c r="C262" s="6" t="s">
        <v>646</v>
      </c>
      <c r="D262" s="24" t="s">
        <v>497</v>
      </c>
      <c r="E262" s="31" t="s">
        <v>25</v>
      </c>
      <c r="F262" s="31" t="s">
        <v>660</v>
      </c>
      <c r="G262" s="15" t="s">
        <v>661</v>
      </c>
      <c r="H262" s="24">
        <v>30</v>
      </c>
      <c r="I262" s="19"/>
      <c r="J262" s="19"/>
      <c r="K262" s="19"/>
      <c r="L262" s="14" t="s">
        <v>647</v>
      </c>
    </row>
    <row r="263" customHeight="1" spans="1:12">
      <c r="A263" s="19">
        <v>9</v>
      </c>
      <c r="B263" s="6" t="s">
        <v>20</v>
      </c>
      <c r="C263" s="6" t="s">
        <v>646</v>
      </c>
      <c r="D263" s="24" t="s">
        <v>634</v>
      </c>
      <c r="E263" s="95" t="s">
        <v>25</v>
      </c>
      <c r="F263" s="96" t="s">
        <v>161</v>
      </c>
      <c r="G263" s="20" t="s">
        <v>662</v>
      </c>
      <c r="H263" s="24">
        <v>5</v>
      </c>
      <c r="I263" s="19"/>
      <c r="J263" s="19"/>
      <c r="K263" s="19"/>
      <c r="L263" s="14" t="s">
        <v>647</v>
      </c>
    </row>
    <row r="264" customHeight="1" spans="1:12">
      <c r="A264" s="19">
        <v>10</v>
      </c>
      <c r="B264" s="6" t="s">
        <v>20</v>
      </c>
      <c r="C264" s="6" t="s">
        <v>646</v>
      </c>
      <c r="D264" s="24" t="s">
        <v>636</v>
      </c>
      <c r="E264" s="95" t="s">
        <v>25</v>
      </c>
      <c r="F264" s="97" t="s">
        <v>30</v>
      </c>
      <c r="G264" s="98" t="s">
        <v>663</v>
      </c>
      <c r="H264" s="24">
        <v>5</v>
      </c>
      <c r="I264" s="19"/>
      <c r="J264" s="19"/>
      <c r="K264" s="19"/>
      <c r="L264" s="14" t="s">
        <v>647</v>
      </c>
    </row>
    <row r="265" customHeight="1" spans="1:12">
      <c r="A265" s="19">
        <v>11</v>
      </c>
      <c r="B265" s="6" t="s">
        <v>20</v>
      </c>
      <c r="C265" s="6" t="s">
        <v>646</v>
      </c>
      <c r="D265" s="24" t="s">
        <v>664</v>
      </c>
      <c r="E265" s="36" t="s">
        <v>25</v>
      </c>
      <c r="F265" s="36" t="s">
        <v>36</v>
      </c>
      <c r="G265" s="15" t="s">
        <v>665</v>
      </c>
      <c r="H265" s="24">
        <v>7</v>
      </c>
      <c r="I265" s="19"/>
      <c r="J265" s="19"/>
      <c r="K265" s="19"/>
      <c r="L265" s="14" t="s">
        <v>647</v>
      </c>
    </row>
    <row r="266" customHeight="1" spans="1:12">
      <c r="A266" s="19">
        <v>12</v>
      </c>
      <c r="B266" s="6" t="s">
        <v>20</v>
      </c>
      <c r="C266" s="6" t="s">
        <v>646</v>
      </c>
      <c r="D266" s="24" t="s">
        <v>666</v>
      </c>
      <c r="E266" s="34" t="s">
        <v>25</v>
      </c>
      <c r="F266" s="34" t="s">
        <v>667</v>
      </c>
      <c r="G266" s="15" t="s">
        <v>668</v>
      </c>
      <c r="H266" s="24">
        <v>5</v>
      </c>
      <c r="I266" s="19"/>
      <c r="J266" s="19"/>
      <c r="K266" s="19"/>
      <c r="L266" s="14" t="s">
        <v>647</v>
      </c>
    </row>
    <row r="267" customHeight="1" spans="1:12">
      <c r="A267" s="19">
        <v>13</v>
      </c>
      <c r="B267" s="6" t="s">
        <v>20</v>
      </c>
      <c r="C267" s="6" t="s">
        <v>646</v>
      </c>
      <c r="D267" s="24" t="s">
        <v>669</v>
      </c>
      <c r="E267" s="23" t="s">
        <v>25</v>
      </c>
      <c r="F267" s="99" t="s">
        <v>670</v>
      </c>
      <c r="G267" s="16" t="s">
        <v>671</v>
      </c>
      <c r="H267" s="24">
        <v>5</v>
      </c>
      <c r="I267" s="19"/>
      <c r="J267" s="19"/>
      <c r="K267" s="19"/>
      <c r="L267" s="14" t="s">
        <v>647</v>
      </c>
    </row>
    <row r="268" customHeight="1" spans="1:12">
      <c r="A268" s="19">
        <v>14</v>
      </c>
      <c r="B268" s="6" t="s">
        <v>20</v>
      </c>
      <c r="C268" s="6" t="s">
        <v>646</v>
      </c>
      <c r="D268" s="24" t="s">
        <v>672</v>
      </c>
      <c r="E268" s="23" t="s">
        <v>25</v>
      </c>
      <c r="F268" s="31" t="s">
        <v>161</v>
      </c>
      <c r="G268" s="16" t="s">
        <v>673</v>
      </c>
      <c r="H268" s="23">
        <v>10</v>
      </c>
      <c r="I268" s="19"/>
      <c r="J268" s="19"/>
      <c r="K268" s="19"/>
      <c r="L268" s="14" t="s">
        <v>647</v>
      </c>
    </row>
    <row r="269" customHeight="1" spans="1:12">
      <c r="A269" s="19">
        <v>15</v>
      </c>
      <c r="B269" s="6" t="s">
        <v>20</v>
      </c>
      <c r="C269" s="6" t="s">
        <v>646</v>
      </c>
      <c r="D269" s="24" t="s">
        <v>674</v>
      </c>
      <c r="E269" s="31" t="s">
        <v>25</v>
      </c>
      <c r="F269" s="31" t="s">
        <v>540</v>
      </c>
      <c r="G269" s="16" t="s">
        <v>675</v>
      </c>
      <c r="H269" s="24">
        <v>5</v>
      </c>
      <c r="I269" s="19"/>
      <c r="J269" s="19"/>
      <c r="K269" s="19"/>
      <c r="L269" s="14" t="s">
        <v>647</v>
      </c>
    </row>
    <row r="270" customHeight="1" spans="1:12">
      <c r="A270" s="19">
        <v>16</v>
      </c>
      <c r="B270" s="6" t="s">
        <v>20</v>
      </c>
      <c r="C270" s="6" t="s">
        <v>646</v>
      </c>
      <c r="D270" s="24" t="s">
        <v>676</v>
      </c>
      <c r="E270" s="31" t="s">
        <v>25</v>
      </c>
      <c r="F270" s="31" t="s">
        <v>161</v>
      </c>
      <c r="G270" s="16" t="s">
        <v>677</v>
      </c>
      <c r="H270" s="24">
        <v>5</v>
      </c>
      <c r="I270" s="19"/>
      <c r="J270" s="19"/>
      <c r="K270" s="19"/>
      <c r="L270" s="14" t="s">
        <v>647</v>
      </c>
    </row>
    <row r="271" customHeight="1" spans="1:12">
      <c r="A271" s="19">
        <v>17</v>
      </c>
      <c r="B271" s="6" t="s">
        <v>20</v>
      </c>
      <c r="C271" s="6" t="s">
        <v>646</v>
      </c>
      <c r="D271" s="24" t="s">
        <v>282</v>
      </c>
      <c r="E271" s="100" t="s">
        <v>25</v>
      </c>
      <c r="F271" s="101" t="s">
        <v>30</v>
      </c>
      <c r="G271" s="98" t="s">
        <v>678</v>
      </c>
      <c r="H271" s="24">
        <v>5</v>
      </c>
      <c r="I271" s="19"/>
      <c r="J271" s="19"/>
      <c r="K271" s="19"/>
      <c r="L271" s="14" t="s">
        <v>647</v>
      </c>
    </row>
    <row r="272" customHeight="1" spans="1:12">
      <c r="A272" s="19">
        <v>18</v>
      </c>
      <c r="B272" s="6" t="s">
        <v>20</v>
      </c>
      <c r="C272" s="6" t="s">
        <v>646</v>
      </c>
      <c r="D272" s="24" t="s">
        <v>502</v>
      </c>
      <c r="E272" s="31" t="s">
        <v>25</v>
      </c>
      <c r="F272" s="31" t="s">
        <v>161</v>
      </c>
      <c r="G272" s="15" t="s">
        <v>679</v>
      </c>
      <c r="H272" s="17">
        <v>7</v>
      </c>
      <c r="I272" s="19"/>
      <c r="J272" s="19"/>
      <c r="K272" s="19"/>
      <c r="L272" s="14" t="s">
        <v>647</v>
      </c>
    </row>
    <row r="273" customHeight="1" spans="1:12">
      <c r="A273" s="19">
        <v>19</v>
      </c>
      <c r="B273" s="6" t="s">
        <v>20</v>
      </c>
      <c r="C273" s="6" t="s">
        <v>646</v>
      </c>
      <c r="D273" s="24" t="s">
        <v>680</v>
      </c>
      <c r="E273" s="31" t="s">
        <v>25</v>
      </c>
      <c r="F273" s="31" t="s">
        <v>161</v>
      </c>
      <c r="G273" s="15" t="s">
        <v>681</v>
      </c>
      <c r="H273" s="17">
        <v>5</v>
      </c>
      <c r="I273" s="19"/>
      <c r="J273" s="19"/>
      <c r="K273" s="19"/>
      <c r="L273" s="14" t="s">
        <v>647</v>
      </c>
    </row>
    <row r="274" customHeight="1" spans="1:12">
      <c r="A274" s="19">
        <v>20</v>
      </c>
      <c r="B274" s="6" t="s">
        <v>20</v>
      </c>
      <c r="C274" s="6" t="s">
        <v>646</v>
      </c>
      <c r="D274" s="24" t="s">
        <v>682</v>
      </c>
      <c r="E274" s="21" t="s">
        <v>25</v>
      </c>
      <c r="F274" s="21" t="s">
        <v>161</v>
      </c>
      <c r="G274" s="15" t="s">
        <v>683</v>
      </c>
      <c r="H274" s="17">
        <v>5</v>
      </c>
      <c r="I274" s="19"/>
      <c r="J274" s="19"/>
      <c r="K274" s="19"/>
      <c r="L274" s="14" t="s">
        <v>647</v>
      </c>
    </row>
    <row r="275" customHeight="1" spans="1:12">
      <c r="A275" s="19">
        <v>21</v>
      </c>
      <c r="B275" s="6" t="s">
        <v>20</v>
      </c>
      <c r="C275" s="6" t="s">
        <v>646</v>
      </c>
      <c r="D275" s="24" t="s">
        <v>684</v>
      </c>
      <c r="E275" s="27" t="s">
        <v>25</v>
      </c>
      <c r="F275" s="27" t="s">
        <v>187</v>
      </c>
      <c r="G275" s="15" t="s">
        <v>685</v>
      </c>
      <c r="H275" s="24">
        <v>5</v>
      </c>
      <c r="I275" s="19"/>
      <c r="J275" s="19"/>
      <c r="K275" s="19"/>
      <c r="L275" s="14" t="s">
        <v>647</v>
      </c>
    </row>
    <row r="276" customHeight="1" spans="1:12">
      <c r="A276" s="19">
        <v>22</v>
      </c>
      <c r="B276" s="6" t="s">
        <v>20</v>
      </c>
      <c r="C276" s="6" t="s">
        <v>646</v>
      </c>
      <c r="D276" s="24" t="s">
        <v>172</v>
      </c>
      <c r="E276" s="27" t="s">
        <v>25</v>
      </c>
      <c r="F276" s="27" t="s">
        <v>161</v>
      </c>
      <c r="G276" s="15" t="s">
        <v>686</v>
      </c>
      <c r="H276" s="24">
        <v>5</v>
      </c>
      <c r="I276" s="19"/>
      <c r="J276" s="19"/>
      <c r="K276" s="19"/>
      <c r="L276" s="14" t="s">
        <v>647</v>
      </c>
    </row>
    <row r="277" customHeight="1" spans="1:12">
      <c r="A277" s="19">
        <v>23</v>
      </c>
      <c r="B277" s="6" t="s">
        <v>20</v>
      </c>
      <c r="C277" s="6" t="s">
        <v>646</v>
      </c>
      <c r="D277" s="24" t="s">
        <v>175</v>
      </c>
      <c r="E277" s="27" t="s">
        <v>25</v>
      </c>
      <c r="F277" s="27" t="s">
        <v>52</v>
      </c>
      <c r="G277" s="15" t="s">
        <v>687</v>
      </c>
      <c r="H277" s="24">
        <v>5</v>
      </c>
      <c r="I277" s="19"/>
      <c r="J277" s="19"/>
      <c r="K277" s="19"/>
      <c r="L277" s="14" t="s">
        <v>647</v>
      </c>
    </row>
    <row r="278" customHeight="1" spans="1:12">
      <c r="A278" s="19">
        <v>24</v>
      </c>
      <c r="B278" s="6" t="s">
        <v>20</v>
      </c>
      <c r="C278" s="6" t="s">
        <v>646</v>
      </c>
      <c r="D278" s="24" t="s">
        <v>688</v>
      </c>
      <c r="E278" s="27" t="s">
        <v>25</v>
      </c>
      <c r="F278" s="27" t="s">
        <v>52</v>
      </c>
      <c r="G278" s="15" t="s">
        <v>689</v>
      </c>
      <c r="H278" s="24">
        <v>5</v>
      </c>
      <c r="I278" s="19"/>
      <c r="J278" s="19"/>
      <c r="K278" s="19"/>
      <c r="L278" s="14" t="s">
        <v>647</v>
      </c>
    </row>
    <row r="279" customHeight="1" spans="1:12">
      <c r="A279" s="19">
        <v>25</v>
      </c>
      <c r="B279" s="6" t="s">
        <v>20</v>
      </c>
      <c r="C279" s="6" t="s">
        <v>646</v>
      </c>
      <c r="D279" s="24" t="s">
        <v>690</v>
      </c>
      <c r="E279" s="92" t="s">
        <v>25</v>
      </c>
      <c r="F279" s="92" t="s">
        <v>36</v>
      </c>
      <c r="G279" s="15" t="s">
        <v>691</v>
      </c>
      <c r="H279" s="24">
        <v>5</v>
      </c>
      <c r="I279" s="19"/>
      <c r="J279" s="19"/>
      <c r="K279" s="19"/>
      <c r="L279" s="14" t="s">
        <v>647</v>
      </c>
    </row>
    <row r="280" customHeight="1" spans="1:12">
      <c r="A280" s="19">
        <v>26</v>
      </c>
      <c r="B280" s="6" t="s">
        <v>20</v>
      </c>
      <c r="C280" s="6" t="s">
        <v>646</v>
      </c>
      <c r="D280" s="24" t="s">
        <v>692</v>
      </c>
      <c r="E280" s="92" t="s">
        <v>25</v>
      </c>
      <c r="F280" s="92" t="s">
        <v>36</v>
      </c>
      <c r="G280" s="15" t="s">
        <v>693</v>
      </c>
      <c r="H280" s="24">
        <v>5</v>
      </c>
      <c r="I280" s="19"/>
      <c r="J280" s="19"/>
      <c r="K280" s="19"/>
      <c r="L280" s="14" t="s">
        <v>647</v>
      </c>
    </row>
    <row r="281" customHeight="1" spans="1:12">
      <c r="A281" s="19">
        <v>27</v>
      </c>
      <c r="B281" s="6" t="s">
        <v>20</v>
      </c>
      <c r="C281" s="6" t="s">
        <v>646</v>
      </c>
      <c r="D281" s="24" t="s">
        <v>694</v>
      </c>
      <c r="E281" s="31" t="s">
        <v>25</v>
      </c>
      <c r="F281" s="31" t="s">
        <v>333</v>
      </c>
      <c r="G281" s="15" t="s">
        <v>695</v>
      </c>
      <c r="H281" s="24">
        <v>5</v>
      </c>
      <c r="I281" s="19"/>
      <c r="J281" s="19"/>
      <c r="K281" s="19"/>
      <c r="L281" s="14" t="s">
        <v>647</v>
      </c>
    </row>
    <row r="282" customHeight="1" spans="1:12">
      <c r="A282" s="19">
        <v>28</v>
      </c>
      <c r="B282" s="6" t="s">
        <v>20</v>
      </c>
      <c r="C282" s="6" t="s">
        <v>646</v>
      </c>
      <c r="D282" s="24" t="s">
        <v>453</v>
      </c>
      <c r="E282" s="31" t="s">
        <v>25</v>
      </c>
      <c r="F282" s="31" t="s">
        <v>696</v>
      </c>
      <c r="G282" s="16" t="s">
        <v>697</v>
      </c>
      <c r="H282" s="21">
        <v>5</v>
      </c>
      <c r="I282" s="19"/>
      <c r="J282" s="19"/>
      <c r="K282" s="19"/>
      <c r="L282" s="14" t="s">
        <v>647</v>
      </c>
    </row>
    <row r="283" customHeight="1" spans="1:12">
      <c r="A283" s="19">
        <v>29</v>
      </c>
      <c r="B283" s="6" t="s">
        <v>20</v>
      </c>
      <c r="C283" s="6" t="s">
        <v>646</v>
      </c>
      <c r="D283" s="24" t="s">
        <v>445</v>
      </c>
      <c r="E283" s="31" t="s">
        <v>25</v>
      </c>
      <c r="F283" s="31" t="s">
        <v>272</v>
      </c>
      <c r="G283" s="15" t="s">
        <v>698</v>
      </c>
      <c r="H283" s="44">
        <v>5</v>
      </c>
      <c r="I283" s="19"/>
      <c r="J283" s="19"/>
      <c r="K283" s="19"/>
      <c r="L283" s="14" t="s">
        <v>647</v>
      </c>
    </row>
    <row r="284" customHeight="1" spans="1:12">
      <c r="A284" s="19">
        <v>30</v>
      </c>
      <c r="B284" s="6" t="s">
        <v>20</v>
      </c>
      <c r="C284" s="6" t="s">
        <v>646</v>
      </c>
      <c r="D284" s="24" t="s">
        <v>448</v>
      </c>
      <c r="E284" s="31" t="s">
        <v>25</v>
      </c>
      <c r="F284" s="31" t="s">
        <v>161</v>
      </c>
      <c r="G284" s="102" t="s">
        <v>1263</v>
      </c>
      <c r="H284" s="24">
        <v>5</v>
      </c>
      <c r="I284" s="19"/>
      <c r="J284" s="19"/>
      <c r="K284" s="19"/>
      <c r="L284" s="14" t="s">
        <v>647</v>
      </c>
    </row>
    <row r="285" customHeight="1" spans="1:12">
      <c r="A285" s="19">
        <v>31</v>
      </c>
      <c r="B285" s="6" t="s">
        <v>20</v>
      </c>
      <c r="C285" s="6" t="s">
        <v>646</v>
      </c>
      <c r="D285" s="24" t="s">
        <v>700</v>
      </c>
      <c r="E285" s="31" t="s">
        <v>25</v>
      </c>
      <c r="F285" s="31" t="s">
        <v>701</v>
      </c>
      <c r="G285" s="15" t="s">
        <v>702</v>
      </c>
      <c r="H285" s="44">
        <v>5</v>
      </c>
      <c r="I285" s="19"/>
      <c r="J285" s="19"/>
      <c r="K285" s="19"/>
      <c r="L285" s="14" t="s">
        <v>647</v>
      </c>
    </row>
    <row r="286" customHeight="1" spans="1:12">
      <c r="A286" s="19">
        <v>32</v>
      </c>
      <c r="B286" s="6" t="s">
        <v>20</v>
      </c>
      <c r="C286" s="6" t="s">
        <v>646</v>
      </c>
      <c r="D286" s="24" t="s">
        <v>460</v>
      </c>
      <c r="E286" s="31" t="s">
        <v>25</v>
      </c>
      <c r="F286" s="31" t="s">
        <v>207</v>
      </c>
      <c r="G286" s="15" t="s">
        <v>703</v>
      </c>
      <c r="H286" s="44">
        <v>5</v>
      </c>
      <c r="I286" s="19"/>
      <c r="J286" s="19"/>
      <c r="K286" s="19"/>
      <c r="L286" s="14" t="s">
        <v>647</v>
      </c>
    </row>
    <row r="287" customHeight="1" spans="1:12">
      <c r="A287" s="19">
        <v>33</v>
      </c>
      <c r="B287" s="6" t="s">
        <v>20</v>
      </c>
      <c r="C287" s="6" t="s">
        <v>646</v>
      </c>
      <c r="D287" s="24" t="s">
        <v>314</v>
      </c>
      <c r="E287" s="103" t="s">
        <v>25</v>
      </c>
      <c r="F287" s="103" t="s">
        <v>36</v>
      </c>
      <c r="G287" s="104" t="s">
        <v>704</v>
      </c>
      <c r="H287" s="47">
        <v>5</v>
      </c>
      <c r="I287" s="19"/>
      <c r="J287" s="19"/>
      <c r="K287" s="19"/>
      <c r="L287" s="14" t="s">
        <v>647</v>
      </c>
    </row>
    <row r="288" customHeight="1" spans="1:12">
      <c r="A288" s="19">
        <v>34</v>
      </c>
      <c r="B288" s="6" t="s">
        <v>20</v>
      </c>
      <c r="C288" s="6" t="s">
        <v>646</v>
      </c>
      <c r="D288" s="24" t="s">
        <v>705</v>
      </c>
      <c r="E288" s="31" t="s">
        <v>345</v>
      </c>
      <c r="F288" s="31" t="s">
        <v>36</v>
      </c>
      <c r="G288" s="104" t="s">
        <v>706</v>
      </c>
      <c r="H288" s="24">
        <v>5</v>
      </c>
      <c r="I288" s="19"/>
      <c r="J288" s="19"/>
      <c r="K288" s="19"/>
      <c r="L288" s="14" t="s">
        <v>647</v>
      </c>
    </row>
    <row r="289" customHeight="1" spans="1:12">
      <c r="A289" s="19">
        <v>35</v>
      </c>
      <c r="B289" s="6" t="s">
        <v>20</v>
      </c>
      <c r="C289" s="6" t="s">
        <v>646</v>
      </c>
      <c r="D289" s="24" t="s">
        <v>599</v>
      </c>
      <c r="E289" s="34" t="s">
        <v>25</v>
      </c>
      <c r="F289" s="34" t="s">
        <v>36</v>
      </c>
      <c r="G289" s="104" t="s">
        <v>707</v>
      </c>
      <c r="H289" s="24">
        <v>5</v>
      </c>
      <c r="I289" s="19"/>
      <c r="J289" s="19"/>
      <c r="K289" s="19"/>
      <c r="L289" s="14" t="s">
        <v>647</v>
      </c>
    </row>
    <row r="290" customHeight="1" spans="1:12">
      <c r="A290" s="19">
        <v>36</v>
      </c>
      <c r="B290" s="6" t="s">
        <v>20</v>
      </c>
      <c r="C290" s="6" t="s">
        <v>646</v>
      </c>
      <c r="D290" s="24" t="s">
        <v>708</v>
      </c>
      <c r="E290" s="24" t="s">
        <v>644</v>
      </c>
      <c r="F290" s="24" t="s">
        <v>644</v>
      </c>
      <c r="G290" s="60" t="s">
        <v>645</v>
      </c>
      <c r="H290" s="24">
        <v>74</v>
      </c>
      <c r="I290" s="19"/>
      <c r="J290" s="19"/>
      <c r="K290" s="19"/>
      <c r="L290" s="14" t="s">
        <v>647</v>
      </c>
    </row>
    <row r="291" customHeight="1" spans="1:12">
      <c r="A291" s="19">
        <v>37</v>
      </c>
      <c r="B291" s="6" t="s">
        <v>20</v>
      </c>
      <c r="C291" s="6" t="s">
        <v>646</v>
      </c>
      <c r="D291" s="24" t="s">
        <v>708</v>
      </c>
      <c r="E291" s="24" t="s">
        <v>709</v>
      </c>
      <c r="F291" s="24" t="s">
        <v>709</v>
      </c>
      <c r="G291" s="15"/>
      <c r="H291" s="24">
        <v>149.02</v>
      </c>
      <c r="I291" s="19"/>
      <c r="J291" s="19"/>
      <c r="K291" s="19"/>
      <c r="L291" s="14" t="s">
        <v>647</v>
      </c>
    </row>
    <row r="292" customHeight="1" spans="1:12">
      <c r="A292" s="19">
        <v>38</v>
      </c>
      <c r="B292" s="6" t="s">
        <v>20</v>
      </c>
      <c r="C292" s="6" t="s">
        <v>646</v>
      </c>
      <c r="D292" s="24" t="s">
        <v>708</v>
      </c>
      <c r="E292" s="24" t="s">
        <v>642</v>
      </c>
      <c r="F292" s="24" t="s">
        <v>642</v>
      </c>
      <c r="G292" s="15" t="s">
        <v>710</v>
      </c>
      <c r="H292" s="24">
        <v>5.3</v>
      </c>
      <c r="I292" s="19"/>
      <c r="J292" s="19"/>
      <c r="K292" s="19"/>
      <c r="L292" s="14" t="s">
        <v>647</v>
      </c>
    </row>
    <row r="293" customHeight="1" spans="1:12">
      <c r="A293" s="19">
        <v>39</v>
      </c>
      <c r="B293" s="6" t="s">
        <v>20</v>
      </c>
      <c r="C293" s="6" t="s">
        <v>646</v>
      </c>
      <c r="D293" s="24" t="s">
        <v>712</v>
      </c>
      <c r="E293" s="24" t="s">
        <v>711</v>
      </c>
      <c r="F293" s="24" t="s">
        <v>711</v>
      </c>
      <c r="G293" s="15"/>
      <c r="H293" s="24">
        <v>66</v>
      </c>
      <c r="I293" s="19"/>
      <c r="J293" s="19"/>
      <c r="K293" s="19"/>
      <c r="L293" s="14" t="s">
        <v>647</v>
      </c>
    </row>
    <row r="294" customHeight="1" spans="1:12">
      <c r="A294" s="19">
        <v>40</v>
      </c>
      <c r="B294" s="6" t="s">
        <v>20</v>
      </c>
      <c r="C294" s="6" t="s">
        <v>646</v>
      </c>
      <c r="D294" s="24" t="s">
        <v>712</v>
      </c>
      <c r="E294" s="24" t="s">
        <v>713</v>
      </c>
      <c r="F294" s="24" t="s">
        <v>713</v>
      </c>
      <c r="G294" s="15"/>
      <c r="H294" s="24">
        <v>5.68</v>
      </c>
      <c r="I294" s="19"/>
      <c r="J294" s="19"/>
      <c r="K294" s="19"/>
      <c r="L294" s="14" t="s">
        <v>647</v>
      </c>
    </row>
    <row r="295" customHeight="1" spans="2:12">
      <c r="B295" s="12" t="s">
        <v>20</v>
      </c>
      <c r="C295" s="12" t="s">
        <v>714</v>
      </c>
      <c r="D295" s="12" t="s">
        <v>22</v>
      </c>
      <c r="E295" s="12"/>
      <c r="F295" s="12"/>
      <c r="G295" s="13"/>
      <c r="H295" s="12">
        <f>SUM(H296:H302)</f>
        <v>37</v>
      </c>
      <c r="I295" s="12"/>
      <c r="J295" s="12"/>
      <c r="K295" s="12"/>
      <c r="L295" s="12" t="s">
        <v>715</v>
      </c>
    </row>
    <row r="296" customHeight="1" spans="1:12">
      <c r="A296" s="19">
        <v>1</v>
      </c>
      <c r="B296" s="6" t="s">
        <v>20</v>
      </c>
      <c r="C296" s="6" t="s">
        <v>714</v>
      </c>
      <c r="D296" s="68" t="s">
        <v>62</v>
      </c>
      <c r="E296" s="66" t="s">
        <v>716</v>
      </c>
      <c r="F296" s="66" t="s">
        <v>717</v>
      </c>
      <c r="G296" s="105" t="s">
        <v>718</v>
      </c>
      <c r="H296" s="68">
        <v>5</v>
      </c>
      <c r="I296" s="19"/>
      <c r="J296" s="19"/>
      <c r="K296" s="19"/>
      <c r="L296" s="14" t="s">
        <v>715</v>
      </c>
    </row>
    <row r="297" customHeight="1" spans="1:12">
      <c r="A297" s="19">
        <v>2</v>
      </c>
      <c r="B297" s="6" t="s">
        <v>20</v>
      </c>
      <c r="C297" s="6" t="s">
        <v>714</v>
      </c>
      <c r="D297" s="68" t="s">
        <v>460</v>
      </c>
      <c r="E297" s="14" t="s">
        <v>716</v>
      </c>
      <c r="F297" s="14" t="s">
        <v>719</v>
      </c>
      <c r="G297" s="14" t="s">
        <v>720</v>
      </c>
      <c r="H297" s="68">
        <v>6</v>
      </c>
      <c r="I297" s="19"/>
      <c r="J297" s="19"/>
      <c r="K297" s="19"/>
      <c r="L297" s="14" t="s">
        <v>715</v>
      </c>
    </row>
    <row r="298" customHeight="1" spans="1:12">
      <c r="A298" s="19">
        <v>3</v>
      </c>
      <c r="B298" s="6" t="s">
        <v>20</v>
      </c>
      <c r="C298" s="6" t="s">
        <v>714</v>
      </c>
      <c r="D298" s="68" t="s">
        <v>433</v>
      </c>
      <c r="E298" s="14" t="s">
        <v>716</v>
      </c>
      <c r="F298" s="14" t="s">
        <v>721</v>
      </c>
      <c r="G298" s="14" t="s">
        <v>722</v>
      </c>
      <c r="H298" s="68">
        <v>6</v>
      </c>
      <c r="I298" s="19"/>
      <c r="J298" s="19"/>
      <c r="K298" s="19"/>
      <c r="L298" s="14" t="s">
        <v>715</v>
      </c>
    </row>
    <row r="299" customHeight="1" spans="1:12">
      <c r="A299" s="19">
        <v>4</v>
      </c>
      <c r="B299" s="6" t="s">
        <v>20</v>
      </c>
      <c r="C299" s="6" t="s">
        <v>714</v>
      </c>
      <c r="D299" s="68" t="s">
        <v>723</v>
      </c>
      <c r="E299" s="14" t="s">
        <v>724</v>
      </c>
      <c r="F299" s="14" t="s">
        <v>716</v>
      </c>
      <c r="G299" s="66" t="s">
        <v>725</v>
      </c>
      <c r="H299" s="68">
        <v>5</v>
      </c>
      <c r="I299" s="19"/>
      <c r="J299" s="19"/>
      <c r="K299" s="19"/>
      <c r="L299" s="14" t="s">
        <v>715</v>
      </c>
    </row>
    <row r="300" customHeight="1" spans="1:12">
      <c r="A300" s="19">
        <v>5</v>
      </c>
      <c r="B300" s="6" t="s">
        <v>20</v>
      </c>
      <c r="C300" s="6" t="s">
        <v>714</v>
      </c>
      <c r="D300" s="68" t="s">
        <v>560</v>
      </c>
      <c r="E300" s="66" t="s">
        <v>716</v>
      </c>
      <c r="F300" s="66" t="s">
        <v>36</v>
      </c>
      <c r="G300" s="105" t="s">
        <v>726</v>
      </c>
      <c r="H300" s="68">
        <v>5</v>
      </c>
      <c r="I300" s="19"/>
      <c r="J300" s="19"/>
      <c r="K300" s="19"/>
      <c r="L300" s="14" t="s">
        <v>715</v>
      </c>
    </row>
    <row r="301" customHeight="1" spans="1:12">
      <c r="A301" s="19">
        <v>6</v>
      </c>
      <c r="B301" s="6" t="s">
        <v>20</v>
      </c>
      <c r="C301" s="6" t="s">
        <v>714</v>
      </c>
      <c r="D301" s="68" t="s">
        <v>589</v>
      </c>
      <c r="E301" s="66" t="s">
        <v>716</v>
      </c>
      <c r="F301" s="66" t="s">
        <v>563</v>
      </c>
      <c r="G301" s="105" t="s">
        <v>727</v>
      </c>
      <c r="H301" s="68">
        <v>6</v>
      </c>
      <c r="I301" s="19"/>
      <c r="J301" s="19"/>
      <c r="K301" s="19"/>
      <c r="L301" s="14" t="s">
        <v>715</v>
      </c>
    </row>
    <row r="302" customHeight="1" spans="1:12">
      <c r="A302" s="19">
        <v>7</v>
      </c>
      <c r="B302" s="6" t="s">
        <v>20</v>
      </c>
      <c r="C302" s="6" t="s">
        <v>714</v>
      </c>
      <c r="D302" s="68" t="s">
        <v>565</v>
      </c>
      <c r="E302" s="66" t="s">
        <v>716</v>
      </c>
      <c r="F302" s="66" t="s">
        <v>563</v>
      </c>
      <c r="G302" s="105" t="s">
        <v>728</v>
      </c>
      <c r="H302" s="14">
        <v>4</v>
      </c>
      <c r="I302" s="19"/>
      <c r="J302" s="19"/>
      <c r="K302" s="19"/>
      <c r="L302" s="14" t="s">
        <v>715</v>
      </c>
    </row>
  </sheetData>
  <mergeCells count="12">
    <mergeCell ref="A1:M1"/>
    <mergeCell ref="A2:M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conditionalFormatting sqref="G155">
    <cfRule type="duplicateValues" dxfId="0" priority="18"/>
  </conditionalFormatting>
  <conditionalFormatting sqref="G156">
    <cfRule type="duplicateValues" dxfId="0" priority="5"/>
  </conditionalFormatting>
  <conditionalFormatting sqref="G157">
    <cfRule type="duplicateValues" dxfId="0" priority="17"/>
  </conditionalFormatting>
  <conditionalFormatting sqref="G160">
    <cfRule type="duplicateValues" dxfId="0" priority="16"/>
  </conditionalFormatting>
  <conditionalFormatting sqref="G161">
    <cfRule type="duplicateValues" dxfId="0" priority="4"/>
  </conditionalFormatting>
  <conditionalFormatting sqref="G162">
    <cfRule type="duplicateValues" dxfId="0" priority="3"/>
  </conditionalFormatting>
  <conditionalFormatting sqref="G163">
    <cfRule type="duplicateValues" dxfId="0" priority="2"/>
  </conditionalFormatting>
  <conditionalFormatting sqref="G164">
    <cfRule type="duplicateValues" dxfId="0" priority="15"/>
  </conditionalFormatting>
  <conditionalFormatting sqref="G165">
    <cfRule type="duplicateValues" dxfId="0" priority="14"/>
  </conditionalFormatting>
  <conditionalFormatting sqref="G166">
    <cfRule type="duplicateValues" dxfId="0" priority="13"/>
  </conditionalFormatting>
  <conditionalFormatting sqref="G167">
    <cfRule type="duplicateValues" dxfId="0" priority="12"/>
  </conditionalFormatting>
  <conditionalFormatting sqref="G168">
    <cfRule type="duplicateValues" dxfId="0" priority="11"/>
  </conditionalFormatting>
  <conditionalFormatting sqref="G169">
    <cfRule type="duplicateValues" dxfId="0" priority="10"/>
  </conditionalFormatting>
  <conditionalFormatting sqref="G170">
    <cfRule type="duplicateValues" dxfId="0" priority="9"/>
  </conditionalFormatting>
  <conditionalFormatting sqref="G171">
    <cfRule type="duplicateValues" dxfId="0" priority="8"/>
  </conditionalFormatting>
  <conditionalFormatting sqref="G172">
    <cfRule type="duplicateValues" dxfId="0" priority="7"/>
  </conditionalFormatting>
  <conditionalFormatting sqref="G173">
    <cfRule type="duplicateValues" dxfId="0" priority="6"/>
  </conditionalFormatting>
  <conditionalFormatting sqref="G17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6"/>
  <sheetViews>
    <sheetView topLeftCell="A13" workbookViewId="0">
      <selection activeCell="D13" sqref="D13"/>
    </sheetView>
  </sheetViews>
  <sheetFormatPr defaultColWidth="9" defaultRowHeight="36" customHeight="1"/>
  <cols>
    <col min="1" max="1" width="5.875" style="2" customWidth="1"/>
    <col min="2" max="2" width="7.5" style="2" customWidth="1"/>
    <col min="3" max="3" width="7.375" style="2" customWidth="1"/>
    <col min="4" max="4" width="14.25" style="2" customWidth="1"/>
    <col min="5" max="5" width="8.50833333333333" style="2" customWidth="1"/>
    <col min="6" max="6" width="8.34166666666667" style="2" customWidth="1"/>
    <col min="7" max="7" width="42.2" style="4" customWidth="1"/>
    <col min="8" max="8" width="8.875" style="4" customWidth="1"/>
    <col min="9" max="10" width="6.625" style="2" customWidth="1"/>
    <col min="11" max="11" width="8.5" style="2" customWidth="1"/>
    <col min="12" max="12" width="18.5083333333333" style="2" customWidth="1"/>
    <col min="13" max="13" width="7.25" style="2" customWidth="1"/>
    <col min="14" max="16" width="9" style="2"/>
    <col min="17" max="17" width="12.625" style="2"/>
    <col min="18" max="16384" width="9" style="2"/>
  </cols>
  <sheetData>
    <row r="1" s="1" customFormat="1" ht="48" customHeight="1" spans="1:13">
      <c r="A1" s="5" t="s">
        <v>1258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4.25" customHeight="1" spans="1:8">
      <c r="A2" s="2" t="s">
        <v>1</v>
      </c>
      <c r="G2" s="4"/>
      <c r="H2" s="4"/>
    </row>
    <row r="3" s="3" customFormat="1" ht="16.5" spans="1:13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8" t="s">
        <v>7</v>
      </c>
      <c r="G3" s="9" t="s">
        <v>8</v>
      </c>
      <c r="H3" s="10" t="s">
        <v>9</v>
      </c>
      <c r="I3" s="28"/>
      <c r="J3" s="28"/>
      <c r="K3" s="29"/>
      <c r="L3" s="6" t="s">
        <v>10</v>
      </c>
      <c r="M3" s="6" t="s">
        <v>13</v>
      </c>
    </row>
    <row r="4" s="3" customFormat="1" ht="57" customHeight="1" spans="1:13">
      <c r="A4" s="6"/>
      <c r="B4" s="11"/>
      <c r="C4" s="11"/>
      <c r="D4" s="6"/>
      <c r="E4" s="6"/>
      <c r="F4" s="8"/>
      <c r="G4" s="9"/>
      <c r="H4" s="9" t="s">
        <v>1259</v>
      </c>
      <c r="I4" s="6" t="s">
        <v>1260</v>
      </c>
      <c r="J4" s="6" t="s">
        <v>1261</v>
      </c>
      <c r="K4" s="6" t="s">
        <v>1262</v>
      </c>
      <c r="L4" s="6"/>
      <c r="M4" s="6"/>
    </row>
    <row r="5" s="3" customFormat="1" customHeight="1" spans="1:13">
      <c r="A5" s="6" t="s">
        <v>18</v>
      </c>
      <c r="B5" s="6"/>
      <c r="C5" s="6"/>
      <c r="D5" s="6" t="s">
        <v>19</v>
      </c>
      <c r="E5" s="6"/>
      <c r="F5" s="6"/>
      <c r="G5" s="9"/>
      <c r="H5" s="9"/>
      <c r="I5" s="6"/>
      <c r="J5" s="6"/>
      <c r="K5" s="6"/>
      <c r="L5" s="6"/>
      <c r="M5" s="14"/>
    </row>
    <row r="6" s="3" customFormat="1" ht="25" customHeight="1" spans="1:13">
      <c r="A6" s="12"/>
      <c r="B6" s="12" t="s">
        <v>729</v>
      </c>
      <c r="C6" s="12" t="s">
        <v>21</v>
      </c>
      <c r="D6" s="12" t="s">
        <v>22</v>
      </c>
      <c r="E6" s="12"/>
      <c r="F6" s="12"/>
      <c r="G6" s="13"/>
      <c r="H6" s="12"/>
      <c r="I6" s="12">
        <f>SUM(I7:I51)</f>
        <v>922</v>
      </c>
      <c r="J6" s="12"/>
      <c r="K6" s="12"/>
      <c r="L6" s="12" t="s">
        <v>730</v>
      </c>
      <c r="M6" s="30"/>
    </row>
    <row r="7" s="3" customFormat="1" customHeight="1" spans="1:13">
      <c r="A7" s="14">
        <v>1</v>
      </c>
      <c r="B7" s="6" t="s">
        <v>729</v>
      </c>
      <c r="C7" s="6" t="s">
        <v>21</v>
      </c>
      <c r="D7" s="35" t="s">
        <v>24</v>
      </c>
      <c r="E7" s="36" t="s">
        <v>25</v>
      </c>
      <c r="F7" s="36" t="s">
        <v>731</v>
      </c>
      <c r="G7" s="37" t="s">
        <v>732</v>
      </c>
      <c r="H7" s="24"/>
      <c r="I7" s="19">
        <v>5</v>
      </c>
      <c r="J7" s="14"/>
      <c r="K7" s="14"/>
      <c r="L7" s="14" t="s">
        <v>730</v>
      </c>
      <c r="M7" s="14"/>
    </row>
    <row r="8" s="3" customFormat="1" customHeight="1" spans="1:13">
      <c r="A8" s="14">
        <v>2</v>
      </c>
      <c r="B8" s="6" t="s">
        <v>729</v>
      </c>
      <c r="C8" s="6" t="s">
        <v>21</v>
      </c>
      <c r="D8" s="38" t="s">
        <v>59</v>
      </c>
      <c r="E8" s="38" t="s">
        <v>25</v>
      </c>
      <c r="F8" s="38" t="s">
        <v>161</v>
      </c>
      <c r="G8" s="39" t="s">
        <v>733</v>
      </c>
      <c r="H8" s="24"/>
      <c r="I8" s="49">
        <v>5</v>
      </c>
      <c r="J8" s="14"/>
      <c r="K8" s="14"/>
      <c r="L8" s="14" t="s">
        <v>730</v>
      </c>
      <c r="M8" s="14"/>
    </row>
    <row r="9" s="2" customFormat="1" customHeight="1" spans="1:13">
      <c r="A9" s="14">
        <v>3</v>
      </c>
      <c r="B9" s="6" t="s">
        <v>729</v>
      </c>
      <c r="C9" s="6" t="s">
        <v>21</v>
      </c>
      <c r="D9" s="38" t="s">
        <v>77</v>
      </c>
      <c r="E9" s="38" t="s">
        <v>25</v>
      </c>
      <c r="F9" s="38" t="s">
        <v>128</v>
      </c>
      <c r="G9" s="39" t="s">
        <v>734</v>
      </c>
      <c r="H9" s="24"/>
      <c r="I9" s="49">
        <v>5</v>
      </c>
      <c r="J9" s="19"/>
      <c r="K9" s="19"/>
      <c r="L9" s="14" t="s">
        <v>730</v>
      </c>
      <c r="M9" s="19"/>
    </row>
    <row r="10" s="2" customFormat="1" customHeight="1" spans="1:13">
      <c r="A10" s="14">
        <v>4</v>
      </c>
      <c r="B10" s="6" t="s">
        <v>729</v>
      </c>
      <c r="C10" s="6" t="s">
        <v>21</v>
      </c>
      <c r="D10" s="38" t="s">
        <v>94</v>
      </c>
      <c r="E10" s="38" t="s">
        <v>25</v>
      </c>
      <c r="F10" s="38" t="s">
        <v>52</v>
      </c>
      <c r="G10" s="39" t="s">
        <v>735</v>
      </c>
      <c r="H10" s="24"/>
      <c r="I10" s="49">
        <v>5</v>
      </c>
      <c r="J10" s="19"/>
      <c r="K10" s="19"/>
      <c r="L10" s="14" t="s">
        <v>730</v>
      </c>
      <c r="M10" s="19"/>
    </row>
    <row r="11" s="2" customFormat="1" customHeight="1" spans="1:13">
      <c r="A11" s="14">
        <v>5</v>
      </c>
      <c r="B11" s="6" t="s">
        <v>729</v>
      </c>
      <c r="C11" s="6" t="s">
        <v>21</v>
      </c>
      <c r="D11" s="38" t="s">
        <v>736</v>
      </c>
      <c r="E11" s="38" t="s">
        <v>345</v>
      </c>
      <c r="F11" s="38" t="s">
        <v>52</v>
      </c>
      <c r="G11" s="39" t="s">
        <v>737</v>
      </c>
      <c r="H11" s="21"/>
      <c r="I11" s="45">
        <v>5</v>
      </c>
      <c r="J11" s="19"/>
      <c r="K11" s="19"/>
      <c r="L11" s="14" t="s">
        <v>730</v>
      </c>
      <c r="M11" s="19"/>
    </row>
    <row r="12" s="2" customFormat="1" customHeight="1" spans="1:13">
      <c r="A12" s="14">
        <v>6</v>
      </c>
      <c r="B12" s="6" t="s">
        <v>729</v>
      </c>
      <c r="C12" s="6" t="s">
        <v>21</v>
      </c>
      <c r="D12" s="38" t="s">
        <v>738</v>
      </c>
      <c r="E12" s="38" t="s">
        <v>25</v>
      </c>
      <c r="F12" s="38" t="s">
        <v>739</v>
      </c>
      <c r="G12" s="37" t="s">
        <v>740</v>
      </c>
      <c r="H12" s="21"/>
      <c r="I12" s="19">
        <v>5</v>
      </c>
      <c r="J12" s="19"/>
      <c r="K12" s="19"/>
      <c r="L12" s="14" t="s">
        <v>730</v>
      </c>
      <c r="M12" s="19"/>
    </row>
    <row r="13" s="2" customFormat="1" customHeight="1" spans="1:13">
      <c r="A13" s="14">
        <v>7</v>
      </c>
      <c r="B13" s="6" t="s">
        <v>729</v>
      </c>
      <c r="C13" s="6" t="s">
        <v>21</v>
      </c>
      <c r="D13" s="34" t="s">
        <v>741</v>
      </c>
      <c r="E13" s="34" t="s">
        <v>25</v>
      </c>
      <c r="F13" s="34" t="s">
        <v>36</v>
      </c>
      <c r="G13" s="40" t="s">
        <v>1264</v>
      </c>
      <c r="H13" s="24"/>
      <c r="I13" s="19">
        <v>5</v>
      </c>
      <c r="J13" s="19"/>
      <c r="K13" s="19"/>
      <c r="L13" s="14" t="s">
        <v>730</v>
      </c>
      <c r="M13" s="19"/>
    </row>
    <row r="14" s="2" customFormat="1" customHeight="1" spans="1:13">
      <c r="A14" s="14">
        <v>8</v>
      </c>
      <c r="B14" s="6" t="s">
        <v>729</v>
      </c>
      <c r="C14" s="6" t="s">
        <v>21</v>
      </c>
      <c r="D14" s="34" t="s">
        <v>241</v>
      </c>
      <c r="E14" s="34" t="s">
        <v>25</v>
      </c>
      <c r="F14" s="34" t="s">
        <v>743</v>
      </c>
      <c r="G14" s="37" t="s">
        <v>744</v>
      </c>
      <c r="H14" s="24"/>
      <c r="I14" s="19">
        <v>5</v>
      </c>
      <c r="J14" s="19"/>
      <c r="K14" s="19"/>
      <c r="L14" s="14" t="s">
        <v>730</v>
      </c>
      <c r="M14" s="19"/>
    </row>
    <row r="15" s="2" customFormat="1" customHeight="1" spans="1:13">
      <c r="A15" s="14">
        <v>9</v>
      </c>
      <c r="B15" s="6" t="s">
        <v>729</v>
      </c>
      <c r="C15" s="6" t="s">
        <v>21</v>
      </c>
      <c r="D15" s="34" t="s">
        <v>251</v>
      </c>
      <c r="E15" s="34" t="s">
        <v>25</v>
      </c>
      <c r="F15" s="34" t="s">
        <v>161</v>
      </c>
      <c r="G15" s="37" t="s">
        <v>745</v>
      </c>
      <c r="H15" s="24"/>
      <c r="I15" s="19">
        <v>6</v>
      </c>
      <c r="J15" s="19"/>
      <c r="K15" s="19"/>
      <c r="L15" s="14" t="s">
        <v>730</v>
      </c>
      <c r="M15" s="19"/>
    </row>
    <row r="16" s="2" customFormat="1" customHeight="1" spans="1:13">
      <c r="A16" s="14">
        <v>10</v>
      </c>
      <c r="B16" s="6" t="s">
        <v>729</v>
      </c>
      <c r="C16" s="6" t="s">
        <v>21</v>
      </c>
      <c r="D16" s="34" t="s">
        <v>280</v>
      </c>
      <c r="E16" s="34" t="s">
        <v>25</v>
      </c>
      <c r="F16" s="34" t="s">
        <v>161</v>
      </c>
      <c r="G16" s="37" t="s">
        <v>746</v>
      </c>
      <c r="H16" s="24"/>
      <c r="I16" s="19">
        <v>5</v>
      </c>
      <c r="J16" s="19"/>
      <c r="K16" s="19"/>
      <c r="L16" s="14" t="s">
        <v>730</v>
      </c>
      <c r="M16" s="19"/>
    </row>
    <row r="17" s="2" customFormat="1" customHeight="1" spans="1:13">
      <c r="A17" s="14">
        <v>11</v>
      </c>
      <c r="B17" s="6" t="s">
        <v>729</v>
      </c>
      <c r="C17" s="6" t="s">
        <v>21</v>
      </c>
      <c r="D17" s="34" t="s">
        <v>396</v>
      </c>
      <c r="E17" s="34" t="s">
        <v>25</v>
      </c>
      <c r="F17" s="34" t="s">
        <v>747</v>
      </c>
      <c r="G17" s="37" t="s">
        <v>748</v>
      </c>
      <c r="H17" s="24"/>
      <c r="I17" s="19">
        <v>6</v>
      </c>
      <c r="J17" s="19"/>
      <c r="K17" s="19"/>
      <c r="L17" s="14" t="s">
        <v>730</v>
      </c>
      <c r="M17" s="19"/>
    </row>
    <row r="18" s="2" customFormat="1" customHeight="1" spans="1:13">
      <c r="A18" s="14">
        <v>12</v>
      </c>
      <c r="B18" s="6" t="s">
        <v>729</v>
      </c>
      <c r="C18" s="6" t="s">
        <v>21</v>
      </c>
      <c r="D18" s="34" t="s">
        <v>484</v>
      </c>
      <c r="E18" s="34" t="s">
        <v>25</v>
      </c>
      <c r="F18" s="34" t="s">
        <v>749</v>
      </c>
      <c r="G18" s="37" t="s">
        <v>750</v>
      </c>
      <c r="H18" s="24"/>
      <c r="I18" s="19">
        <v>10</v>
      </c>
      <c r="J18" s="19"/>
      <c r="K18" s="19"/>
      <c r="L18" s="14" t="s">
        <v>730</v>
      </c>
      <c r="M18" s="19"/>
    </row>
    <row r="19" s="2" customFormat="1" customHeight="1" spans="1:13">
      <c r="A19" s="14">
        <v>13</v>
      </c>
      <c r="B19" s="6" t="s">
        <v>729</v>
      </c>
      <c r="C19" s="6" t="s">
        <v>21</v>
      </c>
      <c r="D19" s="34" t="s">
        <v>535</v>
      </c>
      <c r="E19" s="34" t="s">
        <v>25</v>
      </c>
      <c r="F19" s="34" t="s">
        <v>751</v>
      </c>
      <c r="G19" s="37" t="s">
        <v>752</v>
      </c>
      <c r="H19" s="24"/>
      <c r="I19" s="19">
        <v>50</v>
      </c>
      <c r="J19" s="19"/>
      <c r="K19" s="19"/>
      <c r="L19" s="14" t="s">
        <v>730</v>
      </c>
      <c r="M19" s="19"/>
    </row>
    <row r="20" s="2" customFormat="1" customHeight="1" spans="1:13">
      <c r="A20" s="14">
        <v>14</v>
      </c>
      <c r="B20" s="6" t="s">
        <v>729</v>
      </c>
      <c r="C20" s="6" t="s">
        <v>21</v>
      </c>
      <c r="D20" s="34" t="s">
        <v>573</v>
      </c>
      <c r="E20" s="34" t="s">
        <v>25</v>
      </c>
      <c r="F20" s="34" t="s">
        <v>563</v>
      </c>
      <c r="G20" s="37" t="s">
        <v>753</v>
      </c>
      <c r="H20" s="23"/>
      <c r="I20" s="19">
        <v>5</v>
      </c>
      <c r="J20" s="19"/>
      <c r="K20" s="19"/>
      <c r="L20" s="14" t="s">
        <v>730</v>
      </c>
      <c r="M20" s="19"/>
    </row>
    <row r="21" s="2" customFormat="1" customHeight="1" spans="1:13">
      <c r="A21" s="14">
        <v>15</v>
      </c>
      <c r="B21" s="6" t="s">
        <v>729</v>
      </c>
      <c r="C21" s="6" t="s">
        <v>21</v>
      </c>
      <c r="D21" s="34" t="s">
        <v>603</v>
      </c>
      <c r="E21" s="34" t="s">
        <v>25</v>
      </c>
      <c r="F21" s="34" t="s">
        <v>255</v>
      </c>
      <c r="G21" s="37" t="s">
        <v>754</v>
      </c>
      <c r="H21" s="24"/>
      <c r="I21" s="19">
        <v>5</v>
      </c>
      <c r="J21" s="19"/>
      <c r="K21" s="19"/>
      <c r="L21" s="14" t="s">
        <v>730</v>
      </c>
      <c r="M21" s="19"/>
    </row>
    <row r="22" s="2" customFormat="1" customHeight="1" spans="1:13">
      <c r="A22" s="14">
        <v>16</v>
      </c>
      <c r="B22" s="6" t="s">
        <v>729</v>
      </c>
      <c r="C22" s="6" t="s">
        <v>21</v>
      </c>
      <c r="D22" s="34" t="s">
        <v>612</v>
      </c>
      <c r="E22" s="34" t="s">
        <v>25</v>
      </c>
      <c r="F22" s="34" t="s">
        <v>30</v>
      </c>
      <c r="G22" s="37" t="s">
        <v>755</v>
      </c>
      <c r="H22" s="24"/>
      <c r="I22" s="19">
        <v>5</v>
      </c>
      <c r="J22" s="19"/>
      <c r="K22" s="19"/>
      <c r="L22" s="14" t="s">
        <v>730</v>
      </c>
      <c r="M22" s="19"/>
    </row>
    <row r="23" s="2" customFormat="1" customHeight="1" spans="1:13">
      <c r="A23" s="14">
        <v>17</v>
      </c>
      <c r="B23" s="6" t="s">
        <v>729</v>
      </c>
      <c r="C23" s="6" t="s">
        <v>21</v>
      </c>
      <c r="D23" s="34" t="s">
        <v>618</v>
      </c>
      <c r="E23" s="34" t="s">
        <v>25</v>
      </c>
      <c r="F23" s="34" t="s">
        <v>52</v>
      </c>
      <c r="G23" s="37" t="s">
        <v>756</v>
      </c>
      <c r="H23" s="24"/>
      <c r="I23" s="19">
        <v>5</v>
      </c>
      <c r="J23" s="19"/>
      <c r="K23" s="19"/>
      <c r="L23" s="14" t="s">
        <v>730</v>
      </c>
      <c r="M23" s="19"/>
    </row>
    <row r="24" s="2" customFormat="1" customHeight="1" spans="1:13">
      <c r="A24" s="14">
        <v>18</v>
      </c>
      <c r="B24" s="6" t="s">
        <v>729</v>
      </c>
      <c r="C24" s="6" t="s">
        <v>21</v>
      </c>
      <c r="D24" s="34" t="s">
        <v>620</v>
      </c>
      <c r="E24" s="34" t="s">
        <v>25</v>
      </c>
      <c r="F24" s="34" t="s">
        <v>36</v>
      </c>
      <c r="G24" s="37" t="s">
        <v>757</v>
      </c>
      <c r="H24" s="17"/>
      <c r="I24" s="19">
        <v>5</v>
      </c>
      <c r="J24" s="19"/>
      <c r="K24" s="19"/>
      <c r="L24" s="14" t="s">
        <v>730</v>
      </c>
      <c r="M24" s="19"/>
    </row>
    <row r="25" s="2" customFormat="1" customHeight="1" spans="1:13">
      <c r="A25" s="14">
        <v>19</v>
      </c>
      <c r="B25" s="6" t="s">
        <v>729</v>
      </c>
      <c r="C25" s="6" t="s">
        <v>21</v>
      </c>
      <c r="D25" s="34" t="s">
        <v>629</v>
      </c>
      <c r="E25" s="34" t="s">
        <v>25</v>
      </c>
      <c r="F25" s="34" t="s">
        <v>758</v>
      </c>
      <c r="G25" s="37" t="s">
        <v>759</v>
      </c>
      <c r="H25" s="17"/>
      <c r="I25" s="19">
        <v>5</v>
      </c>
      <c r="J25" s="19"/>
      <c r="K25" s="19"/>
      <c r="L25" s="14" t="s">
        <v>730</v>
      </c>
      <c r="M25" s="19"/>
    </row>
    <row r="26" s="2" customFormat="1" customHeight="1" spans="1:13">
      <c r="A26" s="12"/>
      <c r="B26" s="12" t="s">
        <v>729</v>
      </c>
      <c r="C26" s="12" t="s">
        <v>646</v>
      </c>
      <c r="D26" s="12" t="s">
        <v>22</v>
      </c>
      <c r="E26" s="12"/>
      <c r="F26" s="12"/>
      <c r="G26" s="13"/>
      <c r="H26" s="12"/>
      <c r="I26" s="12">
        <f>SUM(I27:I96)</f>
        <v>588</v>
      </c>
      <c r="J26" s="12"/>
      <c r="K26" s="12"/>
      <c r="L26" s="12" t="s">
        <v>760</v>
      </c>
      <c r="M26" s="30"/>
    </row>
    <row r="27" s="2" customFormat="1" customHeight="1" spans="1:13">
      <c r="A27" s="19">
        <v>1</v>
      </c>
      <c r="B27" s="6" t="s">
        <v>729</v>
      </c>
      <c r="C27" s="6" t="s">
        <v>646</v>
      </c>
      <c r="D27" s="41" t="s">
        <v>35</v>
      </c>
      <c r="E27" s="42" t="s">
        <v>716</v>
      </c>
      <c r="F27" s="42" t="s">
        <v>315</v>
      </c>
      <c r="G27" s="43" t="s">
        <v>761</v>
      </c>
      <c r="H27" s="24"/>
      <c r="I27" s="41">
        <v>5</v>
      </c>
      <c r="J27" s="19"/>
      <c r="K27" s="19"/>
      <c r="L27" s="14" t="s">
        <v>760</v>
      </c>
      <c r="M27" s="19"/>
    </row>
    <row r="28" s="2" customFormat="1" customHeight="1" spans="1:13">
      <c r="A28" s="19">
        <v>2</v>
      </c>
      <c r="B28" s="6" t="s">
        <v>729</v>
      </c>
      <c r="C28" s="6" t="s">
        <v>646</v>
      </c>
      <c r="D28" s="41" t="s">
        <v>32</v>
      </c>
      <c r="E28" s="42" t="s">
        <v>716</v>
      </c>
      <c r="F28" s="42" t="s">
        <v>762</v>
      </c>
      <c r="G28" s="43" t="s">
        <v>763</v>
      </c>
      <c r="H28" s="24"/>
      <c r="I28" s="41">
        <v>5</v>
      </c>
      <c r="J28" s="19"/>
      <c r="K28" s="19"/>
      <c r="L28" s="14" t="s">
        <v>760</v>
      </c>
      <c r="M28" s="19"/>
    </row>
    <row r="29" s="2" customFormat="1" customHeight="1" spans="1:13">
      <c r="A29" s="19">
        <v>3</v>
      </c>
      <c r="B29" s="6" t="s">
        <v>729</v>
      </c>
      <c r="C29" s="6" t="s">
        <v>646</v>
      </c>
      <c r="D29" s="41" t="s">
        <v>764</v>
      </c>
      <c r="E29" s="42" t="s">
        <v>716</v>
      </c>
      <c r="F29" s="42" t="s">
        <v>265</v>
      </c>
      <c r="G29" s="43" t="s">
        <v>765</v>
      </c>
      <c r="H29" s="24"/>
      <c r="I29" s="41">
        <v>8</v>
      </c>
      <c r="J29" s="19"/>
      <c r="K29" s="19"/>
      <c r="L29" s="14" t="s">
        <v>760</v>
      </c>
      <c r="M29" s="19"/>
    </row>
    <row r="30" s="2" customFormat="1" customHeight="1" spans="1:13">
      <c r="A30" s="19">
        <v>4</v>
      </c>
      <c r="B30" s="6" t="s">
        <v>729</v>
      </c>
      <c r="C30" s="6" t="s">
        <v>646</v>
      </c>
      <c r="D30" s="41" t="s">
        <v>45</v>
      </c>
      <c r="E30" s="42" t="s">
        <v>716</v>
      </c>
      <c r="F30" s="42" t="s">
        <v>265</v>
      </c>
      <c r="G30" s="43" t="s">
        <v>766</v>
      </c>
      <c r="H30" s="24"/>
      <c r="I30" s="41">
        <v>8</v>
      </c>
      <c r="J30" s="19"/>
      <c r="K30" s="19"/>
      <c r="L30" s="14" t="s">
        <v>760</v>
      </c>
      <c r="M30" s="19"/>
    </row>
    <row r="31" s="2" customFormat="1" customHeight="1" spans="1:13">
      <c r="A31" s="19">
        <v>5</v>
      </c>
      <c r="B31" s="6" t="s">
        <v>729</v>
      </c>
      <c r="C31" s="6" t="s">
        <v>646</v>
      </c>
      <c r="D31" s="41" t="s">
        <v>49</v>
      </c>
      <c r="E31" s="42" t="s">
        <v>716</v>
      </c>
      <c r="F31" s="42" t="s">
        <v>36</v>
      </c>
      <c r="G31" s="43" t="s">
        <v>767</v>
      </c>
      <c r="H31" s="24"/>
      <c r="I31" s="41">
        <v>5</v>
      </c>
      <c r="J31" s="19"/>
      <c r="K31" s="19"/>
      <c r="L31" s="14" t="s">
        <v>760</v>
      </c>
      <c r="M31" s="19"/>
    </row>
    <row r="32" s="2" customFormat="1" customHeight="1" spans="1:13">
      <c r="A32" s="19">
        <v>6</v>
      </c>
      <c r="B32" s="6" t="s">
        <v>729</v>
      </c>
      <c r="C32" s="6" t="s">
        <v>646</v>
      </c>
      <c r="D32" s="41" t="s">
        <v>47</v>
      </c>
      <c r="E32" s="42" t="s">
        <v>716</v>
      </c>
      <c r="F32" s="42" t="s">
        <v>477</v>
      </c>
      <c r="G32" s="43" t="s">
        <v>768</v>
      </c>
      <c r="H32" s="24"/>
      <c r="I32" s="41">
        <v>8</v>
      </c>
      <c r="J32" s="19"/>
      <c r="K32" s="19"/>
      <c r="L32" s="14" t="s">
        <v>760</v>
      </c>
      <c r="M32" s="19"/>
    </row>
    <row r="33" s="2" customFormat="1" customHeight="1" spans="1:13">
      <c r="A33" s="19">
        <v>7</v>
      </c>
      <c r="B33" s="6" t="s">
        <v>729</v>
      </c>
      <c r="C33" s="6" t="s">
        <v>646</v>
      </c>
      <c r="D33" s="41" t="s">
        <v>24</v>
      </c>
      <c r="E33" s="42" t="s">
        <v>716</v>
      </c>
      <c r="F33" s="42" t="s">
        <v>769</v>
      </c>
      <c r="G33" s="43" t="s">
        <v>770</v>
      </c>
      <c r="H33" s="24"/>
      <c r="I33" s="41">
        <v>8</v>
      </c>
      <c r="J33" s="19"/>
      <c r="K33" s="19"/>
      <c r="L33" s="14" t="s">
        <v>760</v>
      </c>
      <c r="M33" s="19"/>
    </row>
    <row r="34" s="2" customFormat="1" customHeight="1" spans="1:13">
      <c r="A34" s="19">
        <v>8</v>
      </c>
      <c r="B34" s="6" t="s">
        <v>729</v>
      </c>
      <c r="C34" s="6" t="s">
        <v>646</v>
      </c>
      <c r="D34" s="42" t="s">
        <v>77</v>
      </c>
      <c r="E34" s="42" t="s">
        <v>716</v>
      </c>
      <c r="F34" s="42" t="s">
        <v>771</v>
      </c>
      <c r="G34" s="43" t="s">
        <v>772</v>
      </c>
      <c r="H34" s="21"/>
      <c r="I34" s="41">
        <v>8</v>
      </c>
      <c r="J34" s="19"/>
      <c r="K34" s="19"/>
      <c r="L34" s="14" t="s">
        <v>760</v>
      </c>
      <c r="M34" s="19"/>
    </row>
    <row r="35" s="2" customFormat="1" customHeight="1" spans="1:13">
      <c r="A35" s="19">
        <v>9</v>
      </c>
      <c r="B35" s="6" t="s">
        <v>729</v>
      </c>
      <c r="C35" s="6" t="s">
        <v>646</v>
      </c>
      <c r="D35" s="42" t="s">
        <v>71</v>
      </c>
      <c r="E35" s="42" t="s">
        <v>716</v>
      </c>
      <c r="F35" s="42" t="s">
        <v>477</v>
      </c>
      <c r="G35" s="43" t="s">
        <v>773</v>
      </c>
      <c r="H35" s="44"/>
      <c r="I35" s="50">
        <v>8</v>
      </c>
      <c r="J35" s="19"/>
      <c r="K35" s="19"/>
      <c r="L35" s="14" t="s">
        <v>760</v>
      </c>
      <c r="M35" s="19"/>
    </row>
    <row r="36" s="2" customFormat="1" customHeight="1" spans="1:13">
      <c r="A36" s="19">
        <v>10</v>
      </c>
      <c r="B36" s="6" t="s">
        <v>729</v>
      </c>
      <c r="C36" s="6" t="s">
        <v>646</v>
      </c>
      <c r="D36" s="42" t="s">
        <v>774</v>
      </c>
      <c r="E36" s="42" t="s">
        <v>716</v>
      </c>
      <c r="F36" s="42" t="s">
        <v>775</v>
      </c>
      <c r="G36" s="43" t="s">
        <v>776</v>
      </c>
      <c r="H36" s="24"/>
      <c r="I36" s="50">
        <v>5</v>
      </c>
      <c r="J36" s="19"/>
      <c r="K36" s="19"/>
      <c r="L36" s="14" t="s">
        <v>760</v>
      </c>
      <c r="M36" s="19"/>
    </row>
    <row r="37" s="2" customFormat="1" customHeight="1" spans="1:13">
      <c r="A37" s="19">
        <v>11</v>
      </c>
      <c r="B37" s="6" t="s">
        <v>729</v>
      </c>
      <c r="C37" s="6" t="s">
        <v>646</v>
      </c>
      <c r="D37" s="42" t="s">
        <v>777</v>
      </c>
      <c r="E37" s="42" t="s">
        <v>716</v>
      </c>
      <c r="F37" s="42" t="s">
        <v>778</v>
      </c>
      <c r="G37" s="43" t="s">
        <v>779</v>
      </c>
      <c r="H37" s="44"/>
      <c r="I37" s="50">
        <v>5</v>
      </c>
      <c r="J37" s="19"/>
      <c r="K37" s="19"/>
      <c r="L37" s="14" t="s">
        <v>760</v>
      </c>
      <c r="M37" s="19"/>
    </row>
    <row r="38" s="2" customFormat="1" customHeight="1" spans="1:13">
      <c r="A38" s="19">
        <v>12</v>
      </c>
      <c r="B38" s="6" t="s">
        <v>729</v>
      </c>
      <c r="C38" s="6" t="s">
        <v>646</v>
      </c>
      <c r="D38" s="42" t="s">
        <v>74</v>
      </c>
      <c r="E38" s="42" t="s">
        <v>716</v>
      </c>
      <c r="F38" s="42" t="s">
        <v>36</v>
      </c>
      <c r="G38" s="43" t="s">
        <v>780</v>
      </c>
      <c r="H38" s="44"/>
      <c r="I38" s="50">
        <v>8</v>
      </c>
      <c r="J38" s="19"/>
      <c r="K38" s="19"/>
      <c r="L38" s="14" t="s">
        <v>760</v>
      </c>
      <c r="M38" s="19"/>
    </row>
    <row r="39" s="2" customFormat="1" customHeight="1" spans="1:13">
      <c r="A39" s="19">
        <v>13</v>
      </c>
      <c r="B39" s="6" t="s">
        <v>729</v>
      </c>
      <c r="C39" s="6" t="s">
        <v>646</v>
      </c>
      <c r="D39" s="41" t="s">
        <v>110</v>
      </c>
      <c r="E39" s="45" t="s">
        <v>716</v>
      </c>
      <c r="F39" s="45" t="s">
        <v>36</v>
      </c>
      <c r="G39" s="46" t="s">
        <v>781</v>
      </c>
      <c r="H39" s="47"/>
      <c r="I39" s="41">
        <v>10</v>
      </c>
      <c r="J39" s="19"/>
      <c r="K39" s="19"/>
      <c r="L39" s="14" t="s">
        <v>760</v>
      </c>
      <c r="M39" s="19"/>
    </row>
    <row r="40" s="2" customFormat="1" customHeight="1" spans="1:13">
      <c r="A40" s="19">
        <v>14</v>
      </c>
      <c r="B40" s="6" t="s">
        <v>729</v>
      </c>
      <c r="C40" s="6" t="s">
        <v>646</v>
      </c>
      <c r="D40" s="41" t="s">
        <v>782</v>
      </c>
      <c r="E40" s="45" t="s">
        <v>716</v>
      </c>
      <c r="F40" s="45" t="s">
        <v>783</v>
      </c>
      <c r="G40" s="46" t="s">
        <v>784</v>
      </c>
      <c r="H40" s="24"/>
      <c r="I40" s="51">
        <v>8</v>
      </c>
      <c r="J40" s="19"/>
      <c r="K40" s="19"/>
      <c r="L40" s="14" t="s">
        <v>760</v>
      </c>
      <c r="M40" s="19"/>
    </row>
    <row r="41" s="2" customFormat="1" customHeight="1" spans="1:13">
      <c r="A41" s="19">
        <v>15</v>
      </c>
      <c r="B41" s="6" t="s">
        <v>729</v>
      </c>
      <c r="C41" s="6" t="s">
        <v>646</v>
      </c>
      <c r="D41" s="42" t="s">
        <v>160</v>
      </c>
      <c r="E41" s="42" t="s">
        <v>716</v>
      </c>
      <c r="F41" s="42" t="s">
        <v>161</v>
      </c>
      <c r="G41" s="46" t="s">
        <v>785</v>
      </c>
      <c r="H41" s="24"/>
      <c r="I41" s="42">
        <v>10</v>
      </c>
      <c r="J41" s="19"/>
      <c r="K41" s="19"/>
      <c r="L41" s="14" t="s">
        <v>760</v>
      </c>
      <c r="M41" s="19"/>
    </row>
    <row r="42" s="2" customFormat="1" customHeight="1" spans="1:13">
      <c r="A42" s="19">
        <v>16</v>
      </c>
      <c r="B42" s="6" t="s">
        <v>729</v>
      </c>
      <c r="C42" s="6" t="s">
        <v>646</v>
      </c>
      <c r="D42" s="42" t="s">
        <v>786</v>
      </c>
      <c r="E42" s="42" t="s">
        <v>716</v>
      </c>
      <c r="F42" s="42" t="s">
        <v>787</v>
      </c>
      <c r="G42" s="46" t="s">
        <v>788</v>
      </c>
      <c r="H42" s="24"/>
      <c r="I42" s="42">
        <v>15</v>
      </c>
      <c r="J42" s="19"/>
      <c r="K42" s="19"/>
      <c r="L42" s="14" t="s">
        <v>760</v>
      </c>
      <c r="M42" s="19"/>
    </row>
    <row r="43" s="2" customFormat="1" customHeight="1" spans="1:13">
      <c r="A43" s="19">
        <v>17</v>
      </c>
      <c r="B43" s="6" t="s">
        <v>729</v>
      </c>
      <c r="C43" s="6" t="s">
        <v>646</v>
      </c>
      <c r="D43" s="42" t="s">
        <v>789</v>
      </c>
      <c r="E43" s="42" t="s">
        <v>716</v>
      </c>
      <c r="F43" s="42" t="s">
        <v>161</v>
      </c>
      <c r="G43" s="46" t="s">
        <v>790</v>
      </c>
      <c r="H43" s="24"/>
      <c r="I43" s="42">
        <v>10</v>
      </c>
      <c r="J43" s="19"/>
      <c r="K43" s="19"/>
      <c r="L43" s="14" t="s">
        <v>760</v>
      </c>
      <c r="M43" s="19"/>
    </row>
    <row r="44" s="2" customFormat="1" customHeight="1" spans="1:13">
      <c r="A44" s="19">
        <v>18</v>
      </c>
      <c r="B44" s="6" t="s">
        <v>729</v>
      </c>
      <c r="C44" s="6" t="s">
        <v>646</v>
      </c>
      <c r="D44" s="42" t="s">
        <v>155</v>
      </c>
      <c r="E44" s="42" t="s">
        <v>716</v>
      </c>
      <c r="F44" s="42" t="s">
        <v>791</v>
      </c>
      <c r="G44" s="46" t="s">
        <v>792</v>
      </c>
      <c r="H44" s="24"/>
      <c r="I44" s="42">
        <v>10</v>
      </c>
      <c r="J44" s="19"/>
      <c r="K44" s="19"/>
      <c r="L44" s="14" t="s">
        <v>760</v>
      </c>
      <c r="M44" s="19"/>
    </row>
    <row r="45" s="2" customFormat="1" customHeight="1" spans="1:13">
      <c r="A45" s="19">
        <v>19</v>
      </c>
      <c r="B45" s="6" t="s">
        <v>729</v>
      </c>
      <c r="C45" s="6" t="s">
        <v>646</v>
      </c>
      <c r="D45" s="42" t="s">
        <v>153</v>
      </c>
      <c r="E45" s="42" t="s">
        <v>716</v>
      </c>
      <c r="F45" s="42" t="s">
        <v>52</v>
      </c>
      <c r="G45" s="46" t="s">
        <v>793</v>
      </c>
      <c r="H45" s="24"/>
      <c r="I45" s="42">
        <v>5</v>
      </c>
      <c r="J45" s="19"/>
      <c r="K45" s="19"/>
      <c r="L45" s="14" t="s">
        <v>760</v>
      </c>
      <c r="M45" s="19"/>
    </row>
    <row r="46" s="2" customFormat="1" customHeight="1" spans="1:13">
      <c r="A46" s="19">
        <v>20</v>
      </c>
      <c r="B46" s="6" t="s">
        <v>729</v>
      </c>
      <c r="C46" s="6" t="s">
        <v>646</v>
      </c>
      <c r="D46" s="42" t="s">
        <v>163</v>
      </c>
      <c r="E46" s="42" t="s">
        <v>716</v>
      </c>
      <c r="F46" s="42" t="s">
        <v>794</v>
      </c>
      <c r="G46" s="46" t="s">
        <v>795</v>
      </c>
      <c r="H46" s="24"/>
      <c r="I46" s="42">
        <v>7</v>
      </c>
      <c r="J46" s="19"/>
      <c r="K46" s="19"/>
      <c r="L46" s="14" t="s">
        <v>760</v>
      </c>
      <c r="M46" s="19"/>
    </row>
    <row r="47" s="2" customFormat="1" customHeight="1" spans="1:13">
      <c r="A47" s="19">
        <v>21</v>
      </c>
      <c r="B47" s="6" t="s">
        <v>729</v>
      </c>
      <c r="C47" s="6" t="s">
        <v>646</v>
      </c>
      <c r="D47" s="41" t="s">
        <v>666</v>
      </c>
      <c r="E47" s="45" t="s">
        <v>716</v>
      </c>
      <c r="F47" s="45" t="s">
        <v>161</v>
      </c>
      <c r="G47" s="46" t="s">
        <v>796</v>
      </c>
      <c r="H47" s="14"/>
      <c r="I47" s="41">
        <v>5</v>
      </c>
      <c r="J47" s="19"/>
      <c r="K47" s="19"/>
      <c r="L47" s="14" t="s">
        <v>760</v>
      </c>
      <c r="M47" s="19"/>
    </row>
    <row r="48" s="2" customFormat="1" customHeight="1" spans="1:13">
      <c r="A48" s="19">
        <v>22</v>
      </c>
      <c r="B48" s="6" t="s">
        <v>729</v>
      </c>
      <c r="C48" s="6" t="s">
        <v>646</v>
      </c>
      <c r="D48" s="41" t="s">
        <v>664</v>
      </c>
      <c r="E48" s="45" t="s">
        <v>716</v>
      </c>
      <c r="F48" s="45" t="s">
        <v>797</v>
      </c>
      <c r="G48" s="46" t="s">
        <v>798</v>
      </c>
      <c r="H48" s="14"/>
      <c r="I48" s="51">
        <v>10</v>
      </c>
      <c r="J48" s="19"/>
      <c r="K48" s="19"/>
      <c r="L48" s="14" t="s">
        <v>760</v>
      </c>
      <c r="M48" s="19"/>
    </row>
    <row r="49" s="2" customFormat="1" customHeight="1" spans="1:13">
      <c r="A49" s="19">
        <v>23</v>
      </c>
      <c r="B49" s="6" t="s">
        <v>729</v>
      </c>
      <c r="C49" s="6" t="s">
        <v>646</v>
      </c>
      <c r="D49" s="41" t="s">
        <v>799</v>
      </c>
      <c r="E49" s="45" t="s">
        <v>716</v>
      </c>
      <c r="F49" s="45" t="s">
        <v>800</v>
      </c>
      <c r="G49" s="46" t="s">
        <v>801</v>
      </c>
      <c r="H49" s="14"/>
      <c r="I49" s="41">
        <v>5</v>
      </c>
      <c r="J49" s="19"/>
      <c r="K49" s="19"/>
      <c r="L49" s="14" t="s">
        <v>760</v>
      </c>
      <c r="M49" s="19"/>
    </row>
    <row r="50" s="2" customFormat="1" customHeight="1" spans="1:13">
      <c r="A50" s="19">
        <v>24</v>
      </c>
      <c r="B50" s="6" t="s">
        <v>729</v>
      </c>
      <c r="C50" s="6" t="s">
        <v>646</v>
      </c>
      <c r="D50" s="41" t="s">
        <v>802</v>
      </c>
      <c r="E50" s="42" t="s">
        <v>716</v>
      </c>
      <c r="F50" s="42" t="s">
        <v>434</v>
      </c>
      <c r="G50" s="46" t="s">
        <v>803</v>
      </c>
      <c r="H50" s="14"/>
      <c r="I50" s="41">
        <v>5</v>
      </c>
      <c r="J50" s="19"/>
      <c r="K50" s="19"/>
      <c r="L50" s="14" t="s">
        <v>760</v>
      </c>
      <c r="M50" s="19"/>
    </row>
    <row r="51" s="2" customFormat="1" customHeight="1" spans="1:13">
      <c r="A51" s="19">
        <v>25</v>
      </c>
      <c r="B51" s="6" t="s">
        <v>729</v>
      </c>
      <c r="C51" s="6" t="s">
        <v>646</v>
      </c>
      <c r="D51" s="41" t="s">
        <v>804</v>
      </c>
      <c r="E51" s="45" t="s">
        <v>716</v>
      </c>
      <c r="F51" s="45" t="s">
        <v>805</v>
      </c>
      <c r="G51" s="46" t="s">
        <v>806</v>
      </c>
      <c r="H51" s="14"/>
      <c r="I51" s="41">
        <v>6</v>
      </c>
      <c r="J51" s="19"/>
      <c r="K51" s="19"/>
      <c r="L51" s="14" t="s">
        <v>760</v>
      </c>
      <c r="M51" s="19"/>
    </row>
    <row r="52" customHeight="1" spans="1:13">
      <c r="A52" s="19">
        <v>26</v>
      </c>
      <c r="B52" s="6" t="s">
        <v>729</v>
      </c>
      <c r="C52" s="6" t="s">
        <v>646</v>
      </c>
      <c r="D52" s="41" t="s">
        <v>738</v>
      </c>
      <c r="E52" s="45" t="s">
        <v>716</v>
      </c>
      <c r="F52" s="45" t="s">
        <v>807</v>
      </c>
      <c r="G52" s="46" t="s">
        <v>808</v>
      </c>
      <c r="H52" s="48"/>
      <c r="I52" s="41">
        <v>6</v>
      </c>
      <c r="J52" s="19"/>
      <c r="K52" s="19"/>
      <c r="L52" s="14" t="s">
        <v>760</v>
      </c>
      <c r="M52" s="19"/>
    </row>
    <row r="53" customHeight="1" spans="1:13">
      <c r="A53" s="19">
        <v>27</v>
      </c>
      <c r="B53" s="6" t="s">
        <v>729</v>
      </c>
      <c r="C53" s="6" t="s">
        <v>646</v>
      </c>
      <c r="D53" s="41" t="s">
        <v>224</v>
      </c>
      <c r="E53" s="45" t="s">
        <v>716</v>
      </c>
      <c r="F53" s="45" t="s">
        <v>809</v>
      </c>
      <c r="G53" s="46" t="s">
        <v>810</v>
      </c>
      <c r="H53" s="48"/>
      <c r="I53" s="45">
        <v>7</v>
      </c>
      <c r="J53" s="19"/>
      <c r="K53" s="19"/>
      <c r="L53" s="14" t="s">
        <v>760</v>
      </c>
      <c r="M53" s="19"/>
    </row>
    <row r="54" customHeight="1" spans="1:13">
      <c r="A54" s="19">
        <v>28</v>
      </c>
      <c r="B54" s="6" t="s">
        <v>729</v>
      </c>
      <c r="C54" s="6" t="s">
        <v>646</v>
      </c>
      <c r="D54" s="41" t="s">
        <v>811</v>
      </c>
      <c r="E54" s="45" t="s">
        <v>716</v>
      </c>
      <c r="F54" s="45" t="s">
        <v>36</v>
      </c>
      <c r="G54" s="46" t="s">
        <v>812</v>
      </c>
      <c r="H54" s="48"/>
      <c r="I54" s="41">
        <v>5</v>
      </c>
      <c r="J54" s="19"/>
      <c r="K54" s="19"/>
      <c r="L54" s="14" t="s">
        <v>760</v>
      </c>
      <c r="M54" s="19"/>
    </row>
    <row r="55" customHeight="1" spans="1:13">
      <c r="A55" s="19">
        <v>29</v>
      </c>
      <c r="B55" s="6" t="s">
        <v>729</v>
      </c>
      <c r="C55" s="6" t="s">
        <v>646</v>
      </c>
      <c r="D55" s="41" t="s">
        <v>813</v>
      </c>
      <c r="E55" s="45" t="s">
        <v>716</v>
      </c>
      <c r="F55" s="45" t="s">
        <v>161</v>
      </c>
      <c r="G55" s="46" t="s">
        <v>814</v>
      </c>
      <c r="H55" s="48"/>
      <c r="I55" s="45">
        <v>10</v>
      </c>
      <c r="J55" s="19"/>
      <c r="K55" s="19"/>
      <c r="L55" s="14" t="s">
        <v>760</v>
      </c>
      <c r="M55" s="19"/>
    </row>
    <row r="56" customHeight="1" spans="1:13">
      <c r="A56" s="19">
        <v>30</v>
      </c>
      <c r="B56" s="6" t="s">
        <v>729</v>
      </c>
      <c r="C56" s="6" t="s">
        <v>646</v>
      </c>
      <c r="D56" s="41" t="s">
        <v>244</v>
      </c>
      <c r="E56" s="45" t="s">
        <v>716</v>
      </c>
      <c r="F56" s="45" t="s">
        <v>815</v>
      </c>
      <c r="G56" s="46" t="s">
        <v>816</v>
      </c>
      <c r="H56" s="48"/>
      <c r="I56" s="41">
        <v>5</v>
      </c>
      <c r="J56" s="19"/>
      <c r="K56" s="19"/>
      <c r="L56" s="14" t="s">
        <v>760</v>
      </c>
      <c r="M56" s="19"/>
    </row>
    <row r="57" customHeight="1" spans="1:13">
      <c r="A57" s="19">
        <v>31</v>
      </c>
      <c r="B57" s="6" t="s">
        <v>729</v>
      </c>
      <c r="C57" s="6" t="s">
        <v>646</v>
      </c>
      <c r="D57" s="41" t="s">
        <v>817</v>
      </c>
      <c r="E57" s="45" t="s">
        <v>716</v>
      </c>
      <c r="F57" s="45" t="s">
        <v>36</v>
      </c>
      <c r="G57" s="46" t="s">
        <v>818</v>
      </c>
      <c r="H57" s="48"/>
      <c r="I57" s="41">
        <v>7</v>
      </c>
      <c r="J57" s="19"/>
      <c r="K57" s="19"/>
      <c r="L57" s="14" t="s">
        <v>760</v>
      </c>
      <c r="M57" s="19"/>
    </row>
    <row r="58" customHeight="1" spans="1:13">
      <c r="A58" s="19">
        <v>32</v>
      </c>
      <c r="B58" s="6" t="s">
        <v>729</v>
      </c>
      <c r="C58" s="6" t="s">
        <v>646</v>
      </c>
      <c r="D58" s="41" t="s">
        <v>241</v>
      </c>
      <c r="E58" s="45" t="s">
        <v>716</v>
      </c>
      <c r="F58" s="45" t="s">
        <v>819</v>
      </c>
      <c r="G58" s="46" t="s">
        <v>820</v>
      </c>
      <c r="H58" s="48"/>
      <c r="I58" s="45">
        <v>10</v>
      </c>
      <c r="J58" s="19"/>
      <c r="K58" s="19"/>
      <c r="L58" s="14" t="s">
        <v>760</v>
      </c>
      <c r="M58" s="19"/>
    </row>
    <row r="59" customHeight="1" spans="1:13">
      <c r="A59" s="19">
        <v>33</v>
      </c>
      <c r="B59" s="6" t="s">
        <v>729</v>
      </c>
      <c r="C59" s="6" t="s">
        <v>646</v>
      </c>
      <c r="D59" s="41" t="s">
        <v>280</v>
      </c>
      <c r="E59" s="45" t="s">
        <v>716</v>
      </c>
      <c r="F59" s="45" t="s">
        <v>161</v>
      </c>
      <c r="G59" s="46" t="s">
        <v>821</v>
      </c>
      <c r="H59" s="48"/>
      <c r="I59" s="45">
        <v>10</v>
      </c>
      <c r="J59" s="19"/>
      <c r="K59" s="19"/>
      <c r="L59" s="14" t="s">
        <v>760</v>
      </c>
      <c r="M59" s="19"/>
    </row>
    <row r="60" customHeight="1" spans="1:13">
      <c r="A60" s="19">
        <v>34</v>
      </c>
      <c r="B60" s="6" t="s">
        <v>729</v>
      </c>
      <c r="C60" s="6" t="s">
        <v>646</v>
      </c>
      <c r="D60" s="41" t="s">
        <v>296</v>
      </c>
      <c r="E60" s="45" t="s">
        <v>716</v>
      </c>
      <c r="F60" s="45" t="s">
        <v>822</v>
      </c>
      <c r="G60" s="46" t="s">
        <v>823</v>
      </c>
      <c r="H60" s="48"/>
      <c r="I60" s="41">
        <v>7</v>
      </c>
      <c r="J60" s="19"/>
      <c r="K60" s="19"/>
      <c r="L60" s="14" t="s">
        <v>760</v>
      </c>
      <c r="M60" s="19"/>
    </row>
    <row r="61" customHeight="1" spans="1:13">
      <c r="A61" s="19">
        <v>35</v>
      </c>
      <c r="B61" s="6" t="s">
        <v>729</v>
      </c>
      <c r="C61" s="6" t="s">
        <v>646</v>
      </c>
      <c r="D61" s="41" t="s">
        <v>299</v>
      </c>
      <c r="E61" s="45" t="s">
        <v>716</v>
      </c>
      <c r="F61" s="45" t="s">
        <v>30</v>
      </c>
      <c r="G61" s="46" t="s">
        <v>824</v>
      </c>
      <c r="H61" s="48"/>
      <c r="I61" s="41">
        <v>5</v>
      </c>
      <c r="J61" s="19"/>
      <c r="K61" s="19"/>
      <c r="L61" s="14" t="s">
        <v>760</v>
      </c>
      <c r="M61" s="19"/>
    </row>
    <row r="62" customHeight="1" spans="1:13">
      <c r="A62" s="19">
        <v>36</v>
      </c>
      <c r="B62" s="6" t="s">
        <v>729</v>
      </c>
      <c r="C62" s="6" t="s">
        <v>646</v>
      </c>
      <c r="D62" s="41" t="s">
        <v>825</v>
      </c>
      <c r="E62" s="45" t="s">
        <v>716</v>
      </c>
      <c r="F62" s="45" t="s">
        <v>36</v>
      </c>
      <c r="G62" s="46" t="s">
        <v>826</v>
      </c>
      <c r="H62" s="48"/>
      <c r="I62" s="41">
        <v>5</v>
      </c>
      <c r="J62" s="19"/>
      <c r="K62" s="19"/>
      <c r="L62" s="14" t="s">
        <v>760</v>
      </c>
      <c r="M62" s="19"/>
    </row>
    <row r="63" customHeight="1" spans="1:13">
      <c r="A63" s="19">
        <v>37</v>
      </c>
      <c r="B63" s="6" t="s">
        <v>729</v>
      </c>
      <c r="C63" s="6" t="s">
        <v>646</v>
      </c>
      <c r="D63" s="41" t="s">
        <v>827</v>
      </c>
      <c r="E63" s="45" t="s">
        <v>716</v>
      </c>
      <c r="F63" s="45" t="s">
        <v>36</v>
      </c>
      <c r="G63" s="43" t="s">
        <v>828</v>
      </c>
      <c r="H63" s="48"/>
      <c r="I63" s="41">
        <v>6</v>
      </c>
      <c r="J63" s="19"/>
      <c r="K63" s="19"/>
      <c r="L63" s="14" t="s">
        <v>760</v>
      </c>
      <c r="M63" s="19"/>
    </row>
    <row r="64" customHeight="1" spans="1:13">
      <c r="A64" s="19">
        <v>38</v>
      </c>
      <c r="B64" s="6" t="s">
        <v>729</v>
      </c>
      <c r="C64" s="6" t="s">
        <v>646</v>
      </c>
      <c r="D64" s="41" t="s">
        <v>829</v>
      </c>
      <c r="E64" s="45" t="s">
        <v>716</v>
      </c>
      <c r="F64" s="45" t="s">
        <v>36</v>
      </c>
      <c r="G64" s="46" t="s">
        <v>830</v>
      </c>
      <c r="H64" s="48"/>
      <c r="I64" s="41">
        <v>6</v>
      </c>
      <c r="J64" s="19"/>
      <c r="K64" s="19"/>
      <c r="L64" s="14" t="s">
        <v>760</v>
      </c>
      <c r="M64" s="19"/>
    </row>
    <row r="65" customHeight="1" spans="1:13">
      <c r="A65" s="19">
        <v>39</v>
      </c>
      <c r="B65" s="6" t="s">
        <v>729</v>
      </c>
      <c r="C65" s="6" t="s">
        <v>646</v>
      </c>
      <c r="D65" s="41" t="s">
        <v>831</v>
      </c>
      <c r="E65" s="45" t="s">
        <v>716</v>
      </c>
      <c r="F65" s="45" t="s">
        <v>832</v>
      </c>
      <c r="G65" s="46" t="s">
        <v>833</v>
      </c>
      <c r="H65" s="48"/>
      <c r="I65" s="41">
        <v>10</v>
      </c>
      <c r="J65" s="19"/>
      <c r="K65" s="19"/>
      <c r="L65" s="14" t="s">
        <v>760</v>
      </c>
      <c r="M65" s="19"/>
    </row>
    <row r="66" customHeight="1" spans="1:13">
      <c r="A66" s="19">
        <v>40</v>
      </c>
      <c r="B66" s="6" t="s">
        <v>729</v>
      </c>
      <c r="C66" s="6" t="s">
        <v>646</v>
      </c>
      <c r="D66" s="41" t="s">
        <v>834</v>
      </c>
      <c r="E66" s="45" t="s">
        <v>716</v>
      </c>
      <c r="F66" s="45" t="s">
        <v>832</v>
      </c>
      <c r="G66" s="46" t="s">
        <v>835</v>
      </c>
      <c r="H66" s="48"/>
      <c r="I66" s="41">
        <v>40</v>
      </c>
      <c r="J66" s="19"/>
      <c r="K66" s="19"/>
      <c r="L66" s="14" t="s">
        <v>760</v>
      </c>
      <c r="M66" s="19"/>
    </row>
    <row r="67" customHeight="1" spans="1:13">
      <c r="A67" s="19">
        <v>41</v>
      </c>
      <c r="B67" s="6" t="s">
        <v>729</v>
      </c>
      <c r="C67" s="6" t="s">
        <v>646</v>
      </c>
      <c r="D67" s="45" t="s">
        <v>836</v>
      </c>
      <c r="E67" s="45" t="s">
        <v>716</v>
      </c>
      <c r="F67" s="45" t="s">
        <v>36</v>
      </c>
      <c r="G67" s="46" t="s">
        <v>837</v>
      </c>
      <c r="H67" s="48"/>
      <c r="I67" s="41">
        <v>35</v>
      </c>
      <c r="J67" s="19"/>
      <c r="K67" s="19"/>
      <c r="L67" s="14" t="s">
        <v>760</v>
      </c>
      <c r="M67" s="19"/>
    </row>
    <row r="68" customHeight="1" spans="1:13">
      <c r="A68" s="19">
        <v>42</v>
      </c>
      <c r="B68" s="6" t="s">
        <v>729</v>
      </c>
      <c r="C68" s="6" t="s">
        <v>646</v>
      </c>
      <c r="D68" s="45" t="s">
        <v>396</v>
      </c>
      <c r="E68" s="45" t="s">
        <v>716</v>
      </c>
      <c r="F68" s="45" t="s">
        <v>838</v>
      </c>
      <c r="G68" s="46" t="s">
        <v>839</v>
      </c>
      <c r="H68" s="48"/>
      <c r="I68" s="41">
        <v>10</v>
      </c>
      <c r="J68" s="19"/>
      <c r="K68" s="19"/>
      <c r="L68" s="14" t="s">
        <v>760</v>
      </c>
      <c r="M68" s="19"/>
    </row>
    <row r="69" customHeight="1" spans="1:13">
      <c r="A69" s="19">
        <v>43</v>
      </c>
      <c r="B69" s="6" t="s">
        <v>729</v>
      </c>
      <c r="C69" s="6" t="s">
        <v>646</v>
      </c>
      <c r="D69" s="45" t="s">
        <v>421</v>
      </c>
      <c r="E69" s="45" t="s">
        <v>716</v>
      </c>
      <c r="F69" s="45" t="s">
        <v>840</v>
      </c>
      <c r="G69" s="46" t="s">
        <v>841</v>
      </c>
      <c r="H69" s="48"/>
      <c r="I69" s="41">
        <v>20</v>
      </c>
      <c r="J69" s="19"/>
      <c r="K69" s="19"/>
      <c r="L69" s="14" t="s">
        <v>760</v>
      </c>
      <c r="M69" s="19"/>
    </row>
    <row r="70" customHeight="1" spans="1:13">
      <c r="A70" s="19">
        <v>44</v>
      </c>
      <c r="B70" s="6" t="s">
        <v>729</v>
      </c>
      <c r="C70" s="6" t="s">
        <v>646</v>
      </c>
      <c r="D70" s="45" t="s">
        <v>427</v>
      </c>
      <c r="E70" s="45" t="s">
        <v>25</v>
      </c>
      <c r="F70" s="45" t="s">
        <v>842</v>
      </c>
      <c r="G70" s="46" t="s">
        <v>843</v>
      </c>
      <c r="H70" s="48"/>
      <c r="I70" s="45">
        <v>35</v>
      </c>
      <c r="J70" s="19"/>
      <c r="K70" s="19"/>
      <c r="L70" s="14" t="s">
        <v>760</v>
      </c>
      <c r="M70" s="19"/>
    </row>
    <row r="71" customHeight="1" spans="1:13">
      <c r="A71" s="19">
        <v>45</v>
      </c>
      <c r="B71" s="6" t="s">
        <v>729</v>
      </c>
      <c r="C71" s="6" t="s">
        <v>646</v>
      </c>
      <c r="D71" s="45" t="s">
        <v>450</v>
      </c>
      <c r="E71" s="45" t="s">
        <v>716</v>
      </c>
      <c r="F71" s="45" t="s">
        <v>840</v>
      </c>
      <c r="G71" s="46" t="s">
        <v>844</v>
      </c>
      <c r="H71" s="48"/>
      <c r="I71" s="41">
        <v>5</v>
      </c>
      <c r="J71" s="19"/>
      <c r="K71" s="19"/>
      <c r="L71" s="14" t="s">
        <v>760</v>
      </c>
      <c r="M71" s="19"/>
    </row>
    <row r="72" customHeight="1" spans="1:13">
      <c r="A72" s="19">
        <v>46</v>
      </c>
      <c r="B72" s="6" t="s">
        <v>729</v>
      </c>
      <c r="C72" s="6" t="s">
        <v>646</v>
      </c>
      <c r="D72" s="45" t="s">
        <v>408</v>
      </c>
      <c r="E72" s="45" t="s">
        <v>198</v>
      </c>
      <c r="F72" s="45" t="s">
        <v>294</v>
      </c>
      <c r="G72" s="46" t="s">
        <v>845</v>
      </c>
      <c r="H72" s="48"/>
      <c r="I72" s="41">
        <v>5</v>
      </c>
      <c r="J72" s="19"/>
      <c r="K72" s="19"/>
      <c r="L72" s="14" t="s">
        <v>760</v>
      </c>
      <c r="M72" s="19"/>
    </row>
    <row r="73" customHeight="1" spans="1:13">
      <c r="A73" s="19">
        <v>47</v>
      </c>
      <c r="B73" s="6" t="s">
        <v>729</v>
      </c>
      <c r="C73" s="6" t="s">
        <v>646</v>
      </c>
      <c r="D73" s="45" t="s">
        <v>455</v>
      </c>
      <c r="E73" s="45" t="s">
        <v>716</v>
      </c>
      <c r="F73" s="45" t="s">
        <v>846</v>
      </c>
      <c r="G73" s="46" t="s">
        <v>847</v>
      </c>
      <c r="H73" s="48"/>
      <c r="I73" s="41">
        <v>5</v>
      </c>
      <c r="J73" s="19"/>
      <c r="K73" s="19"/>
      <c r="L73" s="14" t="s">
        <v>760</v>
      </c>
      <c r="M73" s="19"/>
    </row>
    <row r="74" customHeight="1" spans="1:13">
      <c r="A74" s="19">
        <v>48</v>
      </c>
      <c r="B74" s="6" t="s">
        <v>729</v>
      </c>
      <c r="C74" s="6" t="s">
        <v>646</v>
      </c>
      <c r="D74" s="45" t="s">
        <v>419</v>
      </c>
      <c r="E74" s="45" t="s">
        <v>716</v>
      </c>
      <c r="F74" s="45" t="s">
        <v>848</v>
      </c>
      <c r="G74" s="46" t="s">
        <v>849</v>
      </c>
      <c r="H74" s="48"/>
      <c r="I74" s="41">
        <v>10</v>
      </c>
      <c r="J74" s="19"/>
      <c r="K74" s="19"/>
      <c r="L74" s="14" t="s">
        <v>760</v>
      </c>
      <c r="M74" s="19"/>
    </row>
    <row r="75" customHeight="1" spans="1:13">
      <c r="A75" s="19">
        <v>49</v>
      </c>
      <c r="B75" s="6" t="s">
        <v>729</v>
      </c>
      <c r="C75" s="6" t="s">
        <v>646</v>
      </c>
      <c r="D75" s="45" t="s">
        <v>1265</v>
      </c>
      <c r="E75" s="45" t="s">
        <v>716</v>
      </c>
      <c r="F75" s="45" t="s">
        <v>434</v>
      </c>
      <c r="G75" s="46" t="s">
        <v>851</v>
      </c>
      <c r="H75" s="48"/>
      <c r="I75" s="55">
        <v>5</v>
      </c>
      <c r="J75" s="19"/>
      <c r="K75" s="19"/>
      <c r="L75" s="14" t="s">
        <v>760</v>
      </c>
      <c r="M75" s="19"/>
    </row>
    <row r="76" customHeight="1" spans="1:13">
      <c r="A76" s="19">
        <v>50</v>
      </c>
      <c r="B76" s="6" t="s">
        <v>729</v>
      </c>
      <c r="C76" s="6" t="s">
        <v>646</v>
      </c>
      <c r="D76" s="45" t="s">
        <v>852</v>
      </c>
      <c r="E76" s="45" t="s">
        <v>716</v>
      </c>
      <c r="F76" s="45" t="s">
        <v>840</v>
      </c>
      <c r="G76" s="46" t="s">
        <v>853</v>
      </c>
      <c r="H76" s="48"/>
      <c r="I76" s="56">
        <v>5</v>
      </c>
      <c r="J76" s="19"/>
      <c r="K76" s="19"/>
      <c r="L76" s="14" t="s">
        <v>760</v>
      </c>
      <c r="M76" s="19"/>
    </row>
    <row r="77" customHeight="1" spans="1:13">
      <c r="A77" s="19">
        <v>51</v>
      </c>
      <c r="B77" s="6" t="s">
        <v>729</v>
      </c>
      <c r="C77" s="6" t="s">
        <v>646</v>
      </c>
      <c r="D77" s="45" t="s">
        <v>854</v>
      </c>
      <c r="E77" s="45" t="s">
        <v>25</v>
      </c>
      <c r="F77" s="45" t="s">
        <v>855</v>
      </c>
      <c r="G77" s="46" t="s">
        <v>856</v>
      </c>
      <c r="H77" s="48"/>
      <c r="I77" s="41">
        <v>5</v>
      </c>
      <c r="J77" s="19"/>
      <c r="K77" s="19"/>
      <c r="L77" s="14" t="s">
        <v>760</v>
      </c>
      <c r="M77" s="19"/>
    </row>
    <row r="78" customHeight="1" spans="1:13">
      <c r="A78" s="19">
        <v>52</v>
      </c>
      <c r="B78" s="6" t="s">
        <v>729</v>
      </c>
      <c r="C78" s="6" t="s">
        <v>646</v>
      </c>
      <c r="D78" s="45" t="s">
        <v>857</v>
      </c>
      <c r="E78" s="45" t="s">
        <v>716</v>
      </c>
      <c r="F78" s="45" t="s">
        <v>858</v>
      </c>
      <c r="G78" s="52" t="s">
        <v>859</v>
      </c>
      <c r="H78" s="48"/>
      <c r="I78" s="41">
        <v>15</v>
      </c>
      <c r="J78" s="19"/>
      <c r="K78" s="19"/>
      <c r="L78" s="14" t="s">
        <v>760</v>
      </c>
      <c r="M78" s="19"/>
    </row>
    <row r="79" customHeight="1" spans="1:13">
      <c r="A79" s="19">
        <v>53</v>
      </c>
      <c r="B79" s="6" t="s">
        <v>729</v>
      </c>
      <c r="C79" s="6" t="s">
        <v>646</v>
      </c>
      <c r="D79" s="45" t="s">
        <v>479</v>
      </c>
      <c r="E79" s="45" t="s">
        <v>716</v>
      </c>
      <c r="F79" s="45" t="s">
        <v>371</v>
      </c>
      <c r="G79" s="46" t="s">
        <v>860</v>
      </c>
      <c r="H79" s="48"/>
      <c r="I79" s="41">
        <v>5</v>
      </c>
      <c r="J79" s="19"/>
      <c r="K79" s="19"/>
      <c r="L79" s="14" t="s">
        <v>760</v>
      </c>
      <c r="M79" s="19"/>
    </row>
    <row r="80" customHeight="1" spans="1:13">
      <c r="A80" s="19">
        <v>54</v>
      </c>
      <c r="B80" s="6" t="s">
        <v>729</v>
      </c>
      <c r="C80" s="6" t="s">
        <v>646</v>
      </c>
      <c r="D80" s="53" t="s">
        <v>861</v>
      </c>
      <c r="E80" s="53" t="s">
        <v>716</v>
      </c>
      <c r="F80" s="53" t="s">
        <v>862</v>
      </c>
      <c r="G80" s="54" t="s">
        <v>863</v>
      </c>
      <c r="H80" s="48"/>
      <c r="I80" s="56">
        <v>5</v>
      </c>
      <c r="J80" s="19"/>
      <c r="K80" s="19"/>
      <c r="L80" s="14" t="s">
        <v>760</v>
      </c>
      <c r="M80" s="19"/>
    </row>
    <row r="81" customHeight="1" spans="1:13">
      <c r="A81" s="19">
        <v>55</v>
      </c>
      <c r="B81" s="6" t="s">
        <v>729</v>
      </c>
      <c r="C81" s="6" t="s">
        <v>646</v>
      </c>
      <c r="D81" s="45" t="s">
        <v>532</v>
      </c>
      <c r="E81" s="53" t="s">
        <v>716</v>
      </c>
      <c r="F81" s="45" t="s">
        <v>864</v>
      </c>
      <c r="G81" s="46" t="s">
        <v>865</v>
      </c>
      <c r="H81" s="48"/>
      <c r="I81" s="41">
        <v>7</v>
      </c>
      <c r="J81" s="19"/>
      <c r="K81" s="19"/>
      <c r="L81" s="14" t="s">
        <v>760</v>
      </c>
      <c r="M81" s="19"/>
    </row>
    <row r="82" customHeight="1" spans="1:13">
      <c r="A82" s="19">
        <v>56</v>
      </c>
      <c r="B82" s="6" t="s">
        <v>729</v>
      </c>
      <c r="C82" s="6" t="s">
        <v>646</v>
      </c>
      <c r="D82" s="45" t="s">
        <v>866</v>
      </c>
      <c r="E82" s="45" t="s">
        <v>716</v>
      </c>
      <c r="F82" s="45" t="s">
        <v>36</v>
      </c>
      <c r="G82" s="46" t="s">
        <v>867</v>
      </c>
      <c r="H82" s="48"/>
      <c r="I82" s="57">
        <v>5</v>
      </c>
      <c r="J82" s="19"/>
      <c r="K82" s="19"/>
      <c r="L82" s="14" t="s">
        <v>760</v>
      </c>
      <c r="M82" s="19"/>
    </row>
    <row r="83" customHeight="1" spans="1:13">
      <c r="A83" s="19">
        <v>57</v>
      </c>
      <c r="B83" s="6" t="s">
        <v>729</v>
      </c>
      <c r="C83" s="6" t="s">
        <v>646</v>
      </c>
      <c r="D83" s="45" t="s">
        <v>868</v>
      </c>
      <c r="E83" s="45" t="s">
        <v>716</v>
      </c>
      <c r="F83" s="42" t="s">
        <v>869</v>
      </c>
      <c r="G83" s="46" t="s">
        <v>870</v>
      </c>
      <c r="H83" s="48"/>
      <c r="I83" s="58">
        <v>5</v>
      </c>
      <c r="J83" s="19"/>
      <c r="K83" s="19"/>
      <c r="L83" s="14" t="s">
        <v>760</v>
      </c>
      <c r="M83" s="19"/>
    </row>
    <row r="84" customHeight="1" spans="1:13">
      <c r="A84" s="19">
        <v>58</v>
      </c>
      <c r="B84" s="6" t="s">
        <v>729</v>
      </c>
      <c r="C84" s="6" t="s">
        <v>646</v>
      </c>
      <c r="D84" s="45" t="s">
        <v>599</v>
      </c>
      <c r="E84" s="42" t="s">
        <v>716</v>
      </c>
      <c r="F84" s="42" t="s">
        <v>563</v>
      </c>
      <c r="G84" s="46" t="s">
        <v>871</v>
      </c>
      <c r="H84" s="48"/>
      <c r="I84" s="41">
        <v>5</v>
      </c>
      <c r="J84" s="19"/>
      <c r="K84" s="19"/>
      <c r="L84" s="14" t="s">
        <v>760</v>
      </c>
      <c r="M84" s="19"/>
    </row>
    <row r="85" customHeight="1" spans="1:13">
      <c r="A85" s="19">
        <v>59</v>
      </c>
      <c r="B85" s="6" t="s">
        <v>729</v>
      </c>
      <c r="C85" s="6" t="s">
        <v>646</v>
      </c>
      <c r="D85" s="45" t="s">
        <v>872</v>
      </c>
      <c r="E85" s="45" t="s">
        <v>716</v>
      </c>
      <c r="F85" s="45" t="s">
        <v>873</v>
      </c>
      <c r="G85" s="46" t="s">
        <v>874</v>
      </c>
      <c r="H85" s="48"/>
      <c r="I85" s="41">
        <v>10</v>
      </c>
      <c r="J85" s="19"/>
      <c r="K85" s="19"/>
      <c r="L85" s="14" t="s">
        <v>760</v>
      </c>
      <c r="M85" s="19"/>
    </row>
    <row r="86" customHeight="1" spans="1:13">
      <c r="A86" s="19">
        <v>60</v>
      </c>
      <c r="B86" s="6" t="s">
        <v>729</v>
      </c>
      <c r="C86" s="6" t="s">
        <v>646</v>
      </c>
      <c r="D86" s="45" t="s">
        <v>597</v>
      </c>
      <c r="E86" s="45" t="s">
        <v>716</v>
      </c>
      <c r="F86" s="45" t="s">
        <v>875</v>
      </c>
      <c r="G86" s="46" t="s">
        <v>876</v>
      </c>
      <c r="H86" s="48"/>
      <c r="I86" s="41">
        <v>5</v>
      </c>
      <c r="J86" s="19"/>
      <c r="K86" s="19"/>
      <c r="L86" s="14" t="s">
        <v>760</v>
      </c>
      <c r="M86" s="19"/>
    </row>
    <row r="87" customHeight="1" spans="1:13">
      <c r="A87" s="19">
        <v>61</v>
      </c>
      <c r="B87" s="6" t="s">
        <v>729</v>
      </c>
      <c r="C87" s="6" t="s">
        <v>646</v>
      </c>
      <c r="D87" s="45" t="s">
        <v>877</v>
      </c>
      <c r="E87" s="45" t="s">
        <v>716</v>
      </c>
      <c r="F87" s="45" t="s">
        <v>36</v>
      </c>
      <c r="G87" s="46" t="s">
        <v>878</v>
      </c>
      <c r="H87" s="48"/>
      <c r="I87" s="41">
        <v>5</v>
      </c>
      <c r="J87" s="19"/>
      <c r="K87" s="19"/>
      <c r="L87" s="14" t="s">
        <v>760</v>
      </c>
      <c r="M87" s="19"/>
    </row>
    <row r="88" customHeight="1" spans="1:13">
      <c r="A88" s="19">
        <v>62</v>
      </c>
      <c r="B88" s="6" t="s">
        <v>729</v>
      </c>
      <c r="C88" s="6" t="s">
        <v>646</v>
      </c>
      <c r="D88" s="45" t="s">
        <v>879</v>
      </c>
      <c r="E88" s="45" t="s">
        <v>716</v>
      </c>
      <c r="F88" s="45" t="s">
        <v>315</v>
      </c>
      <c r="G88" s="46" t="s">
        <v>880</v>
      </c>
      <c r="H88" s="48"/>
      <c r="I88" s="41">
        <v>5</v>
      </c>
      <c r="J88" s="19"/>
      <c r="K88" s="19"/>
      <c r="L88" s="14" t="s">
        <v>760</v>
      </c>
      <c r="M88" s="19"/>
    </row>
    <row r="89" customHeight="1" spans="1:13">
      <c r="A89" s="19">
        <v>63</v>
      </c>
      <c r="B89" s="6" t="s">
        <v>729</v>
      </c>
      <c r="C89" s="6" t="s">
        <v>646</v>
      </c>
      <c r="D89" s="45" t="s">
        <v>595</v>
      </c>
      <c r="E89" s="45" t="s">
        <v>716</v>
      </c>
      <c r="F89" s="45" t="s">
        <v>36</v>
      </c>
      <c r="G89" s="46" t="s">
        <v>881</v>
      </c>
      <c r="H89" s="48"/>
      <c r="I89" s="41">
        <v>5</v>
      </c>
      <c r="J89" s="19"/>
      <c r="K89" s="19"/>
      <c r="L89" s="14" t="s">
        <v>760</v>
      </c>
      <c r="M89" s="19"/>
    </row>
    <row r="90" customHeight="1" spans="1:13">
      <c r="A90" s="19">
        <v>64</v>
      </c>
      <c r="B90" s="6" t="s">
        <v>729</v>
      </c>
      <c r="C90" s="6" t="s">
        <v>646</v>
      </c>
      <c r="D90" s="45" t="s">
        <v>629</v>
      </c>
      <c r="E90" s="45" t="s">
        <v>716</v>
      </c>
      <c r="F90" s="45" t="s">
        <v>52</v>
      </c>
      <c r="G90" s="46" t="s">
        <v>882</v>
      </c>
      <c r="H90" s="48"/>
      <c r="I90" s="41">
        <v>5</v>
      </c>
      <c r="J90" s="19"/>
      <c r="K90" s="19"/>
      <c r="L90" s="14" t="s">
        <v>760</v>
      </c>
      <c r="M90" s="19"/>
    </row>
    <row r="91" customHeight="1" spans="1:13">
      <c r="A91" s="19">
        <v>65</v>
      </c>
      <c r="B91" s="6" t="s">
        <v>729</v>
      </c>
      <c r="C91" s="6" t="s">
        <v>646</v>
      </c>
      <c r="D91" s="45" t="s">
        <v>632</v>
      </c>
      <c r="E91" s="45" t="s">
        <v>716</v>
      </c>
      <c r="F91" s="45" t="s">
        <v>52</v>
      </c>
      <c r="G91" s="46" t="s">
        <v>883</v>
      </c>
      <c r="H91" s="48"/>
      <c r="I91" s="41">
        <v>5</v>
      </c>
      <c r="J91" s="19"/>
      <c r="K91" s="19"/>
      <c r="L91" s="14" t="s">
        <v>760</v>
      </c>
      <c r="M91" s="19"/>
    </row>
    <row r="92" customHeight="1" spans="1:13">
      <c r="A92" s="19">
        <v>66</v>
      </c>
      <c r="B92" s="6" t="s">
        <v>729</v>
      </c>
      <c r="C92" s="6" t="s">
        <v>646</v>
      </c>
      <c r="D92" s="45" t="s">
        <v>616</v>
      </c>
      <c r="E92" s="45" t="s">
        <v>716</v>
      </c>
      <c r="F92" s="45" t="s">
        <v>52</v>
      </c>
      <c r="G92" s="46" t="s">
        <v>884</v>
      </c>
      <c r="H92" s="48"/>
      <c r="I92" s="41">
        <v>5</v>
      </c>
      <c r="J92" s="19"/>
      <c r="K92" s="19"/>
      <c r="L92" s="14" t="s">
        <v>760</v>
      </c>
      <c r="M92" s="19"/>
    </row>
    <row r="93" customHeight="1" spans="1:13">
      <c r="A93" s="19">
        <v>67</v>
      </c>
      <c r="B93" s="6" t="s">
        <v>729</v>
      </c>
      <c r="C93" s="6" t="s">
        <v>646</v>
      </c>
      <c r="D93" s="45" t="s">
        <v>634</v>
      </c>
      <c r="E93" s="45" t="s">
        <v>716</v>
      </c>
      <c r="F93" s="45" t="s">
        <v>30</v>
      </c>
      <c r="G93" s="46" t="s">
        <v>885</v>
      </c>
      <c r="H93" s="48"/>
      <c r="I93" s="41">
        <v>10</v>
      </c>
      <c r="J93" s="19"/>
      <c r="K93" s="19"/>
      <c r="L93" s="14" t="s">
        <v>760</v>
      </c>
      <c r="M93" s="19"/>
    </row>
    <row r="94" customHeight="1" spans="1:13">
      <c r="A94" s="19">
        <v>68</v>
      </c>
      <c r="B94" s="6" t="s">
        <v>729</v>
      </c>
      <c r="C94" s="6" t="s">
        <v>646</v>
      </c>
      <c r="D94" s="45" t="s">
        <v>612</v>
      </c>
      <c r="E94" s="45" t="s">
        <v>716</v>
      </c>
      <c r="F94" s="45" t="s">
        <v>36</v>
      </c>
      <c r="G94" s="46" t="s">
        <v>886</v>
      </c>
      <c r="H94" s="48"/>
      <c r="I94" s="41">
        <v>5</v>
      </c>
      <c r="J94" s="19"/>
      <c r="K94" s="19"/>
      <c r="L94" s="14" t="s">
        <v>760</v>
      </c>
      <c r="M94" s="19"/>
    </row>
    <row r="95" customHeight="1" spans="1:13">
      <c r="A95" s="19">
        <v>69</v>
      </c>
      <c r="B95" s="6" t="s">
        <v>729</v>
      </c>
      <c r="C95" s="6" t="s">
        <v>646</v>
      </c>
      <c r="D95" s="45" t="s">
        <v>639</v>
      </c>
      <c r="E95" s="45" t="s">
        <v>716</v>
      </c>
      <c r="F95" s="45" t="s">
        <v>30</v>
      </c>
      <c r="G95" s="46" t="s">
        <v>887</v>
      </c>
      <c r="H95" s="48"/>
      <c r="I95" s="41">
        <v>5</v>
      </c>
      <c r="J95" s="19"/>
      <c r="K95" s="19"/>
      <c r="L95" s="14" t="s">
        <v>760</v>
      </c>
      <c r="M95" s="19"/>
    </row>
    <row r="96" customHeight="1" spans="1:13">
      <c r="A96" s="19">
        <v>70</v>
      </c>
      <c r="B96" s="6" t="s">
        <v>729</v>
      </c>
      <c r="C96" s="6" t="s">
        <v>646</v>
      </c>
      <c r="D96" s="45" t="s">
        <v>708</v>
      </c>
      <c r="E96" s="45" t="s">
        <v>642</v>
      </c>
      <c r="F96" s="45" t="s">
        <v>642</v>
      </c>
      <c r="G96" s="45" t="s">
        <v>642</v>
      </c>
      <c r="H96" s="48"/>
      <c r="I96" s="41">
        <v>10</v>
      </c>
      <c r="J96" s="19"/>
      <c r="K96" s="19"/>
      <c r="L96" s="14" t="s">
        <v>760</v>
      </c>
      <c r="M96" s="19"/>
    </row>
  </sheetData>
  <mergeCells count="12">
    <mergeCell ref="A1:M1"/>
    <mergeCell ref="A2:M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opLeftCell="A5" workbookViewId="0">
      <selection activeCell="N25" sqref="N25"/>
    </sheetView>
  </sheetViews>
  <sheetFormatPr defaultColWidth="9" defaultRowHeight="36" customHeight="1"/>
  <cols>
    <col min="1" max="1" width="5.875" style="2" customWidth="1"/>
    <col min="2" max="2" width="7.5" style="2" customWidth="1"/>
    <col min="3" max="3" width="7.375" style="2" customWidth="1"/>
    <col min="4" max="4" width="14.25" style="2" customWidth="1"/>
    <col min="5" max="5" width="8.50833333333333" style="2" customWidth="1"/>
    <col min="6" max="6" width="8.34166666666667" style="2" customWidth="1"/>
    <col min="7" max="7" width="42.2" style="4" customWidth="1"/>
    <col min="8" max="8" width="8.875" style="4" customWidth="1"/>
    <col min="9" max="9" width="6.625" style="2" customWidth="1"/>
    <col min="10" max="10" width="10.25" style="2" customWidth="1"/>
    <col min="11" max="11" width="8.5" style="2" customWidth="1"/>
    <col min="12" max="12" width="18.5083333333333" style="2" customWidth="1"/>
    <col min="13" max="13" width="7.25" style="2" customWidth="1"/>
    <col min="14" max="16" width="9" style="2"/>
    <col min="17" max="17" width="12.625" style="2"/>
    <col min="18" max="16384" width="9" style="2"/>
  </cols>
  <sheetData>
    <row r="1" s="1" customFormat="1" ht="48" customHeight="1" spans="1:13">
      <c r="A1" s="5" t="s">
        <v>1258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4.25" customHeight="1" spans="1:8">
      <c r="A2" s="2" t="s">
        <v>1</v>
      </c>
      <c r="G2" s="4"/>
      <c r="H2" s="4"/>
    </row>
    <row r="3" s="3" customFormat="1" ht="16.5" spans="1:13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8" t="s">
        <v>7</v>
      </c>
      <c r="G3" s="9" t="s">
        <v>8</v>
      </c>
      <c r="H3" s="10" t="s">
        <v>9</v>
      </c>
      <c r="I3" s="28"/>
      <c r="J3" s="28"/>
      <c r="K3" s="29"/>
      <c r="L3" s="6" t="s">
        <v>10</v>
      </c>
      <c r="M3" s="6" t="s">
        <v>13</v>
      </c>
    </row>
    <row r="4" s="3" customFormat="1" ht="57" customHeight="1" spans="1:13">
      <c r="A4" s="6"/>
      <c r="B4" s="11"/>
      <c r="C4" s="11"/>
      <c r="D4" s="6"/>
      <c r="E4" s="6"/>
      <c r="F4" s="8"/>
      <c r="G4" s="9"/>
      <c r="H4" s="9" t="s">
        <v>1259</v>
      </c>
      <c r="I4" s="6" t="s">
        <v>1260</v>
      </c>
      <c r="J4" s="6" t="s">
        <v>1261</v>
      </c>
      <c r="K4" s="6" t="s">
        <v>1262</v>
      </c>
      <c r="L4" s="6"/>
      <c r="M4" s="6"/>
    </row>
    <row r="5" s="3" customFormat="1" customHeight="1" spans="1:13">
      <c r="A5" s="6" t="s">
        <v>18</v>
      </c>
      <c r="B5" s="6"/>
      <c r="C5" s="6"/>
      <c r="D5" s="6" t="s">
        <v>19</v>
      </c>
      <c r="E5" s="6"/>
      <c r="F5" s="6"/>
      <c r="G5" s="9"/>
      <c r="H5" s="9"/>
      <c r="I5" s="6"/>
      <c r="J5" s="6"/>
      <c r="K5" s="6"/>
      <c r="L5" s="6"/>
      <c r="M5" s="14"/>
    </row>
    <row r="6" s="3" customFormat="1" ht="25" customHeight="1" spans="1:13">
      <c r="A6" s="12"/>
      <c r="B6" s="12" t="s">
        <v>915</v>
      </c>
      <c r="C6" s="12" t="s">
        <v>21</v>
      </c>
      <c r="D6" s="12" t="s">
        <v>22</v>
      </c>
      <c r="E6" s="12"/>
      <c r="F6" s="12"/>
      <c r="G6" s="13"/>
      <c r="H6" s="12"/>
      <c r="I6" s="12"/>
      <c r="J6" s="12">
        <f>SUM(J7:J17)</f>
        <v>160</v>
      </c>
      <c r="K6" s="12"/>
      <c r="L6" s="12" t="s">
        <v>916</v>
      </c>
      <c r="M6" s="30"/>
    </row>
    <row r="7" s="3" customFormat="1" customHeight="1" spans="1:13">
      <c r="A7" s="14">
        <v>1</v>
      </c>
      <c r="B7" s="6" t="s">
        <v>915</v>
      </c>
      <c r="C7" s="6" t="s">
        <v>21</v>
      </c>
      <c r="D7" s="15" t="s">
        <v>1266</v>
      </c>
      <c r="E7" s="16" t="s">
        <v>918</v>
      </c>
      <c r="F7" s="16" t="s">
        <v>919</v>
      </c>
      <c r="G7" s="16" t="s">
        <v>920</v>
      </c>
      <c r="H7" s="17"/>
      <c r="I7" s="31"/>
      <c r="J7" s="32">
        <v>10</v>
      </c>
      <c r="K7" s="14"/>
      <c r="L7" s="14" t="s">
        <v>916</v>
      </c>
      <c r="M7" s="14"/>
    </row>
    <row r="8" s="3" customFormat="1" ht="66" customHeight="1" spans="1:13">
      <c r="A8" s="14">
        <v>2</v>
      </c>
      <c r="B8" s="6" t="s">
        <v>915</v>
      </c>
      <c r="C8" s="6" t="s">
        <v>21</v>
      </c>
      <c r="D8" s="15" t="s">
        <v>1266</v>
      </c>
      <c r="E8" s="15" t="s">
        <v>345</v>
      </c>
      <c r="F8" s="15" t="s">
        <v>921</v>
      </c>
      <c r="G8" s="18" t="s">
        <v>922</v>
      </c>
      <c r="H8" s="17"/>
      <c r="I8" s="33"/>
      <c r="J8" s="31">
        <v>30</v>
      </c>
      <c r="K8" s="14"/>
      <c r="L8" s="14" t="s">
        <v>916</v>
      </c>
      <c r="M8" s="14"/>
    </row>
    <row r="9" s="2" customFormat="1" customHeight="1" spans="1:13">
      <c r="A9" s="19">
        <v>3</v>
      </c>
      <c r="B9" s="6" t="s">
        <v>915</v>
      </c>
      <c r="C9" s="6" t="s">
        <v>21</v>
      </c>
      <c r="D9" s="15" t="s">
        <v>1267</v>
      </c>
      <c r="E9" s="20" t="s">
        <v>25</v>
      </c>
      <c r="F9" s="20" t="s">
        <v>184</v>
      </c>
      <c r="G9" s="20" t="s">
        <v>923</v>
      </c>
      <c r="H9" s="17"/>
      <c r="I9" s="33"/>
      <c r="J9" s="31">
        <v>40</v>
      </c>
      <c r="K9" s="31"/>
      <c r="L9" s="14" t="s">
        <v>916</v>
      </c>
      <c r="M9" s="31"/>
    </row>
    <row r="10" s="2" customFormat="1" customHeight="1" spans="1:13">
      <c r="A10" s="14">
        <v>4</v>
      </c>
      <c r="B10" s="6" t="s">
        <v>915</v>
      </c>
      <c r="C10" s="6" t="s">
        <v>21</v>
      </c>
      <c r="D10" s="15" t="s">
        <v>1268</v>
      </c>
      <c r="E10" s="15" t="s">
        <v>25</v>
      </c>
      <c r="F10" s="15" t="s">
        <v>925</v>
      </c>
      <c r="G10" s="15" t="s">
        <v>926</v>
      </c>
      <c r="H10" s="17"/>
      <c r="I10" s="33"/>
      <c r="J10" s="31">
        <v>5</v>
      </c>
      <c r="K10" s="31"/>
      <c r="L10" s="14" t="s">
        <v>916</v>
      </c>
      <c r="M10" s="31"/>
    </row>
    <row r="11" s="2" customFormat="1" customHeight="1" spans="1:13">
      <c r="A11" s="14">
        <v>5</v>
      </c>
      <c r="B11" s="6" t="s">
        <v>915</v>
      </c>
      <c r="C11" s="6" t="s">
        <v>21</v>
      </c>
      <c r="D11" s="15" t="s">
        <v>1268</v>
      </c>
      <c r="E11" s="15" t="s">
        <v>25</v>
      </c>
      <c r="F11" s="15" t="s">
        <v>927</v>
      </c>
      <c r="G11" s="15" t="s">
        <v>928</v>
      </c>
      <c r="H11" s="21"/>
      <c r="I11" s="14"/>
      <c r="J11" s="31">
        <v>24</v>
      </c>
      <c r="K11" s="31"/>
      <c r="L11" s="14" t="s">
        <v>916</v>
      </c>
      <c r="M11" s="31"/>
    </row>
    <row r="12" s="2" customFormat="1" customHeight="1" spans="1:13">
      <c r="A12" s="19">
        <v>6</v>
      </c>
      <c r="B12" s="6" t="s">
        <v>915</v>
      </c>
      <c r="C12" s="6" t="s">
        <v>21</v>
      </c>
      <c r="D12" s="15" t="s">
        <v>1268</v>
      </c>
      <c r="E12" s="15" t="s">
        <v>25</v>
      </c>
      <c r="F12" s="15" t="s">
        <v>929</v>
      </c>
      <c r="G12" s="15" t="s">
        <v>930</v>
      </c>
      <c r="H12" s="21"/>
      <c r="I12" s="31"/>
      <c r="J12" s="31">
        <v>7</v>
      </c>
      <c r="K12" s="31"/>
      <c r="L12" s="14" t="s">
        <v>916</v>
      </c>
      <c r="M12" s="31"/>
    </row>
    <row r="13" s="2" customFormat="1" customHeight="1" spans="1:13">
      <c r="A13" s="14">
        <v>7</v>
      </c>
      <c r="B13" s="6" t="s">
        <v>915</v>
      </c>
      <c r="C13" s="6" t="s">
        <v>21</v>
      </c>
      <c r="D13" s="15" t="s">
        <v>1268</v>
      </c>
      <c r="E13" s="15" t="s">
        <v>25</v>
      </c>
      <c r="F13" s="15" t="s">
        <v>931</v>
      </c>
      <c r="G13" s="15" t="s">
        <v>932</v>
      </c>
      <c r="H13" s="17"/>
      <c r="I13" s="31"/>
      <c r="J13" s="31">
        <v>4</v>
      </c>
      <c r="K13" s="31"/>
      <c r="L13" s="14" t="s">
        <v>916</v>
      </c>
      <c r="M13" s="31"/>
    </row>
    <row r="14" s="2" customFormat="1" customHeight="1" spans="1:13">
      <c r="A14" s="14">
        <v>8</v>
      </c>
      <c r="B14" s="6" t="s">
        <v>915</v>
      </c>
      <c r="C14" s="6" t="s">
        <v>21</v>
      </c>
      <c r="D14" s="15" t="s">
        <v>933</v>
      </c>
      <c r="E14" s="15" t="s">
        <v>25</v>
      </c>
      <c r="F14" s="15" t="s">
        <v>934</v>
      </c>
      <c r="G14" s="15" t="s">
        <v>935</v>
      </c>
      <c r="H14" s="17"/>
      <c r="I14" s="31"/>
      <c r="J14" s="31">
        <v>7</v>
      </c>
      <c r="K14" s="31"/>
      <c r="L14" s="14" t="s">
        <v>916</v>
      </c>
      <c r="M14" s="31"/>
    </row>
    <row r="15" s="2" customFormat="1" customHeight="1" spans="1:13">
      <c r="A15" s="19">
        <v>9</v>
      </c>
      <c r="B15" s="6" t="s">
        <v>915</v>
      </c>
      <c r="C15" s="6" t="s">
        <v>21</v>
      </c>
      <c r="D15" s="15" t="s">
        <v>933</v>
      </c>
      <c r="E15" s="15" t="s">
        <v>25</v>
      </c>
      <c r="F15" s="15" t="s">
        <v>936</v>
      </c>
      <c r="G15" s="15" t="s">
        <v>937</v>
      </c>
      <c r="H15" s="17"/>
      <c r="I15" s="31"/>
      <c r="J15" s="31">
        <v>10</v>
      </c>
      <c r="K15" s="31"/>
      <c r="L15" s="14" t="s">
        <v>916</v>
      </c>
      <c r="M15" s="31"/>
    </row>
    <row r="16" s="2" customFormat="1" customHeight="1" spans="1:13">
      <c r="A16" s="14">
        <v>10</v>
      </c>
      <c r="B16" s="6" t="s">
        <v>915</v>
      </c>
      <c r="C16" s="6" t="s">
        <v>21</v>
      </c>
      <c r="D16" s="15" t="s">
        <v>933</v>
      </c>
      <c r="E16" s="15" t="s">
        <v>25</v>
      </c>
      <c r="F16" s="15" t="s">
        <v>938</v>
      </c>
      <c r="G16" s="15" t="s">
        <v>939</v>
      </c>
      <c r="H16" s="17"/>
      <c r="I16" s="31"/>
      <c r="J16" s="31">
        <v>10</v>
      </c>
      <c r="K16" s="31"/>
      <c r="L16" s="14" t="s">
        <v>916</v>
      </c>
      <c r="M16" s="31"/>
    </row>
    <row r="17" s="2" customFormat="1" customHeight="1" spans="1:13">
      <c r="A17" s="14">
        <v>11</v>
      </c>
      <c r="B17" s="6" t="s">
        <v>915</v>
      </c>
      <c r="C17" s="6" t="s">
        <v>21</v>
      </c>
      <c r="D17" s="15" t="s">
        <v>933</v>
      </c>
      <c r="E17" s="15" t="s">
        <v>25</v>
      </c>
      <c r="F17" s="15" t="s">
        <v>36</v>
      </c>
      <c r="G17" s="15" t="s">
        <v>940</v>
      </c>
      <c r="H17" s="17"/>
      <c r="I17" s="31"/>
      <c r="J17" s="31">
        <v>13</v>
      </c>
      <c r="K17" s="31"/>
      <c r="L17" s="14" t="s">
        <v>916</v>
      </c>
      <c r="M17" s="31"/>
    </row>
    <row r="18" s="2" customFormat="1" customHeight="1" spans="1:13">
      <c r="A18" s="12"/>
      <c r="B18" s="12" t="s">
        <v>915</v>
      </c>
      <c r="C18" s="12" t="s">
        <v>646</v>
      </c>
      <c r="D18" s="22"/>
      <c r="E18" s="22"/>
      <c r="F18" s="22"/>
      <c r="G18" s="22"/>
      <c r="H18" s="12"/>
      <c r="I18" s="12"/>
      <c r="J18" s="12">
        <v>5</v>
      </c>
      <c r="K18" s="12"/>
      <c r="L18" s="12" t="s">
        <v>941</v>
      </c>
      <c r="M18" s="12"/>
    </row>
    <row r="19" s="2" customFormat="1" customHeight="1" spans="1:13">
      <c r="A19" s="19">
        <v>1</v>
      </c>
      <c r="B19" s="6" t="s">
        <v>915</v>
      </c>
      <c r="C19" s="6" t="s">
        <v>646</v>
      </c>
      <c r="D19" s="15" t="s">
        <v>1269</v>
      </c>
      <c r="E19" s="15" t="s">
        <v>25</v>
      </c>
      <c r="F19" s="15" t="s">
        <v>943</v>
      </c>
      <c r="G19" s="15" t="s">
        <v>944</v>
      </c>
      <c r="H19" s="17"/>
      <c r="I19" s="31"/>
      <c r="J19" s="31">
        <v>5</v>
      </c>
      <c r="K19" s="31"/>
      <c r="L19" s="14" t="s">
        <v>941</v>
      </c>
      <c r="M19" s="31"/>
    </row>
    <row r="20" s="2" customFormat="1" customHeight="1" spans="1:13">
      <c r="A20" s="12"/>
      <c r="B20" s="12" t="s">
        <v>915</v>
      </c>
      <c r="C20" s="12" t="s">
        <v>945</v>
      </c>
      <c r="D20" s="22"/>
      <c r="E20" s="22"/>
      <c r="F20" s="22"/>
      <c r="G20" s="22"/>
      <c r="H20" s="12"/>
      <c r="I20" s="12"/>
      <c r="J20" s="12">
        <f>SUM(J21:J24)</f>
        <v>28</v>
      </c>
      <c r="K20" s="12"/>
      <c r="L20" s="12" t="s">
        <v>946</v>
      </c>
      <c r="M20" s="12"/>
    </row>
    <row r="21" s="2" customFormat="1" customHeight="1" spans="1:13">
      <c r="A21" s="19">
        <v>1</v>
      </c>
      <c r="B21" s="6" t="s">
        <v>915</v>
      </c>
      <c r="C21" s="6" t="s">
        <v>945</v>
      </c>
      <c r="D21" s="15" t="s">
        <v>947</v>
      </c>
      <c r="E21" s="15" t="s">
        <v>25</v>
      </c>
      <c r="F21" s="15" t="s">
        <v>948</v>
      </c>
      <c r="G21" s="15" t="s">
        <v>949</v>
      </c>
      <c r="H21" s="23"/>
      <c r="I21" s="19"/>
      <c r="J21" s="21">
        <v>5</v>
      </c>
      <c r="K21" s="19"/>
      <c r="L21" s="14" t="s">
        <v>946</v>
      </c>
      <c r="M21" s="19"/>
    </row>
    <row r="22" s="2" customFormat="1" customHeight="1" spans="1:13">
      <c r="A22" s="19">
        <v>2</v>
      </c>
      <c r="B22" s="6" t="s">
        <v>915</v>
      </c>
      <c r="C22" s="6" t="s">
        <v>945</v>
      </c>
      <c r="D22" s="15" t="s">
        <v>917</v>
      </c>
      <c r="E22" s="15" t="s">
        <v>25</v>
      </c>
      <c r="F22" s="15" t="s">
        <v>950</v>
      </c>
      <c r="G22" s="15" t="s">
        <v>951</v>
      </c>
      <c r="H22" s="24"/>
      <c r="I22" s="19"/>
      <c r="J22" s="31">
        <v>10</v>
      </c>
      <c r="K22" s="19"/>
      <c r="L22" s="14" t="s">
        <v>946</v>
      </c>
      <c r="M22" s="19"/>
    </row>
    <row r="23" s="2" customFormat="1" customHeight="1" spans="1:13">
      <c r="A23" s="19">
        <v>3</v>
      </c>
      <c r="B23" s="6" t="s">
        <v>915</v>
      </c>
      <c r="C23" s="6" t="s">
        <v>945</v>
      </c>
      <c r="D23" s="15" t="s">
        <v>546</v>
      </c>
      <c r="E23" s="25" t="s">
        <v>25</v>
      </c>
      <c r="F23" s="25" t="s">
        <v>36</v>
      </c>
      <c r="G23" s="25" t="s">
        <v>952</v>
      </c>
      <c r="H23" s="24"/>
      <c r="I23" s="19"/>
      <c r="J23" s="31">
        <v>8</v>
      </c>
      <c r="K23" s="19"/>
      <c r="L23" s="14" t="s">
        <v>946</v>
      </c>
      <c r="M23" s="19"/>
    </row>
    <row r="24" s="2" customFormat="1" customHeight="1" spans="1:13">
      <c r="A24" s="19">
        <v>4</v>
      </c>
      <c r="B24" s="6" t="s">
        <v>915</v>
      </c>
      <c r="C24" s="6" t="s">
        <v>945</v>
      </c>
      <c r="D24" s="15" t="s">
        <v>158</v>
      </c>
      <c r="E24" s="15" t="s">
        <v>345</v>
      </c>
      <c r="F24" s="15" t="s">
        <v>52</v>
      </c>
      <c r="G24" s="15" t="s">
        <v>953</v>
      </c>
      <c r="H24" s="24"/>
      <c r="I24" s="19"/>
      <c r="J24" s="34">
        <v>5</v>
      </c>
      <c r="K24" s="19"/>
      <c r="L24" s="14" t="s">
        <v>946</v>
      </c>
      <c r="M24" s="19"/>
    </row>
    <row r="25" s="2" customFormat="1" customHeight="1" spans="2:13">
      <c r="B25" s="6"/>
      <c r="C25" s="6"/>
      <c r="D25" s="19"/>
      <c r="E25" s="19"/>
      <c r="F25" s="19"/>
      <c r="G25" s="26"/>
      <c r="H25" s="17"/>
      <c r="I25" s="19"/>
      <c r="J25" s="19"/>
      <c r="K25" s="19"/>
      <c r="L25" s="14"/>
      <c r="M25" s="19"/>
    </row>
    <row r="26" s="2" customFormat="1" customHeight="1" spans="2:13">
      <c r="B26" s="6"/>
      <c r="C26" s="6"/>
      <c r="D26" s="19"/>
      <c r="E26" s="19"/>
      <c r="F26" s="19"/>
      <c r="G26" s="26"/>
      <c r="H26" s="17"/>
      <c r="I26" s="19"/>
      <c r="J26" s="19"/>
      <c r="K26" s="19"/>
      <c r="L26" s="14"/>
      <c r="M26" s="19"/>
    </row>
    <row r="27" s="2" customFormat="1" customHeight="1" spans="2:13">
      <c r="B27" s="6"/>
      <c r="C27" s="6"/>
      <c r="D27" s="24"/>
      <c r="E27" s="21"/>
      <c r="F27" s="21"/>
      <c r="G27" s="15"/>
      <c r="H27" s="17"/>
      <c r="I27" s="19"/>
      <c r="J27" s="19"/>
      <c r="K27" s="19"/>
      <c r="L27" s="14"/>
      <c r="M27" s="19"/>
    </row>
    <row r="28" s="2" customFormat="1" customHeight="1" spans="2:13">
      <c r="B28" s="6"/>
      <c r="C28" s="6"/>
      <c r="D28" s="24"/>
      <c r="E28" s="27"/>
      <c r="F28" s="27"/>
      <c r="G28" s="15"/>
      <c r="H28" s="24"/>
      <c r="I28" s="19"/>
      <c r="J28" s="19"/>
      <c r="K28" s="19"/>
      <c r="L28" s="14"/>
      <c r="M28" s="19"/>
    </row>
    <row r="29" s="2" customFormat="1" customHeight="1" spans="2:13">
      <c r="B29" s="6"/>
      <c r="C29" s="6"/>
      <c r="D29" s="24"/>
      <c r="E29" s="27"/>
      <c r="F29" s="27"/>
      <c r="G29" s="15"/>
      <c r="H29" s="24"/>
      <c r="I29" s="19"/>
      <c r="J29" s="19"/>
      <c r="K29" s="19"/>
      <c r="L29" s="14"/>
      <c r="M29" s="19"/>
    </row>
    <row r="30" s="2" customFormat="1" customHeight="1" spans="2:13">
      <c r="B30" s="6"/>
      <c r="C30" s="6"/>
      <c r="D30" s="24"/>
      <c r="E30" s="27"/>
      <c r="F30" s="27"/>
      <c r="G30" s="15"/>
      <c r="H30" s="24"/>
      <c r="I30" s="19"/>
      <c r="J30" s="19"/>
      <c r="K30" s="19"/>
      <c r="L30" s="14"/>
      <c r="M30" s="19"/>
    </row>
    <row r="31" s="2" customFormat="1" customHeight="1" spans="2:13">
      <c r="B31" s="6"/>
      <c r="C31" s="6"/>
      <c r="D31" s="24"/>
      <c r="E31" s="27"/>
      <c r="F31" s="27"/>
      <c r="G31" s="15"/>
      <c r="H31" s="24"/>
      <c r="I31" s="19"/>
      <c r="J31" s="19"/>
      <c r="K31" s="19"/>
      <c r="L31" s="14"/>
      <c r="M31" s="19"/>
    </row>
  </sheetData>
  <mergeCells count="12">
    <mergeCell ref="A1:M1"/>
    <mergeCell ref="A2:M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55" sqref="J5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汇总表（更新）</vt:lpstr>
      <vt:lpstr>汇总表（更新） (统计)</vt:lpstr>
      <vt:lpstr>中央</vt:lpstr>
      <vt:lpstr>省级</vt:lpstr>
      <vt:lpstr>市级</vt:lpstr>
      <vt:lpstr>县级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</cp:lastModifiedBy>
  <dcterms:created xsi:type="dcterms:W3CDTF">2021-07-22T13:38:00Z</dcterms:created>
  <dcterms:modified xsi:type="dcterms:W3CDTF">2021-12-23T10:18:58Z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E9F9B98080444E4AABE754662E00BA53</vt:lpwstr>
  </property>
  <property fmtid="{D5CDD505-2E9C-101B-9397-08002B2CF9AE}" pid="3" name="KSOProductBuildVer">
    <vt:lpwstr>2052-11.1.0.11115</vt:lpwstr>
  </property>
</Properties>
</file>