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附件1" sheetId="1" r:id="rId1"/>
  </sheets>
  <definedNames>
    <definedName name="_xlnm._FilterDatabase" localSheetId="0" hidden="1">附件1!$3:$48</definedName>
    <definedName name="_xlnm.Print_Titles" localSheetId="0">附件1!$2:$3</definedName>
  </definedNames>
  <calcPr calcId="144525"/>
</workbook>
</file>

<file path=xl/sharedStrings.xml><?xml version="1.0" encoding="utf-8"?>
<sst xmlns="http://schemas.openxmlformats.org/spreadsheetml/2006/main" count="431" uniqueCount="248">
  <si>
    <t>行业部门：2021年巩固拓展脱贫攻坚成果和乡村振兴项目库建设申报计划表</t>
  </si>
  <si>
    <t>序号</t>
  </si>
  <si>
    <t>主管部门</t>
  </si>
  <si>
    <t>镇（街）</t>
  </si>
  <si>
    <t>村（居）</t>
  </si>
  <si>
    <t>项目类别</t>
  </si>
  <si>
    <t xml:space="preserve">
项目名称
</t>
  </si>
  <si>
    <t>建设性质</t>
  </si>
  <si>
    <t>时间进度</t>
  </si>
  <si>
    <t>项目建设内容及规模</t>
  </si>
  <si>
    <t>资金类型及金额（万元）</t>
  </si>
  <si>
    <t>受益对象</t>
  </si>
  <si>
    <t>绩效目标</t>
  </si>
  <si>
    <t>群众参与和
利益联结机制</t>
  </si>
  <si>
    <t>开始时间</t>
  </si>
  <si>
    <t>结束时间</t>
  </si>
  <si>
    <t>小计</t>
  </si>
  <si>
    <t>财政资金</t>
  </si>
  <si>
    <t>自筹</t>
  </si>
  <si>
    <t>残疾人联合会</t>
  </si>
  <si>
    <t>全县</t>
  </si>
  <si>
    <t>巩固三保障成果</t>
  </si>
  <si>
    <t>残疾人两保代缴</t>
  </si>
  <si>
    <t>延续</t>
  </si>
  <si>
    <t>一二级残疾人享受医保代缴5033人，标准每人320元，；享受最低标准的社保代缴3514人，标准为每人每年100元。两项都享受3453人。</t>
  </si>
  <si>
    <t>产出指标：资助贫困人口参加基本医疗保险人数≥5033人；资助贫困人口参加基本社会保险人数≥3514人次。
效益指标：受益贫困人口数≥5094人。
满意度指标：受益贫困人口满意度100%</t>
  </si>
  <si>
    <t>医保局、社保中心根据扶贫办提供的花名册直接代缴，县残联履行监督责任，对漏发等特殊情况及时处理。能一定程度上减轻贫困户的经济压力。</t>
  </si>
  <si>
    <t>资助残疾高中生、大学生及残疾家庭高中生、大学生</t>
  </si>
  <si>
    <t>资助学生50人，其中高中生45人，大学生5人。补贴标准为残疾高中生1400元，残疾家庭高中生1000元，残疾大学生专科4000元、本科5000元、本科以上6000元，残疾家庭大学生3000元。</t>
  </si>
  <si>
    <t>产出指标：资助残疾学生及贫困残疾家庭学生≥50人；经费及时发放率100%；
效益指标：受益贫困人口数≥50人。
满意度指标：受助学生满意度100%</t>
  </si>
  <si>
    <t>先通过县教育局和镇街双向摸底，然后家长申报，县残联负责资格审查，最后由县财政局进行打卡发放。能缓解残疾人家庭因教育带来的经济压力。</t>
  </si>
  <si>
    <t>残疾人项目救助</t>
  </si>
  <si>
    <t>困难残疾人享受无障碍改造80户，标准为每户6000元；燃油补贴273人，标准为每人260元；创业扶持8人，标准为每人5000元；</t>
  </si>
  <si>
    <t>产出指标：贫困人口数量≥361人；补助资金及时发放率100%。
效益指标：受益贫困人数≥361人。
满意度指标：受助对象满意度100%。</t>
  </si>
  <si>
    <t>无障碍改造按照“实地查看-施工-验收”的程序进行；燃油补贴和创业扶持先现场审核，然后通过打卡发放补助资金。能极大提升残疾人的生活品质，提升他们自立自强的信心。</t>
  </si>
  <si>
    <t>环保局</t>
  </si>
  <si>
    <t>涔南镇</t>
  </si>
  <si>
    <t>澧阳平原双林村、上河口村、黑马垱村、北民湖村</t>
  </si>
  <si>
    <t>乡村治理</t>
  </si>
  <si>
    <t>澧县澧阳平原重点排渠综合治理工程</t>
  </si>
  <si>
    <t>新建</t>
  </si>
  <si>
    <t>（一）生活污水处理工程：在澧阳平原内黑马垱村、上河口村、北民湖村修建7座污水处理站，设计总规模150吨/日以及47套散户污水处理设施；（二）沟渠生态修复工程：项目对涔南中干排渠（北民湖段）2541米范围内进行清淤和生态护坡。</t>
  </si>
  <si>
    <r>
      <rPr>
        <sz val="10"/>
        <color rgb="FFFF0000"/>
        <rFont val="微软雅黑"/>
        <charset val="134"/>
      </rPr>
      <t>产出指标：</t>
    </r>
    <r>
      <rPr>
        <sz val="10"/>
        <rFont val="微软雅黑"/>
        <charset val="134"/>
      </rPr>
      <t>新建7座污水处理站，设计总规模150吨/日以及47套散户污水处理设施；对涔南中干排渠（北民湖段）2541米范围内进行清淤和生态护坡。</t>
    </r>
    <r>
      <rPr>
        <sz val="10"/>
        <color theme="1"/>
        <rFont val="微软雅黑"/>
        <charset val="134"/>
      </rPr>
      <t xml:space="preserve">
</t>
    </r>
    <r>
      <rPr>
        <sz val="10"/>
        <color rgb="FFFF0000"/>
        <rFont val="微软雅黑"/>
        <charset val="134"/>
      </rPr>
      <t>效益指标：</t>
    </r>
    <r>
      <rPr>
        <sz val="10"/>
        <color theme="1"/>
        <rFont val="微软雅黑"/>
        <charset val="134"/>
      </rPr>
      <t xml:space="preserve">项目通过清淤工程，能够有效去除涔南中干排渠内源污染COD 134.82吨、总氮3.62吨、总磷2.96吨；通过污水处理工程每年可削减COD 13.66吨、氨氮1.58吨、总氮1.80吨、总磷0.14吨；通过沟渠生态修复工程，建设生态沟渠长度2541米，并有效削减了一定的地表径流污染和农业面源。项目环境效益显著，大大的改善了项目区内的环境污染现象，改善了农民的卫生条件和生活环境。
</t>
    </r>
    <r>
      <rPr>
        <sz val="10"/>
        <color rgb="FFFF0000"/>
        <rFont val="微软雅黑"/>
        <charset val="134"/>
      </rPr>
      <t>满意度：99%</t>
    </r>
  </si>
  <si>
    <t>参与前期项目初步设计；项目实施过程中根据实际需要参与部分务工，对施工质量进行监督；项目完成后可参与持续维护管理。
直接受益人均：10000</t>
  </si>
  <si>
    <t>合力村、北民湖村</t>
  </si>
  <si>
    <t>澧县涔南镇重点排渠（戴严港入湖段）生态修复工程</t>
  </si>
  <si>
    <t>对戴严港入湖段进行清淤和生态修复，其中清淤量为6435.6m³；构建生态拦截系统5000㎡。</t>
  </si>
  <si>
    <r>
      <rPr>
        <sz val="10"/>
        <color rgb="FFFF0000"/>
        <rFont val="微软雅黑"/>
        <charset val="134"/>
      </rPr>
      <t>产出指标：</t>
    </r>
    <r>
      <rPr>
        <sz val="10"/>
        <rFont val="微软雅黑"/>
        <charset val="134"/>
      </rPr>
      <t>戴严港入湖段清淤6435.6m³；构建生态拦截系统5000㎡。</t>
    </r>
    <r>
      <rPr>
        <sz val="10"/>
        <color theme="1"/>
        <rFont val="微软雅黑"/>
        <charset val="134"/>
      </rPr>
      <t xml:space="preserve">
</t>
    </r>
    <r>
      <rPr>
        <sz val="10"/>
        <color rgb="FFFF0000"/>
        <rFont val="微软雅黑"/>
        <charset val="134"/>
      </rPr>
      <t>效益指标：</t>
    </r>
    <r>
      <rPr>
        <sz val="10"/>
        <color theme="1"/>
        <rFont val="微软雅黑"/>
        <charset val="134"/>
      </rPr>
      <t xml:space="preserve">项目通过清淤工程，能够有效去除戴严港入湖段内源污染COD 130.41吨、总氮85.73吨、总磷20.28吨；通过沟渠生态修复工程，构建生态拦截系统50000㎡，有效解决涔南镇重点排渠（戴严港入湖段）富营养化问题，提高水体自净能力，改善了周边居民的卫生条件和生活环境。
</t>
    </r>
    <r>
      <rPr>
        <sz val="10"/>
        <color rgb="FFFF0000"/>
        <rFont val="微软雅黑"/>
        <charset val="134"/>
      </rPr>
      <t>满意度：99%</t>
    </r>
  </si>
  <si>
    <t>参与前期项目实施方案、初步设计等工作；根据实际需求，参与部分务工；对施工质量进行监督；项目完成后可参与后持续维护等。
直接受益人均：6000</t>
  </si>
  <si>
    <t>火连坡镇</t>
  </si>
  <si>
    <t>石庄村</t>
  </si>
  <si>
    <t>石庄村2020年农村面源污染综合防控示范项目</t>
  </si>
  <si>
    <t>建设集中式污水处理设施1座、安装27户三格化粪池、铺设污水收集管网912米、沟渠清淤护坡538米等。</t>
  </si>
  <si>
    <r>
      <rPr>
        <sz val="10"/>
        <color rgb="FFFF0000"/>
        <rFont val="微软雅黑"/>
        <charset val="134"/>
      </rPr>
      <t>产出指标：</t>
    </r>
    <r>
      <rPr>
        <sz val="10"/>
        <color theme="1"/>
        <rFont val="微软雅黑"/>
        <charset val="134"/>
      </rPr>
      <t xml:space="preserve">集中式污水处理设施1座、三格化粪池安装27户、铺设污水收集管网912米、沟渠清淤护坡538米等。
</t>
    </r>
    <r>
      <rPr>
        <sz val="10"/>
        <color rgb="FFFF0000"/>
        <rFont val="微软雅黑"/>
        <charset val="134"/>
      </rPr>
      <t>效益指标：</t>
    </r>
    <r>
      <rPr>
        <sz val="10"/>
        <color theme="1"/>
        <rFont val="微软雅黑"/>
        <charset val="134"/>
      </rPr>
      <t xml:space="preserve">经济效益，改善农田灌溉条件，降低群众生产成本，提高生产收益；社会效益，改善群众生活生产条件，让群众有更多的获得感、幸福感；生态效益，改善村庄环境，减少污染，更加生态宜居。
</t>
    </r>
    <r>
      <rPr>
        <sz val="10"/>
        <color rgb="FFFF0000"/>
        <rFont val="微软雅黑"/>
        <charset val="134"/>
      </rPr>
      <t>满意度：100%</t>
    </r>
  </si>
  <si>
    <t>参与前期项目实施方案、初步设计等工作；根据实际需求，参与部分务工；对施工质量进行监督；项目完成后可参与后持续维护等。
直接受益人均：1200</t>
  </si>
  <si>
    <t>教育局</t>
  </si>
  <si>
    <t>家庭经济困难幼儿入园补助（春季）</t>
  </si>
  <si>
    <t>对750名建档立卡贫困户学生进行秋季入园补助，500元/每生每期</t>
  </si>
  <si>
    <t>产出指标：2021年春季学期，全县共有750名建档立卡贫困户子女享受家庭经济困难幼儿入园补助金，补助金额为37.5万元。
效益指标：社会效益，缓解家庭经济困难幼儿入园难的问题，让每一位建档立卡贫困户子女都能上学。
满意度：100%。</t>
  </si>
  <si>
    <t>对贫困家庭学生幼儿园阶段实行全覆盖补助，解决贫困学生家庭教育保障问题</t>
  </si>
  <si>
    <t>家庭经济困难幼儿入园补助（秋季）</t>
  </si>
  <si>
    <t>对518名建档立卡贫困户学生进行秋季入园补助，500元/每生每期</t>
  </si>
  <si>
    <t>产出指标：2021年秋季学期，全县共有518名建档立卡贫困户子女享受家庭经济困难幼儿入园补助金，补助金额为25.9万元。
效益指标：社会效益，缓解家庭经济困难幼儿入园难的问题，让每一位建档立卡贫困户子女都能上学。
满意度：100%。</t>
  </si>
  <si>
    <t>义务阶段贫困家庭寄宿生补助（春季）</t>
  </si>
  <si>
    <t>对3636名建档立卡贫困户学生进行秋季贫困家庭寄宿生补助，500元/每生每期（小学）、625元/每生每期（初中）</t>
  </si>
  <si>
    <t>产出指标：2021年春季学期，全县共有3636名建档立卡贫困户子女享受义务阶段贫困家庭寄宿生补助金，补助金额为197.03万元。
效益指标：社会效益，贫困家庭学生读书难问题，实现“不让一个学生因家庭经济困难而失学”的工作目标。
满意度：100%。</t>
  </si>
  <si>
    <t>对贫困家庭学生义务阶段实行全覆盖补助，解决贫困学生家庭教育保障问题</t>
  </si>
  <si>
    <t>义务阶段贫困家庭寄宿生补助（秋季）</t>
  </si>
  <si>
    <t>对3241名建档立卡贫困户学生进行秋季贫困家庭寄宿生补助，500元/每生每期（小学）、625元/每生每期（初中）</t>
  </si>
  <si>
    <t>产出指标：2021年秋季学期，全县共有3241名建档立卡贫困户子女享受义务阶段贫困家庭寄宿生补助金，补助金额为175.6万元。
效益指标：社会效益，贫困家庭学生读书难问题，实现“不让一个学生因家庭经济困难而失学”的工作目标。
满意度：100%。</t>
  </si>
  <si>
    <t>高中国家助学金（春季）</t>
  </si>
  <si>
    <t>对460名建档立卡贫困户学生进行秋季高中国家助学金补助，1500元/每生每期</t>
  </si>
  <si>
    <t>产出指标：2021年春季学期，全县共有460名建档立卡贫困户子女享受高中国家助学金，补助金额为69万元。
效益指标：社会效益，贫困家庭学生读书难问题，实现“不让一个学生因家庭经济困难而失学”的工作目标。
满意度：100%。</t>
  </si>
  <si>
    <t>对贫困家庭学生高中阶段实行全覆盖补助，解决贫困学生家庭教育保障问题</t>
  </si>
  <si>
    <t>高中国家助学金（秋季）</t>
  </si>
  <si>
    <t>对403名建档立卡贫困户学生进行秋季高中国家助学金补助，1500元/每生每期</t>
  </si>
  <si>
    <t>产出指标：2021年秋季学期，全县共有403名建档立卡贫困户子女享受高中国家助学金，补助金额为60.5万元。
效益指标：社会效益，贫困家庭学生读书难问题，实现“不让一个学生因家庭经济困难而失学”的工作目标。
满意度：100%。</t>
  </si>
  <si>
    <t>中职国家助学金（春季）</t>
  </si>
  <si>
    <t>对285名建档立卡贫困户学生进行秋季中职国家助学金补助，一等1500元/每生每期、二等1000元/每生每期</t>
  </si>
  <si>
    <t>产出指标：2021年春季学期，全县共有285名建档立卡贫困户子女享受中职国家助学金，补助金额为34.05万元。
效益指标：社会效益，贫困家庭学生读书难问题，实现“不让一个学生因家庭经济困难而失学”的工作目标。
满意度：100%。</t>
  </si>
  <si>
    <t>对贫困家庭学生职高阶段实行全覆盖补助，解决贫困学生家庭教育保障问题</t>
  </si>
  <si>
    <t>中职国家助学金（秋季）</t>
  </si>
  <si>
    <t>对278名建档立卡贫困户学生进行秋季中职国家助学金补助，一等1500元/每生每期、二等1000元/每生每期</t>
  </si>
  <si>
    <t>产出指标：2021年秋季学期，全县共有278名建档立卡贫困户子女享受中职国家助学金，补助金额为33.2万元。
效益指标：社会效益，贫困家庭学生读书难问题，实现“不让一个学生因家庭经济困难而失学”的工作目标。
满意度：100%。</t>
  </si>
  <si>
    <t>林业局</t>
  </si>
  <si>
    <t>产业发展</t>
  </si>
  <si>
    <t>油茶产业发展</t>
  </si>
  <si>
    <t>新发展油茶5000亩</t>
  </si>
  <si>
    <t>新发展油茶5000亩，受益后亩平收益5000元，群众满意度100%。</t>
  </si>
  <si>
    <t>参与前期项目实施技术培训，参与重点及造林，享受项目补助，参与油茶培管，确保受益。</t>
  </si>
  <si>
    <t>天供山林场</t>
  </si>
  <si>
    <t>其他</t>
  </si>
  <si>
    <t>澧县天供山国有林场改善生产生活条件建设项目</t>
  </si>
  <si>
    <t>改建</t>
  </si>
  <si>
    <t>林场场部旧房改造810m2,公共厕所修建125m2。</t>
  </si>
  <si>
    <r>
      <rPr>
        <sz val="10"/>
        <color rgb="FFFF0000"/>
        <rFont val="微软雅黑"/>
        <charset val="134"/>
      </rPr>
      <t>产出指标：</t>
    </r>
    <r>
      <rPr>
        <sz val="10"/>
        <rFont val="微软雅黑"/>
        <charset val="134"/>
      </rPr>
      <t>房屋维修</t>
    </r>
    <r>
      <rPr>
        <sz val="10"/>
        <color theme="1"/>
        <rFont val="微软雅黑"/>
        <charset val="134"/>
      </rPr>
      <t xml:space="preserve">前屋顶漏水，墙皮脱落。维修后不漏水，干净整洁。
</t>
    </r>
    <r>
      <rPr>
        <sz val="10"/>
        <color rgb="FFFF0000"/>
        <rFont val="微软雅黑"/>
        <charset val="134"/>
      </rPr>
      <t>效益指标：</t>
    </r>
    <r>
      <rPr>
        <sz val="10"/>
        <color theme="1"/>
        <rFont val="微软雅黑"/>
        <charset val="134"/>
      </rPr>
      <t xml:space="preserve">社会效益，职工住宿方便，更加安心工作；生态效益，亮化环境，生态宜居。
</t>
    </r>
    <r>
      <rPr>
        <sz val="10"/>
        <color rgb="FFFF0000"/>
        <rFont val="微软雅黑"/>
        <charset val="134"/>
      </rPr>
      <t>满意度：</t>
    </r>
    <r>
      <rPr>
        <sz val="10"/>
        <color theme="1"/>
        <rFont val="微软雅黑"/>
        <charset val="134"/>
      </rPr>
      <t>100%。</t>
    </r>
  </si>
  <si>
    <t>参与前期项目入库会议、决议；项目实施过程中参与评选理事会，对施工质量和资金使用进行监督；项目实施后参与施工监督任务，项目完成后参与后持续维护管理。
间接受益人均：100</t>
  </si>
  <si>
    <t>民政局</t>
  </si>
  <si>
    <t>享受农村居民最低生活保障</t>
  </si>
  <si>
    <t>对6797名脱贫户、监测户进行农村居民最低生活保障</t>
  </si>
  <si>
    <r>
      <rPr>
        <sz val="10"/>
        <rFont val="微软雅黑"/>
        <charset val="134"/>
      </rPr>
      <t>产出指标：建档立卡贫困人口数量≥9903人,</t>
    </r>
    <r>
      <rPr>
        <sz val="10"/>
        <color theme="1"/>
        <rFont val="微软雅黑"/>
        <charset val="134"/>
      </rPr>
      <t>农村低保标准4800元/年,救助水平≥246元/人.月，</t>
    </r>
    <r>
      <rPr>
        <sz val="10"/>
        <rFont val="微软雅黑"/>
        <charset val="134"/>
      </rPr>
      <t>补助资金及时发放率≥100%.
效益指标：受益建档立卡贫困人口数≥9903人
满意度指标：100%。</t>
    </r>
  </si>
  <si>
    <t>对建档立卡贫困户发放农村居民最低生活保障资金，一定程度上减轻贫困户的经济压力。对于漏发等特殊问题，可以申请核查。</t>
  </si>
  <si>
    <t>享受特困人员救助供养</t>
  </si>
  <si>
    <t>对731名脱贫户、监测户进行特困人员救助供养</t>
  </si>
  <si>
    <t>产出指标：建档立卡贫困人口数量≥737人,农村特困人员救助供养基本生活标准≥520元/人·月,补助资金及时发放率≥100%.
效益指标：受益建档立卡贫困人口数≥737人
满意度指标：100%。</t>
  </si>
  <si>
    <t>对建档立卡贫困户发放特困人员救助供养保障资金，一定程度上减轻贫困户的经济压力。对于漏发等特殊问题，可以申请核查。</t>
  </si>
  <si>
    <t>码头铺镇</t>
  </si>
  <si>
    <t>红岩村</t>
  </si>
  <si>
    <t>脐橙种植</t>
  </si>
  <si>
    <t>迁建</t>
  </si>
  <si>
    <t>计划种植120亩园丰脐橙，起止红岩二组甘狗岩片，以户为单位开发</t>
  </si>
  <si>
    <r>
      <rPr>
        <sz val="10"/>
        <color rgb="FFFF0000"/>
        <rFont val="微软雅黑"/>
        <charset val="134"/>
      </rPr>
      <t>产出指标</t>
    </r>
    <r>
      <rPr>
        <sz val="10"/>
        <rFont val="微软雅黑"/>
        <charset val="134"/>
      </rPr>
      <t xml:space="preserve">：新增高效新品种种植面积140亩，3-5年内开始受益
</t>
    </r>
    <r>
      <rPr>
        <sz val="10"/>
        <color rgb="FFFF0000"/>
        <rFont val="微软雅黑"/>
        <charset val="134"/>
      </rPr>
      <t>效益指标：</t>
    </r>
    <r>
      <rPr>
        <sz val="10"/>
        <rFont val="微软雅黑"/>
        <charset val="134"/>
      </rPr>
      <t xml:space="preserve">经济效益;差异化新品种市场前景好，提高生产效益，农户增产增收；社会效益：增强土地合理开发利用，农副产品运输便捷；可持续影响效益：辐射带动周边农户，形成规模化特色产业效应，增强后续产业发展；
</t>
    </r>
    <r>
      <rPr>
        <sz val="10"/>
        <color rgb="FFFF0000"/>
        <rFont val="微软雅黑"/>
        <charset val="134"/>
      </rPr>
      <t>满意度：</t>
    </r>
    <r>
      <rPr>
        <sz val="10"/>
        <rFont val="微软雅黑"/>
        <charset val="134"/>
      </rPr>
      <t>100﹪。</t>
    </r>
  </si>
  <si>
    <t>参与前期项目入库会议、决议；项目实施过程中参与评选理事会，对施工质量和资金使用进行监督；项目实施后参与道路护肩任务，项目完成后参与后持续维护管理。
间接受益人均：115</t>
  </si>
  <si>
    <t>王家厂镇</t>
  </si>
  <si>
    <t>双庆村</t>
  </si>
  <si>
    <t>虾田改造平整</t>
  </si>
  <si>
    <t>2021.4.2</t>
  </si>
  <si>
    <t>2021.4.30</t>
  </si>
  <si>
    <t>虾田平整50亩，道路修理长3000米，宽2.5米，后0.3米</t>
  </si>
  <si>
    <t>效益指标：经济效益;差异化新品种市场前景好，提高生产效益，农户增产增收；社会效益：增强土地合理开发利用，农副产品运输便捷；可持续影响效益：辐射带动周边农户，形成规模化特色产业效应，增强后续产业发展。
满意度：100%。</t>
  </si>
  <si>
    <t>参与前期项目入库会议、决议；项目实施过程中参与评选理事会，对施工质量和资金使用进行监督；项目实施后参与道路护肩任务，项目完成后参与后持续维护管理。
间接受益人均：100</t>
  </si>
  <si>
    <t>金罗镇</t>
  </si>
  <si>
    <t>鲁家冲村</t>
  </si>
  <si>
    <t>提质改造养鸡场</t>
  </si>
  <si>
    <t>扩建</t>
  </si>
  <si>
    <t>2020.6</t>
  </si>
  <si>
    <t>2020.12</t>
  </si>
  <si>
    <t>种植业：以优质高产品种三红蜜柚等为主打产品发展桔柚产业，现有面积3000多亩，已获绿色食品认证面积2000亩。对种植果园进行现代农业设施改造，实施水肥一体化，进一步实行现代农业生态循环发展。
养殖业：以金鸡寨土鸡、柴鸡、芦花鸡等优质品种发展养鸡事业，提质改造养鸡场，实行年产生态土鸡10000羽。发展生猪养殖，力争年出栏生猪1000头。</t>
  </si>
  <si>
    <t>进一步加强扶贫资金绩效管理，提高财政资金使用效率，确保精准扶贫实效。改善种植养殖条件，提高抵御自然灾害的能力，带动种养户增加经济收入，受益于贫困户。</t>
  </si>
  <si>
    <t>参与前期项目入库会议、决议；项目实施过程中参与评选理事会，对施工质量和资金使用进行监督；项目实施后参与道路护肩任务，项目完成后参与后持续维护管理。
间接受益人均：500</t>
  </si>
  <si>
    <t>杨家湾村</t>
  </si>
  <si>
    <t>山羊养殖</t>
  </si>
  <si>
    <t>2020.5</t>
  </si>
  <si>
    <t>2021.1</t>
  </si>
  <si>
    <t>羊舍修建2个、围墙修建1200米</t>
  </si>
  <si>
    <t>参与前期项目入库会议、决议；项目实施过程中参与评选理事会，对施工质量和资金使用进行监督；项目实施后参与道路护肩任务，项目完成后参与后持续维护管理。
间接受益人均：80</t>
  </si>
  <si>
    <t>甘溪滩镇</t>
  </si>
  <si>
    <t>遇市村</t>
  </si>
  <si>
    <t>乡村建设</t>
  </si>
  <si>
    <t>遇市村长桥片4组桥</t>
  </si>
  <si>
    <t>遇市村长桥片4组桥，长9米 宽3.7米</t>
  </si>
  <si>
    <t>1.产出指标：原桥梁过窄，不利于出行安全，改造后提高出行安全系数            
2.安全效率：提高安全指数。                                     3.效益指标：经济效益，降低贫困户出行安隐患，提高安全系数；可持续影响效益，持续增强后续产业发展；社会效益，出行方便、农副产品运输便捷，农户增产增收；生态效益，亮化环境，生态宜居。                                                               4.满意度:群众满意度100%</t>
  </si>
  <si>
    <t>村支两委进行项目确定，在项目实施过程中对施工质量和资金实施监管，群众义务进行管理维护，提高受益人收益</t>
  </si>
  <si>
    <t>农业农村局</t>
  </si>
  <si>
    <t>农村户厕改革</t>
  </si>
  <si>
    <t>改（新）建农村厕所15400个</t>
  </si>
  <si>
    <t>产出指标：建卫生厕所15400个，成本1000元/个。              效益指标：经济效益——减少生活污水排放，降低卫生治理成本；社会效益——生活环境质量和群众幸福感提高；生态效益——生态宜居，居民生活环境条件明显改善。
满意度：100%。</t>
  </si>
  <si>
    <t>参与前期项目入库会议、决议；项目实施过程中对施工质量和资金使用进行监督；项目完成后参与后持续维护管理。
间接受益人均：100</t>
  </si>
  <si>
    <t>城头山镇
涔南镇</t>
  </si>
  <si>
    <t>古大堤村
双林村、团结村</t>
  </si>
  <si>
    <t>【重点产业】-鑫佳叶葡萄标准化生产基地建设</t>
  </si>
  <si>
    <t>阳光玫瑰基地水肥一体化滴灌建设</t>
  </si>
  <si>
    <r>
      <rPr>
        <sz val="10"/>
        <color theme="1"/>
        <rFont val="微软雅黑"/>
        <charset val="134"/>
      </rPr>
      <t>提高生产收益；可持续影响效益，持续增强后续产业发展；农户增产增收；</t>
    </r>
    <r>
      <rPr>
        <sz val="10"/>
        <color rgb="FFFF0000"/>
        <rFont val="微软雅黑"/>
        <charset val="134"/>
      </rPr>
      <t>满意度：</t>
    </r>
    <r>
      <rPr>
        <sz val="10"/>
        <color theme="1"/>
        <rFont val="微软雅黑"/>
        <charset val="134"/>
      </rPr>
      <t>100%。</t>
    </r>
  </si>
  <si>
    <t>1.通过培育壮大经营主体，促进产业发展，带动农户发展产业，增加村集体经济收入；
2.采取直接帮扶模式，采取生产奖补、技术指导、保底收购等形式鼓励有劳动能力和产业发展意愿的稳定脱贫户、脱贫不稳定户、边缘易致贫户、突发严重困难户自主发展生产。</t>
  </si>
  <si>
    <t>大堰垱镇</t>
  </si>
  <si>
    <t>熊家湾村</t>
  </si>
  <si>
    <t>【重点产业】-富盛水稻标准化育秧工厂建设</t>
  </si>
  <si>
    <t>轻钢架棚播种车间1座、标准水泥晒场200㎡、全自动播种育秧机流水线等</t>
  </si>
  <si>
    <t>澧南镇</t>
  </si>
  <si>
    <t>彭坪村</t>
  </si>
  <si>
    <t>【重点产业】-盛泰水稻标准化育秧工厂建设</t>
  </si>
  <si>
    <t>机耕道路整修及铺碎石等</t>
  </si>
  <si>
    <t>江西村</t>
  </si>
  <si>
    <t>【重点产业】-桃花园合作社柑桔良种繁育</t>
  </si>
  <si>
    <t>2021.11</t>
  </si>
  <si>
    <t>纽荷尔、特早大芬四号、葡萄柚品种改良，滴管系统200亩等</t>
  </si>
  <si>
    <t xml:space="preserve">城头山镇
</t>
  </si>
  <si>
    <t>张公庙
社区</t>
  </si>
  <si>
    <t>【重点产业】-黄河葡萄生产加工基地</t>
  </si>
  <si>
    <t>农作物品种改良、品种更新换代及新产品研发</t>
  </si>
  <si>
    <t>1.通过培育壮大经营主体，促进产业发展，带动农户发展产业，增加村集体经济收入；
3.采取直接帮扶模式，采取生产奖补、技术指导、保底收购等形式鼓励有劳动能力和产业发展意愿的稳定脱贫户、脱贫不稳定户、边缘易致贫户、突发严重困难户自主发展生产。</t>
  </si>
  <si>
    <t>如东镇</t>
  </si>
  <si>
    <t>青龙郜村</t>
  </si>
  <si>
    <t>【重点产业】-金农水稻生态种植加工基地</t>
  </si>
  <si>
    <t>400平方米仓库</t>
  </si>
  <si>
    <r>
      <rPr>
        <sz val="10"/>
        <color theme="1"/>
        <rFont val="微软雅黑"/>
        <charset val="134"/>
      </rPr>
      <t>提升合作社物流仓储能力，可持续影响效益，持续增强后续产业发展；农户增产增收；</t>
    </r>
    <r>
      <rPr>
        <sz val="10"/>
        <color rgb="FFFF0000"/>
        <rFont val="微软雅黑"/>
        <charset val="134"/>
      </rPr>
      <t>满意度：</t>
    </r>
    <r>
      <rPr>
        <sz val="10"/>
        <color theme="1"/>
        <rFont val="微软雅黑"/>
        <charset val="134"/>
      </rPr>
      <t>100%。</t>
    </r>
  </si>
  <si>
    <t>1.通过培育壮大经营主体，促进产业发展，带动农户发展产业，增加村集体经济收入；
4.采取直接帮扶模式，采取生产奖补、技术指导、保底收购等形式鼓励有劳动能力和产业发展意愿的稳定脱贫户、脱贫不稳定户、边缘易致贫户、突发严重困难户自主发展生产。</t>
  </si>
  <si>
    <t>人社局</t>
  </si>
  <si>
    <t>就业增收</t>
  </si>
  <si>
    <t>跨省务工一次性交通补助</t>
  </si>
  <si>
    <t>对跨省、跨县就业的脱贫劳动力（含监测帮扶对象）可适当安排一次性交通补助。湘人社规【2021】10号</t>
  </si>
  <si>
    <r>
      <rPr>
        <sz val="10"/>
        <color rgb="FFFF0000"/>
        <rFont val="微软雅黑"/>
        <charset val="134"/>
      </rPr>
      <t>产出指标：</t>
    </r>
    <r>
      <rPr>
        <sz val="10"/>
        <color theme="1"/>
        <rFont val="微软雅黑"/>
        <charset val="134"/>
      </rPr>
      <t xml:space="preserve">按文件要求给予一次性交通补贴，补贴标准：省外400元/人、市外200元/人、县外100元/人。
</t>
    </r>
    <r>
      <rPr>
        <sz val="10"/>
        <color rgb="FFFF0000"/>
        <rFont val="微软雅黑"/>
        <charset val="134"/>
      </rPr>
      <t>效益指标：</t>
    </r>
    <r>
      <rPr>
        <sz val="10"/>
        <color theme="1"/>
        <rFont val="微软雅黑"/>
        <charset val="134"/>
      </rPr>
      <t xml:space="preserve">鼓励和促进脱贫劳动力就业，降低外出务工成本，确保就业规模稳定。
</t>
    </r>
    <r>
      <rPr>
        <sz val="10"/>
        <color rgb="FFFF0000"/>
        <rFont val="微软雅黑"/>
        <charset val="134"/>
      </rPr>
      <t>满意度：</t>
    </r>
    <r>
      <rPr>
        <sz val="10"/>
        <color theme="1"/>
        <rFont val="微软雅黑"/>
        <charset val="134"/>
      </rPr>
      <t>100%。</t>
    </r>
  </si>
  <si>
    <t>由乡村振兴局将符合领取补贴条件的人员花名册及补贴金额移交人社局，而后由人社局根据花名册将补贴拨付到对应的镇街财政所，由财政所通过一卡通发放给补贴对象。</t>
  </si>
  <si>
    <t>乡村振兴车间</t>
  </si>
  <si>
    <t xml:space="preserve">   1、企业或个体工商户在乡镇（村）建设、购买或租用厂房从事生产加工活动，建筑面积在100平方米以上，能提供就业岗位15个以上，并吸纳10名以上（含）农村人口，其中有5名以上（含）脱贫人口、边缘易致贫人口或突发严重困难人口就业的场所可以认定为厂房式乡村振兴车间。
   2、企业或个体工商户在乡镇（村）与劳动者建立承揽关系，签订承揽合同，并带动10名以上（含）农村人口，其中有5名以上（含）脱贫人口、边缘易致贫人口或突发严重困难人口居家从事生产加工活动的可以认定为居家式乡村振兴车间。</t>
  </si>
  <si>
    <r>
      <rPr>
        <sz val="10"/>
        <color rgb="FFFF0000"/>
        <rFont val="微软雅黑"/>
        <charset val="134"/>
      </rPr>
      <t>产出指标：</t>
    </r>
    <r>
      <rPr>
        <sz val="10"/>
        <rFont val="微软雅黑"/>
        <charset val="134"/>
      </rPr>
      <t>1、以工代训补贴：企业、农村专业合作社和就业帮扶车间等各类生产经营主体吸纳脱贫人口（已享受过以工代训职 业培训补贴政策人员不重复享受）就业并开展以工代训的，经人力资源社会保障部门审核后，给予企业每人每月 500 元的培训补 贴，补贴期限最长不超过 6 个月。
   2、社会保险补贴：对吸纳脱贫人口就业，与之依法签订 1年以上劳动合同且实际在岗 12 个月的企业，补贴用人单位缴纳部分的社会保险费，含基本养老、基本医疗、失业保险。（此前已享受过社会保险补贴的人员补贴期限合并计算）。
   3、创业补贴：对首次创办小微企业或从事个体经营，且所创办企业或个体工商户自工商登记注册之日起正常运营6个月以上的脱贫人口和农民工等返乡下乡创业人员，给予一次性创业补贴3000元。政策执行至2021年底。一次性创业补贴与一次性开办费补贴不叠加享受。
   4、一次性开办费补贴：根据吸纳城乡劳动者就业人数发放一次性开办费补贴，吸纳城乡劳动者就业人数是指创业企业与劳动者签订正式劳动合同，且按规定为其连续缴纳6个月以上社会保险费的人数（参加城乡居民养老保险和已经享受灵活就业人员社保补贴的对象除外，以申报时实际吸纳人数为准）。吸纳1人的按10000元标准给予一次性开办费补贴，吸纳1人以上的每增加1人给予5000元补贴，最高不超过3万元。符合一次性开办费补贴条件的对象只能申请一次补贴。</t>
    </r>
    <r>
      <rPr>
        <sz val="10"/>
        <color theme="1"/>
        <rFont val="微软雅黑"/>
        <charset val="134"/>
      </rPr>
      <t xml:space="preserve">
</t>
    </r>
    <r>
      <rPr>
        <sz val="10"/>
        <color rgb="FFFF0000"/>
        <rFont val="微软雅黑"/>
        <charset val="134"/>
      </rPr>
      <t>效益指标：</t>
    </r>
    <r>
      <rPr>
        <sz val="10"/>
        <rFont val="微软雅黑"/>
        <charset val="134"/>
      </rPr>
      <t>以促进脱贫劳动力就近就地实现就业或居家就业为目标。</t>
    </r>
    <r>
      <rPr>
        <sz val="10"/>
        <color theme="1"/>
        <rFont val="微软雅黑"/>
        <charset val="134"/>
      </rPr>
      <t xml:space="preserve">
</t>
    </r>
    <r>
      <rPr>
        <sz val="10"/>
        <color rgb="FFFF0000"/>
        <rFont val="微软雅黑"/>
        <charset val="134"/>
      </rPr>
      <t>满意度：</t>
    </r>
    <r>
      <rPr>
        <sz val="10"/>
        <color theme="1"/>
        <rFont val="微软雅黑"/>
        <charset val="134"/>
      </rPr>
      <t>100%。</t>
    </r>
  </si>
  <si>
    <t>各镇（街道）初审后上报县人社局，人社局会同县乡村振兴局、县财政局核实并公示无异议后，按文件要求发放补贴。</t>
  </si>
  <si>
    <t>水利局</t>
  </si>
  <si>
    <t>梦溪、复兴、码头铺、金罗、澧南、小渡口、甘溪滩</t>
  </si>
  <si>
    <t>相关村</t>
  </si>
  <si>
    <t>农村饮水安全巩固提升</t>
  </si>
  <si>
    <t>新、改扩建</t>
  </si>
  <si>
    <t>甘溪太青水厂新建及赵家峪、天河、周家湾水处理构筑物新建、毛家岔、鲁家冲、澧南等水厂管网延伸、更新改造</t>
  </si>
  <si>
    <t xml:space="preserve">项目区农村居民用水质量可得到明显改善，
满意度:100%.
</t>
  </si>
  <si>
    <t>参与前期项目入库会议、决议；项目实施过程中选取受益群众代表，对施工质量和资金使用进行监督；项目实施后参与道路护肩任务，项目完成后参与后持续维护管理。
间接受益人均：100</t>
  </si>
  <si>
    <t>医
保局</t>
  </si>
  <si>
    <t>医疗救助</t>
  </si>
  <si>
    <t>建档立卡贫困户、社会兜底对象、贫困重度残疾人参加医保补助资金；贫困人口医疗救助</t>
  </si>
  <si>
    <t>产出指标：1、建档立卡贫困户38678人*140元，低保8672人*140元，五保、农村社会兜底保障对象6513人*280元，贫困重度残疾13629人*280元，边缘户504人*70元。2、贫困人员县内住院，财政兜底保障至实际费用的90%。3、贫困人口住院经医保政策报销后个人自付部分给予医疗救助。
效益指标：经济效益，降低贫困户缴费标准和生活成本，减少住院自付费用；可持续影响效益，提高生活质量；社会效益，方便贫困人员就医；生态效益，享受医保待遇，解决贫困人口因病致贫、因病返贫。
满意度：96%</t>
  </si>
  <si>
    <t>贫困户参加居民医保缴费，财政补贴参保资金。按建档立卡人均140元、社会兜底和贫困重残人均280元。贫困人口住院县域内先住院、后付费，报销比例达90%。贫困人口在基本医疗和大病保险等政策报销后的个人自付医疗费用给予医疗救助，人均受益3486元。</t>
  </si>
  <si>
    <t>住建局</t>
  </si>
  <si>
    <t>农村危房改造</t>
  </si>
  <si>
    <t>新建、加固</t>
  </si>
  <si>
    <t xml:space="preserve">   动态保障脱贫户住房，拟实施农村危房改造20户，通过新建、修缮加固、置换等方式解决住房安全。</t>
  </si>
  <si>
    <r>
      <rPr>
        <sz val="10"/>
        <color rgb="FFFF0000"/>
        <rFont val="微软雅黑"/>
        <charset val="134"/>
      </rPr>
      <t xml:space="preserve">    产出指标：</t>
    </r>
    <r>
      <rPr>
        <sz val="10"/>
        <rFont val="微软雅黑"/>
        <charset val="134"/>
      </rPr>
      <t>完成脱贫户危房改造20户、改造数量项目工程验收合格率100%、改造后房屋满足住房安全基本居住功能需要比例100%、改造后房屋安全评定合格率100%、项目完成及时率100%。</t>
    </r>
    <r>
      <rPr>
        <sz val="10"/>
        <color rgb="FFFF0000"/>
        <rFont val="微软雅黑"/>
        <charset val="134"/>
      </rPr>
      <t>效益指标：</t>
    </r>
    <r>
      <rPr>
        <sz val="10"/>
        <rFont val="微软雅黑"/>
        <charset val="134"/>
      </rPr>
      <t xml:space="preserve">经济效益，降低脱贫户住房改造成本；可持续影响效益，改造后房屋保证安全期限大于15年；社会效益，住房安全、功能齐全、人畜分离等基本住房安全保障；生态效益，改善人居生活、生产环境。
  </t>
    </r>
    <r>
      <rPr>
        <sz val="10"/>
        <color rgb="FFFF0000"/>
        <rFont val="微软雅黑"/>
        <charset val="134"/>
      </rPr>
      <t>满意度指标</t>
    </r>
    <r>
      <rPr>
        <sz val="10"/>
        <rFont val="微软雅黑"/>
        <charset val="134"/>
      </rPr>
      <t>：95%。</t>
    </r>
  </si>
  <si>
    <t xml:space="preserve">   参与项目前期设计、施工中投工投劳、项目主主体的质量安全监督、项目完成后维护管理。</t>
  </si>
  <si>
    <t>乡村振兴局</t>
  </si>
  <si>
    <t>澧县</t>
  </si>
  <si>
    <t>雨露计划职业学历春季学期</t>
  </si>
  <si>
    <t>职业学历春季学期资助934人</t>
  </si>
  <si>
    <r>
      <rPr>
        <sz val="11"/>
        <color rgb="FFFF0000"/>
        <rFont val="宋体"/>
        <charset val="134"/>
      </rPr>
      <t>产出指标：</t>
    </r>
    <r>
      <rPr>
        <sz val="11"/>
        <rFont val="宋体"/>
        <charset val="134"/>
      </rPr>
      <t>资助建档立卡脱贫户、监测户子女人数934人，接受补助的学生中建档立卡脱贫户子女占比100%，资助标准达标率100%， 资助经费及时发放率100%。</t>
    </r>
    <r>
      <rPr>
        <sz val="11"/>
        <color rgb="FFFF0000"/>
        <rFont val="宋体"/>
        <charset val="134"/>
      </rPr>
      <t xml:space="preserve">                                         效益指标：</t>
    </r>
    <r>
      <rPr>
        <sz val="11"/>
        <rFont val="宋体"/>
        <charset val="134"/>
      </rPr>
      <t xml:space="preserve">建档立卡脱贫户子女全程全部接受资助的比例100%。          </t>
    </r>
    <r>
      <rPr>
        <sz val="11"/>
        <color rgb="FFFF0000"/>
        <rFont val="宋体"/>
        <charset val="134"/>
      </rPr>
      <t xml:space="preserve">                                满意度：100%。</t>
    </r>
  </si>
  <si>
    <t>受益脱贫户、监测户家庭子女934人，受益补助资金人均1500元。</t>
  </si>
  <si>
    <t>雨露计划职业学历秋季学期</t>
  </si>
  <si>
    <t>职业学历秋季学期资助950人</t>
  </si>
  <si>
    <r>
      <rPr>
        <sz val="10"/>
        <color rgb="FFFF0000"/>
        <rFont val="微软雅黑"/>
        <charset val="134"/>
      </rPr>
      <t>产出指标：</t>
    </r>
    <r>
      <rPr>
        <sz val="10"/>
        <rFont val="微软雅黑"/>
        <charset val="134"/>
      </rPr>
      <t>资助建档立卡脱贫户、消除风险监测户子女人数950人，接受补助的学生中建档立卡脱贫户、消除风险监测户占比100%，资助标准达标率100%， 资助经费及时发放率100%。</t>
    </r>
    <r>
      <rPr>
        <sz val="10"/>
        <color rgb="FFFF0000"/>
        <rFont val="微软雅黑"/>
        <charset val="134"/>
      </rPr>
      <t xml:space="preserve">                                         效益指标：</t>
    </r>
    <r>
      <rPr>
        <sz val="10"/>
        <rFont val="微软雅黑"/>
        <charset val="134"/>
      </rPr>
      <t xml:space="preserve">建档立卡脱贫户、消除风险监测户子女全程全部接受资助的比例100%。          </t>
    </r>
    <r>
      <rPr>
        <sz val="10"/>
        <color rgb="FFFF0000"/>
        <rFont val="微软雅黑"/>
        <charset val="134"/>
      </rPr>
      <t xml:space="preserve">                                满意度：100%。</t>
    </r>
  </si>
  <si>
    <t>受益脱贫户、消除风险监测户家庭子女950人，受益补助资金人均1500元。</t>
  </si>
  <si>
    <t>项目管理费</t>
  </si>
  <si>
    <t>2021年项目管理费</t>
  </si>
  <si>
    <t>服务对象群众满意度100％</t>
  </si>
  <si>
    <t>参与前期项目入库会议、决议；项目实施过程中选取受益群众代表，对施工质量和资金使用进行监督；项目实施后参与道路护肩任务，项目完成后参与后持续维护管理。</t>
  </si>
  <si>
    <t>码头铺、甘溪滩、火连坡、王家厂</t>
  </si>
  <si>
    <t>澧县2021年农村小水源供水能力恢复项目</t>
  </si>
  <si>
    <t>恢复</t>
  </si>
  <si>
    <t>码头铺、甘溪滩、火连坡、王家厂4个镇20个村244处堰塘清淤扩容整治</t>
  </si>
  <si>
    <t xml:space="preserve">完成4个镇20个244处堰塘清淤扩容整治；工程合格率100%；完成及时率100%；补助标准5000元/亩；新增蓄水36.45万方，新增恢复灌溉面积1928.5亩；生态效益
指标上年提高；耕地利用率比上年提高；可持续影响
指标：实现“小水源、大粮仓”的目标。
满意度:100%.
</t>
  </si>
  <si>
    <t xml:space="preserve">项目实施过程中选取受益群众代表，对施工质量和资金使用进行监督；项目完成后参与后期维护管理。
</t>
  </si>
  <si>
    <t>稳定脱贫责任险</t>
  </si>
  <si>
    <t>2021.5.20</t>
  </si>
  <si>
    <t>2022.5.19</t>
  </si>
  <si>
    <t>为建档立卡脱贫户（不含整户兜底对象）14311户43375人购买稳定脱贫责任险</t>
  </si>
  <si>
    <t>产出指标：按100元/户的标准，购买“稳定脱贫责任保险”。
效益指标：进一步巩固脱贫成果，建立科学有效的保险帮扶机制，重点解决因灾、因意外导致身故和残疾、因重大疾病、因学返贫的问题。
满意度：100%</t>
  </si>
  <si>
    <t>由县财政统一购买。</t>
  </si>
  <si>
    <t>交通运输局</t>
  </si>
  <si>
    <t>道路安防</t>
  </si>
  <si>
    <t>2021、8</t>
  </si>
  <si>
    <t>2021、11</t>
  </si>
  <si>
    <t>钢护栏建设22772米，涉及到全县各镇街村</t>
  </si>
  <si>
    <t>完成全县安防建设22772米，工程合格率100%；完成及时率100%；补助标准8万元/公里；受益人口70万人。
指标：工程使用年限20年。
满意度:100%.</t>
  </si>
  <si>
    <t>危桥改造</t>
  </si>
  <si>
    <t>危桥改造18座，涉及到全县镇街</t>
  </si>
  <si>
    <t>完成全县危桥改造18座，工程合格率100%；完成及时率100%，共改建2488.38平方米；受益人口70万人。
指标：工程使用年限50年。
满意度:100%.</t>
  </si>
  <si>
    <t>危桥改造3座，涉及到复兴镇、如东镇、王家厂镇，码头铺镇等</t>
  </si>
  <si>
    <t>完成全县危桥改造3座，工程合格率100%；完成及时率100%，共改建572.72平方米；受益人口70万人。
指标：工程使用年限50年。
满意度:100%.</t>
  </si>
  <si>
    <t>码头铺、甘溪滩</t>
  </si>
  <si>
    <t>澧县小型农田水利设施（水库改造）</t>
  </si>
  <si>
    <t>码头铺、甘溪滩2个镇5座水库改造</t>
  </si>
  <si>
    <t xml:space="preserve">完成2个镇5座小型水库改造项目；工程合格率100%；完成及时率100%；补助标准300万元/5座；新增恢复灌溉面积1350亩；受益人口500人；水资利用率比上年提高；可持续影响
指标：工程使用年限20年。
满意度:100%.
</t>
  </si>
  <si>
    <t xml:space="preserve">项目实施过程中选取受益群众参与项目建设（务工），并选取受益群众代表对施工质量和资金使用进行监督；项目完成后参与后期维护管理。
</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</si>
</sst>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yyyy&quot;年&quot;m&quot;月&quot;;@"/>
    <numFmt numFmtId="178" formatCode="0.0_ "/>
  </numFmts>
  <fonts count="39">
    <font>
      <sz val="11"/>
      <color theme="1"/>
      <name val="宋体"/>
      <charset val="134"/>
      <scheme val="minor"/>
    </font>
    <font>
      <sz val="11"/>
      <name val="宋体"/>
      <charset val="134"/>
      <scheme val="minor"/>
    </font>
    <font>
      <sz val="10"/>
      <name val="宋体"/>
      <charset val="134"/>
      <scheme val="minor"/>
    </font>
    <font>
      <b/>
      <sz val="16"/>
      <name val="微软雅黑"/>
      <charset val="134"/>
    </font>
    <font>
      <b/>
      <sz val="11"/>
      <name val="微软雅黑"/>
      <charset val="134"/>
    </font>
    <font>
      <sz val="11"/>
      <name val="Times New Roman"/>
      <charset val="134"/>
    </font>
    <font>
      <sz val="11"/>
      <name val="宋体"/>
      <charset val="134"/>
    </font>
    <font>
      <sz val="10"/>
      <name val="宋体"/>
      <charset val="134"/>
    </font>
    <font>
      <sz val="10"/>
      <name val="微软雅黑"/>
      <charset val="134"/>
    </font>
    <font>
      <sz val="10"/>
      <name val="微软雅黑"/>
      <charset val="0"/>
    </font>
    <font>
      <sz val="10"/>
      <color theme="1"/>
      <name val="微软雅黑"/>
      <charset val="134"/>
    </font>
    <font>
      <b/>
      <sz val="10"/>
      <name val="微软雅黑"/>
      <charset val="134"/>
    </font>
    <font>
      <sz val="10"/>
      <color rgb="FFFF0000"/>
      <name val="微软雅黑"/>
      <charset val="134"/>
    </font>
    <font>
      <sz val="10"/>
      <color indexed="10"/>
      <name val="微软雅黑"/>
      <charset val="134"/>
    </font>
    <font>
      <sz val="10.5"/>
      <color theme="1"/>
      <name val="宋体"/>
      <charset val="134"/>
    </font>
    <font>
      <sz val="11"/>
      <color rgb="FFFF0000"/>
      <name val="宋体"/>
      <charset val="134"/>
    </font>
    <font>
      <sz val="11"/>
      <name val="微软雅黑"/>
      <charset val="134"/>
    </font>
    <font>
      <sz val="11"/>
      <color theme="1"/>
      <name val="宋体"/>
      <charset val="134"/>
    </font>
    <font>
      <b/>
      <sz val="11"/>
      <color theme="3"/>
      <name val="宋体"/>
      <charset val="134"/>
      <scheme val="minor"/>
    </font>
    <font>
      <sz val="11"/>
      <color theme="1"/>
      <name val="宋体"/>
      <charset val="0"/>
      <scheme val="minor"/>
    </font>
    <font>
      <sz val="11"/>
      <color theme="0"/>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sz val="12"/>
      <name val="宋体"/>
      <charset val="134"/>
    </font>
    <font>
      <b/>
      <sz val="11"/>
      <color rgb="FF3F3F3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indexed="8"/>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9" fillId="8" borderId="0" applyNumberFormat="0" applyBorder="0" applyAlignment="0" applyProtection="0">
      <alignment vertical="center"/>
    </xf>
    <xf numFmtId="0" fontId="23" fillId="10" borderId="6" applyNumberFormat="0" applyAlignment="0" applyProtection="0">
      <alignment vertical="center"/>
    </xf>
    <xf numFmtId="44" fontId="0" fillId="0" borderId="0" applyFont="0" applyFill="0" applyBorder="0" applyAlignment="0" applyProtection="0">
      <alignment vertical="center"/>
    </xf>
    <xf numFmtId="0" fontId="24" fillId="0" borderId="0"/>
    <xf numFmtId="41" fontId="0" fillId="0" borderId="0" applyFont="0" applyFill="0" applyBorder="0" applyAlignment="0" applyProtection="0">
      <alignment vertical="center"/>
    </xf>
    <xf numFmtId="0" fontId="19" fillId="2" borderId="0" applyNumberFormat="0" applyBorder="0" applyAlignment="0" applyProtection="0">
      <alignment vertical="center"/>
    </xf>
    <xf numFmtId="0" fontId="26" fillId="13" borderId="0" applyNumberFormat="0" applyBorder="0" applyAlignment="0" applyProtection="0">
      <alignment vertical="center"/>
    </xf>
    <xf numFmtId="43" fontId="0" fillId="0" borderId="0" applyFont="0" applyFill="0" applyBorder="0" applyAlignment="0" applyProtection="0">
      <alignment vertical="center"/>
    </xf>
    <xf numFmtId="0" fontId="20" fillId="1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lignment vertical="center"/>
    </xf>
    <xf numFmtId="0" fontId="27" fillId="0" borderId="0" applyNumberFormat="0" applyFill="0" applyBorder="0" applyAlignment="0" applyProtection="0">
      <alignment vertical="center"/>
    </xf>
    <xf numFmtId="0" fontId="24" fillId="0" borderId="0">
      <alignment vertical="center"/>
    </xf>
    <xf numFmtId="0" fontId="0" fillId="22" borderId="8" applyNumberFormat="0" applyFont="0" applyAlignment="0" applyProtection="0">
      <alignment vertical="center"/>
    </xf>
    <xf numFmtId="0" fontId="20" fillId="5" borderId="0" applyNumberFormat="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21" fillId="0" borderId="5" applyNumberFormat="0" applyFill="0" applyAlignment="0" applyProtection="0">
      <alignment vertical="center"/>
    </xf>
    <xf numFmtId="0" fontId="20" fillId="25" borderId="0" applyNumberFormat="0" applyBorder="0" applyAlignment="0" applyProtection="0">
      <alignment vertical="center"/>
    </xf>
    <xf numFmtId="0" fontId="18" fillId="0" borderId="4" applyNumberFormat="0" applyFill="0" applyAlignment="0" applyProtection="0">
      <alignment vertical="center"/>
    </xf>
    <xf numFmtId="0" fontId="20" fillId="7" borderId="0" applyNumberFormat="0" applyBorder="0" applyAlignment="0" applyProtection="0">
      <alignment vertical="center"/>
    </xf>
    <xf numFmtId="0" fontId="25" fillId="12" borderId="7" applyNumberFormat="0" applyAlignment="0" applyProtection="0">
      <alignment vertical="center"/>
    </xf>
    <xf numFmtId="0" fontId="35" fillId="12" borderId="6" applyNumberFormat="0" applyAlignment="0" applyProtection="0">
      <alignment vertical="center"/>
    </xf>
    <xf numFmtId="0" fontId="36" fillId="28" borderId="9" applyNumberFormat="0" applyAlignment="0" applyProtection="0">
      <alignment vertical="center"/>
    </xf>
    <xf numFmtId="0" fontId="19" fillId="15" borderId="0" applyNumberFormat="0" applyBorder="0" applyAlignment="0" applyProtection="0">
      <alignment vertical="center"/>
    </xf>
    <xf numFmtId="0" fontId="20" fillId="24" borderId="0" applyNumberFormat="0" applyBorder="0" applyAlignment="0" applyProtection="0">
      <alignment vertical="center"/>
    </xf>
    <xf numFmtId="0" fontId="37" fillId="0" borderId="10" applyNumberFormat="0" applyFill="0" applyAlignment="0" applyProtection="0">
      <alignment vertical="center"/>
    </xf>
    <xf numFmtId="0" fontId="24" fillId="0" borderId="0">
      <alignment vertical="center"/>
    </xf>
    <xf numFmtId="0" fontId="38" fillId="0" borderId="11" applyNumberFormat="0" applyFill="0" applyAlignment="0" applyProtection="0">
      <alignment vertical="center"/>
    </xf>
    <xf numFmtId="0" fontId="22" fillId="9" borderId="0" applyNumberFormat="0" applyBorder="0" applyAlignment="0" applyProtection="0">
      <alignment vertical="center"/>
    </xf>
    <xf numFmtId="0" fontId="34" fillId="26" borderId="0" applyNumberFormat="0" applyBorder="0" applyAlignment="0" applyProtection="0">
      <alignment vertical="center"/>
    </xf>
    <xf numFmtId="0" fontId="19" fillId="4" borderId="0" applyNumberFormat="0" applyBorder="0" applyAlignment="0" applyProtection="0">
      <alignment vertical="center"/>
    </xf>
    <xf numFmtId="0" fontId="20" fillId="27" borderId="0" applyNumberFormat="0" applyBorder="0" applyAlignment="0" applyProtection="0">
      <alignment vertical="center"/>
    </xf>
    <xf numFmtId="0" fontId="19" fillId="14" borderId="0" applyNumberFormat="0" applyBorder="0" applyAlignment="0" applyProtection="0">
      <alignment vertical="center"/>
    </xf>
    <xf numFmtId="0" fontId="19" fillId="21" borderId="0" applyNumberFormat="0" applyBorder="0" applyAlignment="0" applyProtection="0">
      <alignment vertical="center"/>
    </xf>
    <xf numFmtId="0" fontId="19" fillId="20" borderId="0" applyNumberFormat="0" applyBorder="0" applyAlignment="0" applyProtection="0">
      <alignment vertical="center"/>
    </xf>
    <xf numFmtId="0" fontId="19" fillId="30" borderId="0" applyNumberFormat="0" applyBorder="0" applyAlignment="0" applyProtection="0">
      <alignment vertical="center"/>
    </xf>
    <xf numFmtId="0" fontId="20" fillId="18" borderId="0" applyNumberFormat="0" applyBorder="0" applyAlignment="0" applyProtection="0">
      <alignment vertical="center"/>
    </xf>
    <xf numFmtId="0" fontId="20" fillId="29" borderId="0" applyNumberFormat="0" applyBorder="0" applyAlignment="0" applyProtection="0">
      <alignment vertical="center"/>
    </xf>
    <xf numFmtId="0" fontId="19" fillId="3" borderId="0" applyNumberFormat="0" applyBorder="0" applyAlignment="0" applyProtection="0">
      <alignment vertical="center"/>
    </xf>
    <xf numFmtId="0" fontId="19" fillId="17" borderId="0" applyNumberFormat="0" applyBorder="0" applyAlignment="0" applyProtection="0">
      <alignment vertical="center"/>
    </xf>
    <xf numFmtId="0" fontId="20" fillId="31" borderId="0" applyNumberFormat="0" applyBorder="0" applyAlignment="0" applyProtection="0">
      <alignment vertical="center"/>
    </xf>
    <xf numFmtId="0" fontId="19" fillId="11" borderId="0" applyNumberFormat="0" applyBorder="0" applyAlignment="0" applyProtection="0">
      <alignment vertical="center"/>
    </xf>
    <xf numFmtId="0" fontId="20" fillId="19" borderId="0" applyNumberFormat="0" applyBorder="0" applyAlignment="0" applyProtection="0">
      <alignment vertical="center"/>
    </xf>
    <xf numFmtId="0" fontId="20" fillId="32" borderId="0" applyNumberFormat="0" applyBorder="0" applyAlignment="0" applyProtection="0">
      <alignment vertical="center"/>
    </xf>
    <xf numFmtId="0" fontId="19" fillId="23" borderId="0" applyNumberFormat="0" applyBorder="0" applyAlignment="0" applyProtection="0">
      <alignment vertical="center"/>
    </xf>
    <xf numFmtId="0" fontId="24" fillId="0" borderId="0"/>
    <xf numFmtId="0" fontId="20" fillId="6"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9" fillId="0" borderId="0">
      <alignment vertical="center"/>
    </xf>
    <xf numFmtId="0" fontId="24" fillId="0" borderId="0"/>
  </cellStyleXfs>
  <cellXfs count="5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9" fontId="8" fillId="0" borderId="1" xfId="56" applyNumberFormat="1" applyFont="1" applyFill="1" applyBorder="1" applyAlignment="1">
      <alignment horizontal="center" vertical="center" wrapText="1"/>
    </xf>
    <xf numFmtId="9" fontId="8" fillId="0" borderId="1" xfId="56" applyNumberFormat="1" applyFont="1" applyFill="1" applyBorder="1" applyAlignment="1">
      <alignment horizontal="center" vertical="center" wrapText="1"/>
    </xf>
    <xf numFmtId="0" fontId="8" fillId="0" borderId="1" xfId="56"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Alignment="1">
      <alignment horizontal="justify" vertical="center"/>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9" fontId="8" fillId="0" borderId="1" xfId="56"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1" xfId="0" applyFont="1" applyFill="1" applyBorder="1" applyAlignment="1">
      <alignment horizontal="left" vertical="top" wrapText="1"/>
    </xf>
    <xf numFmtId="0" fontId="14" fillId="0" borderId="0" xfId="0" applyFont="1" applyFill="1" applyAlignment="1">
      <alignment horizontal="center" vertical="center"/>
    </xf>
    <xf numFmtId="0" fontId="15"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0" fillId="0" borderId="2" xfId="0" applyFont="1" applyFill="1" applyBorder="1" applyAlignment="1">
      <alignment horizontal="left" vertical="top" wrapText="1"/>
    </xf>
    <xf numFmtId="0" fontId="17" fillId="0" borderId="1" xfId="0" applyFont="1" applyFill="1" applyBorder="1" applyAlignment="1">
      <alignment horizontal="left" vertical="top" wrapText="1"/>
    </xf>
  </cellXfs>
  <cellStyles count="59">
    <cellStyle name="常规" xfId="0" builtinId="0"/>
    <cellStyle name="货币[0]" xfId="1" builtinId="7"/>
    <cellStyle name="20% - 强调文字颜色 3" xfId="2" builtinId="38"/>
    <cellStyle name="输入" xfId="3" builtinId="20"/>
    <cellStyle name="货币" xfId="4" builtinId="4"/>
    <cellStyle name="常规 4 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Sheet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常规 4 21" xfId="52"/>
    <cellStyle name="60% - 强调文字颜色 6" xfId="53" builtinId="52"/>
    <cellStyle name="常规 3" xfId="54"/>
    <cellStyle name="常规 4" xfId="55"/>
    <cellStyle name="常规 2" xfId="56"/>
    <cellStyle name="常规_Sheet1" xfId="57"/>
    <cellStyle name="常规 4 23"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tabSelected="1" workbookViewId="0">
      <pane ySplit="3" topLeftCell="A40" activePane="bottomLeft" state="frozen"/>
      <selection/>
      <selection pane="bottomLeft" activeCell="B5" sqref="B5:B48"/>
    </sheetView>
  </sheetViews>
  <sheetFormatPr defaultColWidth="9" defaultRowHeight="13.5"/>
  <cols>
    <col min="1" max="2" width="5.5" style="1" customWidth="1"/>
    <col min="3" max="3" width="7.5" style="1" customWidth="1"/>
    <col min="4" max="4" width="14.625" style="1" customWidth="1"/>
    <col min="5" max="5" width="8.375" style="1" customWidth="1"/>
    <col min="6" max="6" width="14.5" style="1" customWidth="1"/>
    <col min="7" max="7" width="4.75" style="1" customWidth="1"/>
    <col min="8" max="8" width="10.125" style="1" customWidth="1"/>
    <col min="9" max="9" width="9.75" style="1" customWidth="1"/>
    <col min="10" max="10" width="58.625" style="1" customWidth="1"/>
    <col min="11" max="11" width="13.5" style="1" customWidth="1"/>
    <col min="12" max="12" width="11.75" style="1" customWidth="1"/>
    <col min="13" max="13" width="11.125" style="1" customWidth="1"/>
    <col min="14" max="14" width="5.5" style="1" customWidth="1"/>
    <col min="15" max="15" width="9.125" style="1" customWidth="1"/>
    <col min="16" max="16" width="49.875" style="1" customWidth="1"/>
    <col min="17" max="17" width="28.375" style="1" customWidth="1"/>
    <col min="18" max="22" width="9" style="1" customWidth="1"/>
    <col min="23" max="16383" width="9" style="1"/>
    <col min="16384" max="16384" width="9" style="3"/>
  </cols>
  <sheetData>
    <row r="1" s="1" customFormat="1" ht="38" customHeight="1" spans="1:17">
      <c r="A1" s="4" t="s">
        <v>0</v>
      </c>
      <c r="B1" s="4"/>
      <c r="C1" s="4"/>
      <c r="D1" s="4"/>
      <c r="E1" s="4"/>
      <c r="F1" s="4"/>
      <c r="G1" s="4"/>
      <c r="H1" s="4"/>
      <c r="I1" s="4"/>
      <c r="J1" s="4"/>
      <c r="K1" s="4"/>
      <c r="L1" s="4"/>
      <c r="M1" s="4"/>
      <c r="N1" s="4"/>
      <c r="O1" s="4"/>
      <c r="P1" s="4"/>
      <c r="Q1" s="4"/>
    </row>
    <row r="2" s="1" customFormat="1" ht="31" customHeight="1" spans="1:17">
      <c r="A2" s="5" t="s">
        <v>1</v>
      </c>
      <c r="B2" s="6" t="s">
        <v>2</v>
      </c>
      <c r="C2" s="5" t="s">
        <v>3</v>
      </c>
      <c r="D2" s="5" t="s">
        <v>4</v>
      </c>
      <c r="E2" s="5" t="s">
        <v>5</v>
      </c>
      <c r="F2" s="5" t="s">
        <v>6</v>
      </c>
      <c r="G2" s="5" t="s">
        <v>7</v>
      </c>
      <c r="H2" s="5" t="s">
        <v>8</v>
      </c>
      <c r="I2" s="5"/>
      <c r="J2" s="5" t="s">
        <v>9</v>
      </c>
      <c r="K2" s="5" t="s">
        <v>10</v>
      </c>
      <c r="L2" s="5"/>
      <c r="M2" s="5"/>
      <c r="N2" s="5"/>
      <c r="O2" s="5" t="s">
        <v>11</v>
      </c>
      <c r="P2" s="32" t="s">
        <v>12</v>
      </c>
      <c r="Q2" s="5" t="s">
        <v>13</v>
      </c>
    </row>
    <row r="3" s="1" customFormat="1" ht="27" customHeight="1" spans="1:17">
      <c r="A3" s="5"/>
      <c r="B3" s="7"/>
      <c r="C3" s="5"/>
      <c r="D3" s="5"/>
      <c r="E3" s="5"/>
      <c r="F3" s="5"/>
      <c r="G3" s="5"/>
      <c r="H3" s="5" t="s">
        <v>14</v>
      </c>
      <c r="I3" s="5" t="s">
        <v>15</v>
      </c>
      <c r="J3" s="5"/>
      <c r="K3" s="5" t="s">
        <v>16</v>
      </c>
      <c r="L3" s="5" t="s">
        <v>17</v>
      </c>
      <c r="M3" s="5" t="s">
        <v>18</v>
      </c>
      <c r="N3" s="5"/>
      <c r="O3" s="5"/>
      <c r="P3" s="32"/>
      <c r="Q3" s="5"/>
    </row>
    <row r="4" s="1" customFormat="1" ht="34" customHeight="1" spans="1:17">
      <c r="A4" s="8"/>
      <c r="B4" s="9"/>
      <c r="C4" s="10"/>
      <c r="D4" s="11"/>
      <c r="E4" s="11"/>
      <c r="F4" s="10"/>
      <c r="G4" s="11"/>
      <c r="H4" s="11"/>
      <c r="I4" s="11"/>
      <c r="J4" s="10"/>
      <c r="K4" s="11">
        <f>SUM(K5:K48)</f>
        <v>16258.3506</v>
      </c>
      <c r="L4" s="11">
        <f>SUM(L5:L48)</f>
        <v>14025.3056</v>
      </c>
      <c r="M4" s="11">
        <f>SUM(M5:M48)</f>
        <v>2233.045</v>
      </c>
      <c r="N4" s="11">
        <f>SUM(N5:N48)</f>
        <v>0</v>
      </c>
      <c r="O4" s="11">
        <f>SUM(O5:O48)</f>
        <v>220550</v>
      </c>
      <c r="P4" s="12"/>
      <c r="Q4" s="47"/>
    </row>
    <row r="5" s="2" customFormat="1" ht="95" customHeight="1" spans="1:17">
      <c r="A5" s="12">
        <v>1</v>
      </c>
      <c r="B5" s="13" t="s">
        <v>19</v>
      </c>
      <c r="C5" s="14" t="s">
        <v>20</v>
      </c>
      <c r="D5" s="14" t="s">
        <v>20</v>
      </c>
      <c r="E5" s="14" t="s">
        <v>21</v>
      </c>
      <c r="F5" s="14" t="s">
        <v>22</v>
      </c>
      <c r="G5" s="14" t="s">
        <v>23</v>
      </c>
      <c r="H5" s="14">
        <v>2021.01</v>
      </c>
      <c r="I5" s="14">
        <v>2021.12</v>
      </c>
      <c r="J5" s="33" t="s">
        <v>24</v>
      </c>
      <c r="K5" s="14">
        <f>L5+M5</f>
        <v>196.1</v>
      </c>
      <c r="L5" s="14">
        <v>196.1</v>
      </c>
      <c r="M5" s="14"/>
      <c r="N5" s="14"/>
      <c r="O5" s="14">
        <v>5094</v>
      </c>
      <c r="P5" s="33" t="s">
        <v>25</v>
      </c>
      <c r="Q5" s="33" t="s">
        <v>26</v>
      </c>
    </row>
    <row r="6" s="2" customFormat="1" ht="101" customHeight="1" spans="1:17">
      <c r="A6" s="12">
        <v>2</v>
      </c>
      <c r="B6" s="13" t="s">
        <v>19</v>
      </c>
      <c r="C6" s="14" t="s">
        <v>20</v>
      </c>
      <c r="D6" s="14" t="s">
        <v>20</v>
      </c>
      <c r="E6" s="14" t="s">
        <v>21</v>
      </c>
      <c r="F6" s="14" t="s">
        <v>27</v>
      </c>
      <c r="G6" s="14" t="s">
        <v>23</v>
      </c>
      <c r="H6" s="14">
        <v>2021.01</v>
      </c>
      <c r="I6" s="14">
        <v>2021.12</v>
      </c>
      <c r="J6" s="33" t="s">
        <v>28</v>
      </c>
      <c r="K6" s="14">
        <f t="shared" ref="K6:K40" si="0">L6+M6</f>
        <v>6.6</v>
      </c>
      <c r="L6" s="14">
        <v>3.3</v>
      </c>
      <c r="M6" s="14">
        <v>3.3</v>
      </c>
      <c r="N6" s="14"/>
      <c r="O6" s="14">
        <v>50</v>
      </c>
      <c r="P6" s="33" t="s">
        <v>29</v>
      </c>
      <c r="Q6" s="33" t="s">
        <v>30</v>
      </c>
    </row>
    <row r="7" s="2" customFormat="1" ht="99" customHeight="1" spans="1:17">
      <c r="A7" s="12">
        <v>3</v>
      </c>
      <c r="B7" s="13" t="s">
        <v>19</v>
      </c>
      <c r="C7" s="14" t="s">
        <v>20</v>
      </c>
      <c r="D7" s="14" t="s">
        <v>20</v>
      </c>
      <c r="E7" s="14" t="s">
        <v>21</v>
      </c>
      <c r="F7" s="14" t="s">
        <v>31</v>
      </c>
      <c r="G7" s="14" t="s">
        <v>23</v>
      </c>
      <c r="H7" s="14">
        <v>2021.01</v>
      </c>
      <c r="I7" s="14">
        <v>2021.12</v>
      </c>
      <c r="J7" s="33" t="s">
        <v>32</v>
      </c>
      <c r="K7" s="14">
        <f t="shared" si="0"/>
        <v>59.1</v>
      </c>
      <c r="L7" s="14">
        <v>38.3</v>
      </c>
      <c r="M7" s="14">
        <v>20.8</v>
      </c>
      <c r="N7" s="14"/>
      <c r="O7" s="14">
        <v>361</v>
      </c>
      <c r="P7" s="33" t="s">
        <v>33</v>
      </c>
      <c r="Q7" s="33" t="s">
        <v>34</v>
      </c>
    </row>
    <row r="8" ht="165" spans="1:17">
      <c r="A8" s="12">
        <v>4</v>
      </c>
      <c r="B8" s="13" t="s">
        <v>35</v>
      </c>
      <c r="C8" s="14" t="s">
        <v>36</v>
      </c>
      <c r="D8" s="14" t="s">
        <v>37</v>
      </c>
      <c r="E8" s="14" t="s">
        <v>38</v>
      </c>
      <c r="F8" s="14" t="s">
        <v>39</v>
      </c>
      <c r="G8" s="14" t="s">
        <v>40</v>
      </c>
      <c r="H8" s="15">
        <v>2021.5</v>
      </c>
      <c r="I8" s="14">
        <v>2021.12</v>
      </c>
      <c r="J8" s="14" t="s">
        <v>41</v>
      </c>
      <c r="K8" s="14">
        <f t="shared" si="0"/>
        <v>1200</v>
      </c>
      <c r="L8" s="14">
        <v>1200</v>
      </c>
      <c r="M8" s="14">
        <v>0</v>
      </c>
      <c r="N8" s="14"/>
      <c r="O8" s="14">
        <v>180</v>
      </c>
      <c r="P8" s="34" t="s">
        <v>42</v>
      </c>
      <c r="Q8" s="42" t="s">
        <v>43</v>
      </c>
    </row>
    <row r="9" ht="132" spans="1:17">
      <c r="A9" s="12">
        <v>5</v>
      </c>
      <c r="B9" s="13" t="s">
        <v>35</v>
      </c>
      <c r="C9" s="14" t="s">
        <v>36</v>
      </c>
      <c r="D9" s="14" t="s">
        <v>44</v>
      </c>
      <c r="E9" s="14" t="s">
        <v>38</v>
      </c>
      <c r="F9" s="14" t="s">
        <v>45</v>
      </c>
      <c r="G9" s="14" t="s">
        <v>40</v>
      </c>
      <c r="H9" s="14">
        <v>2021.12</v>
      </c>
      <c r="I9" s="14">
        <v>2022.3</v>
      </c>
      <c r="J9" s="14" t="s">
        <v>46</v>
      </c>
      <c r="K9" s="14">
        <f t="shared" si="0"/>
        <v>200</v>
      </c>
      <c r="L9" s="14">
        <v>200</v>
      </c>
      <c r="M9" s="14">
        <v>0</v>
      </c>
      <c r="N9" s="14"/>
      <c r="O9" s="14">
        <v>87</v>
      </c>
      <c r="P9" s="34" t="s">
        <v>47</v>
      </c>
      <c r="Q9" s="42" t="s">
        <v>48</v>
      </c>
    </row>
    <row r="10" ht="99" spans="1:17">
      <c r="A10" s="12">
        <v>6</v>
      </c>
      <c r="B10" s="13" t="s">
        <v>35</v>
      </c>
      <c r="C10" s="14" t="s">
        <v>49</v>
      </c>
      <c r="D10" s="14" t="s">
        <v>50</v>
      </c>
      <c r="E10" s="14" t="s">
        <v>38</v>
      </c>
      <c r="F10" s="14" t="s">
        <v>51</v>
      </c>
      <c r="G10" s="14" t="s">
        <v>40</v>
      </c>
      <c r="H10" s="15">
        <v>2021.6</v>
      </c>
      <c r="I10" s="14">
        <v>2021.9</v>
      </c>
      <c r="J10" s="33" t="s">
        <v>52</v>
      </c>
      <c r="K10" s="14">
        <f t="shared" si="0"/>
        <v>95</v>
      </c>
      <c r="L10" s="14">
        <v>95</v>
      </c>
      <c r="M10" s="14">
        <v>0</v>
      </c>
      <c r="N10" s="14"/>
      <c r="O10" s="14">
        <v>1</v>
      </c>
      <c r="P10" s="34" t="s">
        <v>53</v>
      </c>
      <c r="Q10" s="42" t="s">
        <v>54</v>
      </c>
    </row>
    <row r="11" ht="82.5" spans="1:17">
      <c r="A11" s="12">
        <v>7</v>
      </c>
      <c r="B11" s="13" t="s">
        <v>55</v>
      </c>
      <c r="C11" s="14" t="s">
        <v>20</v>
      </c>
      <c r="D11" s="14" t="s">
        <v>20</v>
      </c>
      <c r="E11" s="14" t="s">
        <v>21</v>
      </c>
      <c r="F11" s="14" t="s">
        <v>56</v>
      </c>
      <c r="G11" s="14" t="s">
        <v>23</v>
      </c>
      <c r="H11" s="15">
        <v>2021.1</v>
      </c>
      <c r="I11" s="14">
        <v>2021.12</v>
      </c>
      <c r="J11" s="14" t="s">
        <v>57</v>
      </c>
      <c r="K11" s="14">
        <f t="shared" si="0"/>
        <v>37.5</v>
      </c>
      <c r="L11" s="14">
        <v>37.5</v>
      </c>
      <c r="M11" s="14"/>
      <c r="N11" s="14"/>
      <c r="O11" s="14">
        <v>750</v>
      </c>
      <c r="P11" s="35" t="s">
        <v>58</v>
      </c>
      <c r="Q11" s="14" t="s">
        <v>59</v>
      </c>
    </row>
    <row r="12" ht="82.5" spans="1:17">
      <c r="A12" s="12">
        <v>8</v>
      </c>
      <c r="B12" s="13" t="s">
        <v>55</v>
      </c>
      <c r="C12" s="14" t="s">
        <v>20</v>
      </c>
      <c r="D12" s="14" t="s">
        <v>20</v>
      </c>
      <c r="E12" s="14" t="s">
        <v>21</v>
      </c>
      <c r="F12" s="14" t="s">
        <v>60</v>
      </c>
      <c r="G12" s="14" t="s">
        <v>23</v>
      </c>
      <c r="H12" s="15">
        <v>2021.1</v>
      </c>
      <c r="I12" s="14">
        <v>2021.12</v>
      </c>
      <c r="J12" s="14" t="s">
        <v>61</v>
      </c>
      <c r="K12" s="14">
        <f t="shared" si="0"/>
        <v>25.9</v>
      </c>
      <c r="L12" s="14">
        <v>25.9</v>
      </c>
      <c r="M12" s="14"/>
      <c r="N12" s="14"/>
      <c r="O12" s="14">
        <v>518</v>
      </c>
      <c r="P12" s="35" t="s">
        <v>62</v>
      </c>
      <c r="Q12" s="14" t="s">
        <v>59</v>
      </c>
    </row>
    <row r="13" ht="82.5" spans="1:17">
      <c r="A13" s="12">
        <v>9</v>
      </c>
      <c r="B13" s="13" t="s">
        <v>55</v>
      </c>
      <c r="C13" s="14" t="s">
        <v>20</v>
      </c>
      <c r="D13" s="14" t="s">
        <v>20</v>
      </c>
      <c r="E13" s="14" t="s">
        <v>21</v>
      </c>
      <c r="F13" s="14" t="s">
        <v>63</v>
      </c>
      <c r="G13" s="14" t="s">
        <v>23</v>
      </c>
      <c r="H13" s="15">
        <v>2021.1</v>
      </c>
      <c r="I13" s="14">
        <v>2021.12</v>
      </c>
      <c r="J13" s="33" t="s">
        <v>64</v>
      </c>
      <c r="K13" s="14">
        <f t="shared" si="0"/>
        <v>197.03</v>
      </c>
      <c r="L13" s="14">
        <v>197.03</v>
      </c>
      <c r="M13" s="14"/>
      <c r="N13" s="14"/>
      <c r="O13" s="14">
        <v>3636</v>
      </c>
      <c r="P13" s="35" t="s">
        <v>65</v>
      </c>
      <c r="Q13" s="14" t="s">
        <v>66</v>
      </c>
    </row>
    <row r="14" ht="82.5" spans="1:17">
      <c r="A14" s="12">
        <v>10</v>
      </c>
      <c r="B14" s="13" t="s">
        <v>55</v>
      </c>
      <c r="C14" s="14" t="s">
        <v>20</v>
      </c>
      <c r="D14" s="14" t="s">
        <v>20</v>
      </c>
      <c r="E14" s="14" t="s">
        <v>21</v>
      </c>
      <c r="F14" s="14" t="s">
        <v>67</v>
      </c>
      <c r="G14" s="14" t="s">
        <v>23</v>
      </c>
      <c r="H14" s="15">
        <v>2021.1</v>
      </c>
      <c r="I14" s="14">
        <v>2021.12</v>
      </c>
      <c r="J14" s="33" t="s">
        <v>68</v>
      </c>
      <c r="K14" s="14">
        <f t="shared" si="0"/>
        <v>175.6</v>
      </c>
      <c r="L14" s="14">
        <v>175.6</v>
      </c>
      <c r="M14" s="14"/>
      <c r="N14" s="14"/>
      <c r="O14" s="14">
        <v>3241</v>
      </c>
      <c r="P14" s="35" t="s">
        <v>69</v>
      </c>
      <c r="Q14" s="14" t="s">
        <v>66</v>
      </c>
    </row>
    <row r="15" ht="82.5" spans="1:17">
      <c r="A15" s="12">
        <v>11</v>
      </c>
      <c r="B15" s="13" t="s">
        <v>55</v>
      </c>
      <c r="C15" s="14" t="s">
        <v>20</v>
      </c>
      <c r="D15" s="14" t="s">
        <v>20</v>
      </c>
      <c r="E15" s="14" t="s">
        <v>21</v>
      </c>
      <c r="F15" s="14" t="s">
        <v>70</v>
      </c>
      <c r="G15" s="14" t="s">
        <v>23</v>
      </c>
      <c r="H15" s="15">
        <v>2021.1</v>
      </c>
      <c r="I15" s="14">
        <v>2021.12</v>
      </c>
      <c r="J15" s="33" t="s">
        <v>71</v>
      </c>
      <c r="K15" s="14">
        <f t="shared" si="0"/>
        <v>69</v>
      </c>
      <c r="L15" s="14">
        <v>69</v>
      </c>
      <c r="M15" s="14"/>
      <c r="N15" s="14"/>
      <c r="O15" s="14">
        <v>460</v>
      </c>
      <c r="P15" s="35" t="s">
        <v>72</v>
      </c>
      <c r="Q15" s="14" t="s">
        <v>73</v>
      </c>
    </row>
    <row r="16" ht="82.5" spans="1:17">
      <c r="A16" s="12">
        <v>12</v>
      </c>
      <c r="B16" s="13" t="s">
        <v>55</v>
      </c>
      <c r="C16" s="14" t="s">
        <v>20</v>
      </c>
      <c r="D16" s="14" t="s">
        <v>20</v>
      </c>
      <c r="E16" s="14" t="s">
        <v>21</v>
      </c>
      <c r="F16" s="14" t="s">
        <v>74</v>
      </c>
      <c r="G16" s="14" t="s">
        <v>23</v>
      </c>
      <c r="H16" s="15">
        <v>2021.1</v>
      </c>
      <c r="I16" s="14">
        <v>2021.12</v>
      </c>
      <c r="J16" s="33" t="s">
        <v>75</v>
      </c>
      <c r="K16" s="14">
        <f t="shared" si="0"/>
        <v>60.5</v>
      </c>
      <c r="L16" s="14">
        <v>60.5</v>
      </c>
      <c r="M16" s="14"/>
      <c r="N16" s="14"/>
      <c r="O16" s="14">
        <v>403</v>
      </c>
      <c r="P16" s="35" t="s">
        <v>76</v>
      </c>
      <c r="Q16" s="14" t="s">
        <v>73</v>
      </c>
    </row>
    <row r="17" ht="82.5" spans="1:17">
      <c r="A17" s="12">
        <v>13</v>
      </c>
      <c r="B17" s="13" t="s">
        <v>55</v>
      </c>
      <c r="C17" s="14" t="s">
        <v>20</v>
      </c>
      <c r="D17" s="14" t="s">
        <v>20</v>
      </c>
      <c r="E17" s="14" t="s">
        <v>21</v>
      </c>
      <c r="F17" s="14" t="s">
        <v>77</v>
      </c>
      <c r="G17" s="14" t="s">
        <v>23</v>
      </c>
      <c r="H17" s="15">
        <v>2021.1</v>
      </c>
      <c r="I17" s="14">
        <v>2021.12</v>
      </c>
      <c r="J17" s="36" t="s">
        <v>78</v>
      </c>
      <c r="K17" s="14">
        <f t="shared" si="0"/>
        <v>34.05</v>
      </c>
      <c r="L17" s="14">
        <v>34.05</v>
      </c>
      <c r="M17" s="14"/>
      <c r="N17" s="14"/>
      <c r="O17" s="14">
        <v>285</v>
      </c>
      <c r="P17" s="35" t="s">
        <v>79</v>
      </c>
      <c r="Q17" s="14" t="s">
        <v>80</v>
      </c>
    </row>
    <row r="18" ht="82.5" spans="1:17">
      <c r="A18" s="12">
        <v>14</v>
      </c>
      <c r="B18" s="13" t="s">
        <v>55</v>
      </c>
      <c r="C18" s="14" t="s">
        <v>20</v>
      </c>
      <c r="D18" s="14" t="s">
        <v>20</v>
      </c>
      <c r="E18" s="14" t="s">
        <v>21</v>
      </c>
      <c r="F18" s="14" t="s">
        <v>81</v>
      </c>
      <c r="G18" s="14" t="s">
        <v>23</v>
      </c>
      <c r="H18" s="15">
        <v>2021.1</v>
      </c>
      <c r="I18" s="14">
        <v>2021.12</v>
      </c>
      <c r="J18" s="36" t="s">
        <v>82</v>
      </c>
      <c r="K18" s="14">
        <f t="shared" si="0"/>
        <v>33.2</v>
      </c>
      <c r="L18" s="14">
        <v>33.2</v>
      </c>
      <c r="M18" s="14"/>
      <c r="N18" s="14"/>
      <c r="O18" s="14">
        <v>278</v>
      </c>
      <c r="P18" s="35" t="s">
        <v>83</v>
      </c>
      <c r="Q18" s="14" t="s">
        <v>80</v>
      </c>
    </row>
    <row r="19" ht="66" customHeight="1" spans="1:17">
      <c r="A19" s="12">
        <v>15</v>
      </c>
      <c r="B19" s="16" t="s">
        <v>84</v>
      </c>
      <c r="C19" s="14" t="s">
        <v>20</v>
      </c>
      <c r="D19" s="14" t="s">
        <v>20</v>
      </c>
      <c r="E19" s="17" t="s">
        <v>85</v>
      </c>
      <c r="F19" s="17" t="s">
        <v>86</v>
      </c>
      <c r="G19" s="17" t="s">
        <v>40</v>
      </c>
      <c r="H19" s="18">
        <v>2021.9</v>
      </c>
      <c r="I19" s="18">
        <v>2022.4</v>
      </c>
      <c r="J19" s="17" t="s">
        <v>87</v>
      </c>
      <c r="K19" s="14">
        <f t="shared" si="0"/>
        <v>1000</v>
      </c>
      <c r="L19" s="22">
        <v>400</v>
      </c>
      <c r="M19" s="22">
        <v>600</v>
      </c>
      <c r="N19" s="22"/>
      <c r="O19" s="22">
        <v>50</v>
      </c>
      <c r="P19" s="17" t="s">
        <v>88</v>
      </c>
      <c r="Q19" s="17" t="s">
        <v>89</v>
      </c>
    </row>
    <row r="20" ht="111" customHeight="1" spans="1:17">
      <c r="A20" s="12">
        <v>16</v>
      </c>
      <c r="B20" s="13" t="s">
        <v>84</v>
      </c>
      <c r="C20" s="14" t="s">
        <v>49</v>
      </c>
      <c r="D20" s="14" t="s">
        <v>90</v>
      </c>
      <c r="E20" s="14" t="s">
        <v>91</v>
      </c>
      <c r="F20" s="14" t="s">
        <v>92</v>
      </c>
      <c r="G20" s="14" t="s">
        <v>93</v>
      </c>
      <c r="H20" s="14">
        <v>2021.4</v>
      </c>
      <c r="I20" s="14">
        <v>2021.8</v>
      </c>
      <c r="J20" s="14" t="s">
        <v>94</v>
      </c>
      <c r="K20" s="14">
        <f t="shared" si="0"/>
        <v>59.865</v>
      </c>
      <c r="L20" s="14">
        <v>40</v>
      </c>
      <c r="M20" s="14">
        <v>19.865</v>
      </c>
      <c r="N20" s="14"/>
      <c r="O20" s="14">
        <v>22</v>
      </c>
      <c r="P20" s="34" t="s">
        <v>95</v>
      </c>
      <c r="Q20" s="42" t="s">
        <v>96</v>
      </c>
    </row>
    <row r="21" ht="56" customHeight="1" spans="1:17">
      <c r="A21" s="12">
        <v>17</v>
      </c>
      <c r="B21" s="13" t="s">
        <v>97</v>
      </c>
      <c r="C21" s="14" t="s">
        <v>20</v>
      </c>
      <c r="D21" s="14" t="s">
        <v>20</v>
      </c>
      <c r="E21" s="14" t="s">
        <v>21</v>
      </c>
      <c r="F21" s="14" t="s">
        <v>98</v>
      </c>
      <c r="G21" s="14" t="s">
        <v>23</v>
      </c>
      <c r="H21" s="14">
        <v>2021.1</v>
      </c>
      <c r="I21" s="14">
        <v>2021.12</v>
      </c>
      <c r="J21" s="14" t="s">
        <v>99</v>
      </c>
      <c r="K21" s="14">
        <f t="shared" si="0"/>
        <v>3208.6</v>
      </c>
      <c r="L21" s="15">
        <v>3208.6</v>
      </c>
      <c r="M21" s="14"/>
      <c r="N21" s="14"/>
      <c r="O21" s="14">
        <v>6797</v>
      </c>
      <c r="P21" s="33" t="s">
        <v>100</v>
      </c>
      <c r="Q21" s="33" t="s">
        <v>101</v>
      </c>
    </row>
    <row r="22" ht="64" customHeight="1" spans="1:17">
      <c r="A22" s="12">
        <v>18</v>
      </c>
      <c r="B22" s="13" t="s">
        <v>97</v>
      </c>
      <c r="C22" s="14" t="s">
        <v>20</v>
      </c>
      <c r="D22" s="14" t="s">
        <v>20</v>
      </c>
      <c r="E22" s="14" t="s">
        <v>21</v>
      </c>
      <c r="F22" s="14" t="s">
        <v>102</v>
      </c>
      <c r="G22" s="14" t="s">
        <v>23</v>
      </c>
      <c r="H22" s="14">
        <v>2021.1</v>
      </c>
      <c r="I22" s="14">
        <v>2021.12</v>
      </c>
      <c r="J22" s="14" t="s">
        <v>103</v>
      </c>
      <c r="K22" s="14">
        <f t="shared" si="0"/>
        <v>456.144</v>
      </c>
      <c r="L22" s="15">
        <v>456.144</v>
      </c>
      <c r="M22" s="14"/>
      <c r="N22" s="14"/>
      <c r="O22" s="14">
        <v>731</v>
      </c>
      <c r="P22" s="33" t="s">
        <v>104</v>
      </c>
      <c r="Q22" s="33" t="s">
        <v>105</v>
      </c>
    </row>
    <row r="23" ht="115" customHeight="1" spans="1:17">
      <c r="A23" s="12">
        <v>19</v>
      </c>
      <c r="B23" s="13" t="s">
        <v>97</v>
      </c>
      <c r="C23" s="14" t="s">
        <v>106</v>
      </c>
      <c r="D23" s="14" t="s">
        <v>107</v>
      </c>
      <c r="E23" s="14" t="s">
        <v>85</v>
      </c>
      <c r="F23" s="14" t="s">
        <v>108</v>
      </c>
      <c r="G23" s="14" t="s">
        <v>109</v>
      </c>
      <c r="H23" s="19">
        <v>2020.3</v>
      </c>
      <c r="I23" s="19">
        <v>2020.5</v>
      </c>
      <c r="J23" s="37" t="s">
        <v>110</v>
      </c>
      <c r="K23" s="12">
        <v>12</v>
      </c>
      <c r="L23" s="12">
        <v>5</v>
      </c>
      <c r="M23" s="12">
        <v>7</v>
      </c>
      <c r="N23" s="12"/>
      <c r="O23" s="14">
        <v>35</v>
      </c>
      <c r="P23" s="38" t="s">
        <v>111</v>
      </c>
      <c r="Q23" s="42" t="s">
        <v>112</v>
      </c>
    </row>
    <row r="24" ht="107" customHeight="1" spans="1:17">
      <c r="A24" s="12">
        <v>20</v>
      </c>
      <c r="B24" s="13" t="s">
        <v>97</v>
      </c>
      <c r="C24" s="14" t="s">
        <v>113</v>
      </c>
      <c r="D24" s="14" t="s">
        <v>114</v>
      </c>
      <c r="E24" s="14" t="s">
        <v>85</v>
      </c>
      <c r="F24" s="14" t="s">
        <v>115</v>
      </c>
      <c r="G24" s="14" t="s">
        <v>40</v>
      </c>
      <c r="H24" s="14" t="s">
        <v>116</v>
      </c>
      <c r="I24" s="14" t="s">
        <v>117</v>
      </c>
      <c r="J24" s="14" t="s">
        <v>118</v>
      </c>
      <c r="K24" s="12">
        <v>23</v>
      </c>
      <c r="L24" s="12">
        <v>5</v>
      </c>
      <c r="M24" s="12">
        <v>18</v>
      </c>
      <c r="N24" s="12"/>
      <c r="O24" s="14">
        <v>17</v>
      </c>
      <c r="P24" s="33" t="s">
        <v>119</v>
      </c>
      <c r="Q24" s="42" t="s">
        <v>120</v>
      </c>
    </row>
    <row r="25" ht="108" customHeight="1" spans="1:17">
      <c r="A25" s="12">
        <v>21</v>
      </c>
      <c r="B25" s="13" t="s">
        <v>97</v>
      </c>
      <c r="C25" s="14" t="s">
        <v>121</v>
      </c>
      <c r="D25" s="14" t="s">
        <v>122</v>
      </c>
      <c r="E25" s="14" t="s">
        <v>85</v>
      </c>
      <c r="F25" s="20" t="s">
        <v>123</v>
      </c>
      <c r="G25" s="14" t="s">
        <v>124</v>
      </c>
      <c r="H25" s="21" t="s">
        <v>125</v>
      </c>
      <c r="I25" s="21" t="s">
        <v>126</v>
      </c>
      <c r="J25" s="39" t="s">
        <v>127</v>
      </c>
      <c r="K25" s="12">
        <v>500</v>
      </c>
      <c r="L25" s="12">
        <v>5</v>
      </c>
      <c r="M25" s="12">
        <v>495</v>
      </c>
      <c r="N25" s="12"/>
      <c r="O25" s="14">
        <v>97</v>
      </c>
      <c r="P25" s="20" t="s">
        <v>128</v>
      </c>
      <c r="Q25" s="42" t="s">
        <v>129</v>
      </c>
    </row>
    <row r="26" ht="95" customHeight="1" spans="1:17">
      <c r="A26" s="12">
        <v>22</v>
      </c>
      <c r="B26" s="13" t="s">
        <v>97</v>
      </c>
      <c r="C26" s="14" t="s">
        <v>106</v>
      </c>
      <c r="D26" s="14" t="s">
        <v>130</v>
      </c>
      <c r="E26" s="14" t="s">
        <v>85</v>
      </c>
      <c r="F26" s="14" t="s">
        <v>131</v>
      </c>
      <c r="G26" s="14" t="s">
        <v>124</v>
      </c>
      <c r="H26" s="21" t="s">
        <v>132</v>
      </c>
      <c r="I26" s="21" t="s">
        <v>133</v>
      </c>
      <c r="J26" s="20" t="s">
        <v>134</v>
      </c>
      <c r="K26" s="12">
        <v>32</v>
      </c>
      <c r="L26" s="12">
        <v>5</v>
      </c>
      <c r="M26" s="12">
        <v>27</v>
      </c>
      <c r="N26" s="12"/>
      <c r="O26" s="14">
        <v>21</v>
      </c>
      <c r="P26" s="33" t="s">
        <v>119</v>
      </c>
      <c r="Q26" s="42" t="s">
        <v>135</v>
      </c>
    </row>
    <row r="27" ht="123" customHeight="1" spans="1:17">
      <c r="A27" s="12">
        <v>23</v>
      </c>
      <c r="B27" s="13" t="s">
        <v>97</v>
      </c>
      <c r="C27" s="14" t="s">
        <v>136</v>
      </c>
      <c r="D27" s="14" t="s">
        <v>137</v>
      </c>
      <c r="E27" s="22" t="s">
        <v>138</v>
      </c>
      <c r="F27" s="22" t="s">
        <v>139</v>
      </c>
      <c r="G27" s="22" t="s">
        <v>40</v>
      </c>
      <c r="H27" s="22">
        <v>2021.3</v>
      </c>
      <c r="I27" s="22">
        <v>2021.5</v>
      </c>
      <c r="J27" s="40" t="s">
        <v>140</v>
      </c>
      <c r="K27" s="12">
        <v>8.3</v>
      </c>
      <c r="L27" s="12">
        <v>5</v>
      </c>
      <c r="M27" s="12">
        <v>3.3</v>
      </c>
      <c r="N27" s="12"/>
      <c r="O27" s="14">
        <v>172</v>
      </c>
      <c r="P27" s="34" t="s">
        <v>141</v>
      </c>
      <c r="Q27" s="40" t="s">
        <v>142</v>
      </c>
    </row>
    <row r="28" ht="91" customHeight="1" spans="1:17">
      <c r="A28" s="12">
        <v>24</v>
      </c>
      <c r="B28" s="23" t="s">
        <v>143</v>
      </c>
      <c r="C28" s="24" t="s">
        <v>20</v>
      </c>
      <c r="D28" s="24" t="s">
        <v>20</v>
      </c>
      <c r="E28" s="24" t="s">
        <v>38</v>
      </c>
      <c r="F28" s="24" t="s">
        <v>144</v>
      </c>
      <c r="G28" s="24" t="s">
        <v>40</v>
      </c>
      <c r="H28" s="24">
        <v>2021.5</v>
      </c>
      <c r="I28" s="24">
        <v>2021.12</v>
      </c>
      <c r="J28" s="24" t="s">
        <v>145</v>
      </c>
      <c r="K28" s="14">
        <f t="shared" ref="K28:K34" si="1">L28+M28</f>
        <v>1540</v>
      </c>
      <c r="L28" s="24">
        <v>1540</v>
      </c>
      <c r="M28" s="24"/>
      <c r="N28" s="24"/>
      <c r="O28" s="24">
        <v>15400</v>
      </c>
      <c r="P28" s="41" t="s">
        <v>146</v>
      </c>
      <c r="Q28" s="48" t="s">
        <v>147</v>
      </c>
    </row>
    <row r="29" ht="144" customHeight="1" spans="1:17">
      <c r="A29" s="12">
        <v>25</v>
      </c>
      <c r="B29" s="23" t="s">
        <v>143</v>
      </c>
      <c r="C29" s="14" t="s">
        <v>148</v>
      </c>
      <c r="D29" s="14" t="s">
        <v>149</v>
      </c>
      <c r="E29" s="14" t="s">
        <v>85</v>
      </c>
      <c r="F29" s="14" t="s">
        <v>150</v>
      </c>
      <c r="G29" s="14" t="s">
        <v>93</v>
      </c>
      <c r="H29" s="15">
        <v>2021.11</v>
      </c>
      <c r="I29" s="24">
        <v>2021.12</v>
      </c>
      <c r="J29" s="14" t="s">
        <v>151</v>
      </c>
      <c r="K29" s="14">
        <f t="shared" si="1"/>
        <v>251</v>
      </c>
      <c r="L29" s="14">
        <v>200</v>
      </c>
      <c r="M29" s="14">
        <v>51</v>
      </c>
      <c r="N29" s="14"/>
      <c r="O29" s="14">
        <v>119</v>
      </c>
      <c r="P29" s="42" t="s">
        <v>152</v>
      </c>
      <c r="Q29" s="40" t="s">
        <v>153</v>
      </c>
    </row>
    <row r="30" ht="144" customHeight="1" spans="1:17">
      <c r="A30" s="12">
        <v>26</v>
      </c>
      <c r="B30" s="23" t="s">
        <v>143</v>
      </c>
      <c r="C30" s="14" t="s">
        <v>154</v>
      </c>
      <c r="D30" s="14" t="s">
        <v>155</v>
      </c>
      <c r="E30" s="14" t="s">
        <v>85</v>
      </c>
      <c r="F30" s="14" t="s">
        <v>156</v>
      </c>
      <c r="G30" s="14" t="s">
        <v>124</v>
      </c>
      <c r="H30" s="15">
        <v>2021.11</v>
      </c>
      <c r="I30" s="24">
        <v>2021.12</v>
      </c>
      <c r="J30" s="14" t="s">
        <v>157</v>
      </c>
      <c r="K30" s="14">
        <f t="shared" si="1"/>
        <v>38</v>
      </c>
      <c r="L30" s="14">
        <v>30</v>
      </c>
      <c r="M30" s="14">
        <v>8</v>
      </c>
      <c r="N30" s="14"/>
      <c r="O30" s="14">
        <v>32</v>
      </c>
      <c r="P30" s="42" t="s">
        <v>152</v>
      </c>
      <c r="Q30" s="40" t="s">
        <v>153</v>
      </c>
    </row>
    <row r="31" ht="144" customHeight="1" spans="1:17">
      <c r="A31" s="12">
        <v>27</v>
      </c>
      <c r="B31" s="23" t="s">
        <v>143</v>
      </c>
      <c r="C31" s="14" t="s">
        <v>158</v>
      </c>
      <c r="D31" s="14" t="s">
        <v>159</v>
      </c>
      <c r="E31" s="14" t="s">
        <v>85</v>
      </c>
      <c r="F31" s="14" t="s">
        <v>160</v>
      </c>
      <c r="G31" s="14" t="s">
        <v>124</v>
      </c>
      <c r="H31" s="14">
        <v>2021.11</v>
      </c>
      <c r="I31" s="24">
        <v>2021.12</v>
      </c>
      <c r="J31" s="14" t="s">
        <v>161</v>
      </c>
      <c r="K31" s="14">
        <f t="shared" si="1"/>
        <v>38.08</v>
      </c>
      <c r="L31" s="14">
        <v>30</v>
      </c>
      <c r="M31" s="14">
        <v>8.08</v>
      </c>
      <c r="N31" s="14"/>
      <c r="O31" s="14">
        <v>12</v>
      </c>
      <c r="P31" s="42" t="s">
        <v>152</v>
      </c>
      <c r="Q31" s="40" t="s">
        <v>153</v>
      </c>
    </row>
    <row r="32" ht="144" customHeight="1" spans="1:17">
      <c r="A32" s="12">
        <v>28</v>
      </c>
      <c r="B32" s="23" t="s">
        <v>143</v>
      </c>
      <c r="C32" s="14" t="s">
        <v>113</v>
      </c>
      <c r="D32" s="14" t="s">
        <v>162</v>
      </c>
      <c r="E32" s="14" t="s">
        <v>85</v>
      </c>
      <c r="F32" s="14" t="s">
        <v>163</v>
      </c>
      <c r="G32" s="14" t="s">
        <v>40</v>
      </c>
      <c r="H32" s="21" t="s">
        <v>164</v>
      </c>
      <c r="I32" s="24">
        <v>2021.12</v>
      </c>
      <c r="J32" s="14" t="s">
        <v>165</v>
      </c>
      <c r="K32" s="14">
        <f t="shared" si="1"/>
        <v>36</v>
      </c>
      <c r="L32" s="14">
        <v>30</v>
      </c>
      <c r="M32" s="14">
        <v>6</v>
      </c>
      <c r="N32" s="14"/>
      <c r="O32" s="14">
        <v>57</v>
      </c>
      <c r="P32" s="42" t="s">
        <v>152</v>
      </c>
      <c r="Q32" s="40" t="s">
        <v>153</v>
      </c>
    </row>
    <row r="33" ht="144" customHeight="1" spans="1:17">
      <c r="A33" s="12">
        <v>29</v>
      </c>
      <c r="B33" s="23" t="s">
        <v>143</v>
      </c>
      <c r="C33" s="14" t="s">
        <v>166</v>
      </c>
      <c r="D33" s="14" t="s">
        <v>167</v>
      </c>
      <c r="E33" s="14" t="s">
        <v>85</v>
      </c>
      <c r="F33" s="14" t="s">
        <v>168</v>
      </c>
      <c r="G33" s="14" t="s">
        <v>124</v>
      </c>
      <c r="H33" s="21" t="s">
        <v>164</v>
      </c>
      <c r="I33" s="24">
        <v>2021.12</v>
      </c>
      <c r="J33" s="43" t="s">
        <v>169</v>
      </c>
      <c r="K33" s="14">
        <f t="shared" si="1"/>
        <v>38</v>
      </c>
      <c r="L33" s="14">
        <v>30</v>
      </c>
      <c r="M33" s="14">
        <v>8</v>
      </c>
      <c r="N33" s="14"/>
      <c r="O33" s="14">
        <v>82</v>
      </c>
      <c r="P33" s="42" t="s">
        <v>152</v>
      </c>
      <c r="Q33" s="40" t="s">
        <v>170</v>
      </c>
    </row>
    <row r="34" ht="144" customHeight="1" spans="1:17">
      <c r="A34" s="12">
        <v>30</v>
      </c>
      <c r="B34" s="23" t="s">
        <v>143</v>
      </c>
      <c r="C34" s="14" t="s">
        <v>171</v>
      </c>
      <c r="D34" s="14" t="s">
        <v>172</v>
      </c>
      <c r="E34" s="14" t="s">
        <v>85</v>
      </c>
      <c r="F34" s="14" t="s">
        <v>173</v>
      </c>
      <c r="G34" s="14" t="s">
        <v>40</v>
      </c>
      <c r="H34" s="21" t="s">
        <v>164</v>
      </c>
      <c r="I34" s="24">
        <v>2021.12</v>
      </c>
      <c r="J34" s="14" t="s">
        <v>174</v>
      </c>
      <c r="K34" s="14">
        <f t="shared" si="1"/>
        <v>37.7</v>
      </c>
      <c r="L34" s="14">
        <v>30</v>
      </c>
      <c r="M34" s="14">
        <v>7.7</v>
      </c>
      <c r="N34" s="14"/>
      <c r="O34" s="14">
        <v>55</v>
      </c>
      <c r="P34" s="42" t="s">
        <v>175</v>
      </c>
      <c r="Q34" s="40" t="s">
        <v>176</v>
      </c>
    </row>
    <row r="35" ht="82.5" spans="1:17">
      <c r="A35" s="12">
        <v>31</v>
      </c>
      <c r="B35" s="13" t="s">
        <v>177</v>
      </c>
      <c r="C35" s="14" t="s">
        <v>20</v>
      </c>
      <c r="D35" s="14" t="s">
        <v>20</v>
      </c>
      <c r="E35" s="14" t="s">
        <v>178</v>
      </c>
      <c r="F35" s="14" t="s">
        <v>179</v>
      </c>
      <c r="G35" s="14" t="s">
        <v>40</v>
      </c>
      <c r="H35" s="14">
        <v>2021.1</v>
      </c>
      <c r="I35" s="14">
        <v>2021.12</v>
      </c>
      <c r="J35" s="14" t="s">
        <v>180</v>
      </c>
      <c r="K35" s="14">
        <f t="shared" si="0"/>
        <v>5.68</v>
      </c>
      <c r="L35" s="14">
        <v>5.68</v>
      </c>
      <c r="M35" s="14"/>
      <c r="N35" s="14"/>
      <c r="O35" s="14">
        <v>142</v>
      </c>
      <c r="P35" s="34" t="s">
        <v>181</v>
      </c>
      <c r="Q35" s="33" t="s">
        <v>182</v>
      </c>
    </row>
    <row r="36" ht="396" spans="1:17">
      <c r="A36" s="12">
        <v>32</v>
      </c>
      <c r="B36" s="13" t="s">
        <v>177</v>
      </c>
      <c r="C36" s="14" t="s">
        <v>20</v>
      </c>
      <c r="D36" s="14" t="s">
        <v>20</v>
      </c>
      <c r="E36" s="14" t="s">
        <v>178</v>
      </c>
      <c r="F36" s="14" t="s">
        <v>183</v>
      </c>
      <c r="G36" s="14" t="s">
        <v>40</v>
      </c>
      <c r="H36" s="14">
        <v>2021.1</v>
      </c>
      <c r="I36" s="14">
        <v>2021.12</v>
      </c>
      <c r="J36" s="33" t="s">
        <v>184</v>
      </c>
      <c r="K36" s="14">
        <f t="shared" si="0"/>
        <v>142.5</v>
      </c>
      <c r="L36" s="14">
        <v>142.5</v>
      </c>
      <c r="M36" s="14"/>
      <c r="N36" s="14"/>
      <c r="O36" s="14">
        <v>475</v>
      </c>
      <c r="P36" s="34" t="s">
        <v>185</v>
      </c>
      <c r="Q36" s="33" t="s">
        <v>186</v>
      </c>
    </row>
    <row r="37" ht="99" spans="1:17">
      <c r="A37" s="12">
        <v>33</v>
      </c>
      <c r="B37" s="13" t="s">
        <v>187</v>
      </c>
      <c r="C37" s="14" t="s">
        <v>188</v>
      </c>
      <c r="D37" s="14" t="s">
        <v>189</v>
      </c>
      <c r="E37" s="14" t="s">
        <v>21</v>
      </c>
      <c r="F37" s="14" t="s">
        <v>190</v>
      </c>
      <c r="G37" s="14" t="s">
        <v>191</v>
      </c>
      <c r="H37" s="25">
        <v>2020.1</v>
      </c>
      <c r="I37" s="14">
        <v>2021.4</v>
      </c>
      <c r="J37" s="14" t="s">
        <v>192</v>
      </c>
      <c r="K37" s="14">
        <f t="shared" si="0"/>
        <v>1150</v>
      </c>
      <c r="L37" s="14">
        <v>500</v>
      </c>
      <c r="M37" s="14">
        <v>650</v>
      </c>
      <c r="N37" s="14"/>
      <c r="O37" s="14">
        <v>1950</v>
      </c>
      <c r="P37" s="34" t="s">
        <v>193</v>
      </c>
      <c r="Q37" s="42" t="s">
        <v>194</v>
      </c>
    </row>
    <row r="38" ht="165" spans="1:17">
      <c r="A38" s="12">
        <v>34</v>
      </c>
      <c r="B38" s="13" t="s">
        <v>195</v>
      </c>
      <c r="C38" s="14" t="s">
        <v>20</v>
      </c>
      <c r="D38" s="14" t="s">
        <v>20</v>
      </c>
      <c r="E38" s="14" t="s">
        <v>21</v>
      </c>
      <c r="F38" s="14" t="s">
        <v>196</v>
      </c>
      <c r="G38" s="14" t="s">
        <v>23</v>
      </c>
      <c r="H38" s="14">
        <v>2021.01</v>
      </c>
      <c r="I38" s="14">
        <v>2021.12</v>
      </c>
      <c r="J38" s="33" t="s">
        <v>197</v>
      </c>
      <c r="K38" s="14">
        <f t="shared" si="0"/>
        <v>1933.4</v>
      </c>
      <c r="L38" s="14">
        <v>1933.4</v>
      </c>
      <c r="M38" s="14"/>
      <c r="N38" s="14"/>
      <c r="O38" s="14">
        <v>79879</v>
      </c>
      <c r="P38" s="33" t="s">
        <v>198</v>
      </c>
      <c r="Q38" s="33" t="s">
        <v>199</v>
      </c>
    </row>
    <row r="39" ht="115.5" spans="1:17">
      <c r="A39" s="12">
        <v>35</v>
      </c>
      <c r="B39" s="13" t="s">
        <v>200</v>
      </c>
      <c r="C39" s="14" t="s">
        <v>20</v>
      </c>
      <c r="D39" s="14" t="s">
        <v>20</v>
      </c>
      <c r="E39" s="14" t="s">
        <v>21</v>
      </c>
      <c r="F39" s="14" t="s">
        <v>201</v>
      </c>
      <c r="G39" s="14" t="s">
        <v>202</v>
      </c>
      <c r="H39" s="26">
        <v>44228</v>
      </c>
      <c r="I39" s="26">
        <v>44470</v>
      </c>
      <c r="J39" s="33" t="s">
        <v>203</v>
      </c>
      <c r="K39" s="14">
        <f t="shared" si="0"/>
        <v>48</v>
      </c>
      <c r="L39" s="14">
        <v>48</v>
      </c>
      <c r="M39" s="14"/>
      <c r="N39" s="14"/>
      <c r="O39" s="14">
        <v>20</v>
      </c>
      <c r="P39" s="38" t="s">
        <v>204</v>
      </c>
      <c r="Q39" s="33" t="s">
        <v>205</v>
      </c>
    </row>
    <row r="40" ht="81" spans="1:17">
      <c r="A40" s="12">
        <v>36</v>
      </c>
      <c r="B40" s="27" t="s">
        <v>206</v>
      </c>
      <c r="C40" s="12" t="s">
        <v>207</v>
      </c>
      <c r="D40" s="12" t="s">
        <v>207</v>
      </c>
      <c r="E40" s="14" t="s">
        <v>21</v>
      </c>
      <c r="F40" s="12" t="s">
        <v>208</v>
      </c>
      <c r="G40" s="12"/>
      <c r="H40" s="12">
        <v>2021.7</v>
      </c>
      <c r="I40" s="12">
        <v>2021.9</v>
      </c>
      <c r="J40" s="12" t="s">
        <v>209</v>
      </c>
      <c r="K40" s="12">
        <v>140.1</v>
      </c>
      <c r="L40" s="12">
        <v>140.1</v>
      </c>
      <c r="M40" s="12"/>
      <c r="N40" s="12"/>
      <c r="O40" s="12">
        <v>934</v>
      </c>
      <c r="P40" s="44" t="s">
        <v>210</v>
      </c>
      <c r="Q40" s="45" t="s">
        <v>211</v>
      </c>
    </row>
    <row r="41" ht="82.5" spans="1:17">
      <c r="A41" s="12">
        <v>37</v>
      </c>
      <c r="B41" s="28" t="s">
        <v>206</v>
      </c>
      <c r="C41" s="14" t="s">
        <v>207</v>
      </c>
      <c r="D41" s="14" t="s">
        <v>207</v>
      </c>
      <c r="E41" s="14" t="s">
        <v>21</v>
      </c>
      <c r="F41" s="14" t="s">
        <v>212</v>
      </c>
      <c r="G41" s="14" t="s">
        <v>23</v>
      </c>
      <c r="H41" s="14">
        <v>2021.1</v>
      </c>
      <c r="I41" s="14">
        <v>2021.12</v>
      </c>
      <c r="J41" s="14" t="s">
        <v>213</v>
      </c>
      <c r="K41" s="14">
        <v>142.5</v>
      </c>
      <c r="L41" s="14">
        <v>142.5</v>
      </c>
      <c r="M41" s="14"/>
      <c r="N41" s="14"/>
      <c r="O41" s="14">
        <v>950</v>
      </c>
      <c r="P41" s="34" t="s">
        <v>214</v>
      </c>
      <c r="Q41" s="33" t="s">
        <v>215</v>
      </c>
    </row>
    <row r="42" ht="101" customHeight="1" spans="1:17">
      <c r="A42" s="12">
        <v>38</v>
      </c>
      <c r="B42" s="28" t="s">
        <v>206</v>
      </c>
      <c r="C42" s="14" t="s">
        <v>207</v>
      </c>
      <c r="D42" s="14" t="s">
        <v>207</v>
      </c>
      <c r="E42" s="14" t="s">
        <v>216</v>
      </c>
      <c r="F42" s="14" t="s">
        <v>216</v>
      </c>
      <c r="G42" s="14" t="s">
        <v>23</v>
      </c>
      <c r="H42" s="14">
        <v>2021.1</v>
      </c>
      <c r="I42" s="14">
        <v>2021.12</v>
      </c>
      <c r="J42" s="14" t="s">
        <v>217</v>
      </c>
      <c r="K42" s="14">
        <v>34.3</v>
      </c>
      <c r="L42" s="14">
        <v>34.3</v>
      </c>
      <c r="M42" s="14"/>
      <c r="N42" s="14"/>
      <c r="O42" s="14">
        <v>5000</v>
      </c>
      <c r="P42" s="14" t="s">
        <v>218</v>
      </c>
      <c r="Q42" s="42" t="s">
        <v>219</v>
      </c>
    </row>
    <row r="43" ht="94.5" spans="1:17">
      <c r="A43" s="12">
        <v>39</v>
      </c>
      <c r="B43" s="29" t="s">
        <v>187</v>
      </c>
      <c r="C43" s="12" t="s">
        <v>220</v>
      </c>
      <c r="D43" s="14" t="s">
        <v>189</v>
      </c>
      <c r="E43" s="12" t="s">
        <v>91</v>
      </c>
      <c r="F43" s="12" t="s">
        <v>221</v>
      </c>
      <c r="G43" s="12" t="s">
        <v>222</v>
      </c>
      <c r="H43" s="30">
        <v>2021.9</v>
      </c>
      <c r="I43" s="12">
        <v>2022.1</v>
      </c>
      <c r="J43" s="12" t="s">
        <v>223</v>
      </c>
      <c r="K43" s="12">
        <f>L43+M43</f>
        <v>500</v>
      </c>
      <c r="L43" s="12">
        <v>200</v>
      </c>
      <c r="M43" s="12">
        <v>300</v>
      </c>
      <c r="N43" s="12"/>
      <c r="O43" s="12">
        <v>356</v>
      </c>
      <c r="P43" s="44" t="s">
        <v>224</v>
      </c>
      <c r="Q43" s="49" t="s">
        <v>225</v>
      </c>
    </row>
    <row r="44" ht="60" spans="1:17">
      <c r="A44" s="12">
        <v>40</v>
      </c>
      <c r="B44" s="27" t="s">
        <v>206</v>
      </c>
      <c r="C44" s="14" t="s">
        <v>207</v>
      </c>
      <c r="D44" s="14" t="s">
        <v>207</v>
      </c>
      <c r="E44" s="12" t="s">
        <v>21</v>
      </c>
      <c r="F44" s="12" t="s">
        <v>226</v>
      </c>
      <c r="G44" s="14" t="s">
        <v>23</v>
      </c>
      <c r="H44" s="12" t="s">
        <v>227</v>
      </c>
      <c r="I44" s="12" t="s">
        <v>228</v>
      </c>
      <c r="J44" s="12" t="s">
        <v>229</v>
      </c>
      <c r="K44" s="12">
        <v>143.11</v>
      </c>
      <c r="L44" s="12">
        <v>143.11</v>
      </c>
      <c r="M44" s="12"/>
      <c r="N44" s="12"/>
      <c r="O44" s="12">
        <v>43375</v>
      </c>
      <c r="P44" s="45" t="s">
        <v>230</v>
      </c>
      <c r="Q44" s="45" t="s">
        <v>231</v>
      </c>
    </row>
    <row r="45" ht="67.5" spans="1:17">
      <c r="A45" s="12">
        <v>41</v>
      </c>
      <c r="B45" s="27" t="s">
        <v>232</v>
      </c>
      <c r="C45" s="12" t="s">
        <v>20</v>
      </c>
      <c r="D45" s="12" t="s">
        <v>20</v>
      </c>
      <c r="E45" s="31" t="s">
        <v>138</v>
      </c>
      <c r="F45" s="12" t="s">
        <v>233</v>
      </c>
      <c r="G45" s="12" t="s">
        <v>40</v>
      </c>
      <c r="H45" s="12" t="s">
        <v>234</v>
      </c>
      <c r="I45" s="12" t="s">
        <v>235</v>
      </c>
      <c r="J45" s="12" t="s">
        <v>236</v>
      </c>
      <c r="K45" s="12">
        <v>424.3816</v>
      </c>
      <c r="L45" s="12">
        <v>424.3816</v>
      </c>
      <c r="M45" s="12"/>
      <c r="N45" s="12"/>
      <c r="O45" s="12">
        <v>35600</v>
      </c>
      <c r="P45" s="46" t="s">
        <v>237</v>
      </c>
      <c r="Q45" s="46" t="s">
        <v>225</v>
      </c>
    </row>
    <row r="46" ht="67.5" spans="1:17">
      <c r="A46" s="12">
        <v>42</v>
      </c>
      <c r="B46" s="27" t="s">
        <v>232</v>
      </c>
      <c r="C46" s="12" t="s">
        <v>20</v>
      </c>
      <c r="D46" s="12" t="s">
        <v>20</v>
      </c>
      <c r="E46" s="31" t="s">
        <v>138</v>
      </c>
      <c r="F46" s="12" t="s">
        <v>238</v>
      </c>
      <c r="G46" s="12" t="s">
        <v>93</v>
      </c>
      <c r="H46" s="12" t="s">
        <v>234</v>
      </c>
      <c r="I46" s="12" t="s">
        <v>235</v>
      </c>
      <c r="J46" s="12" t="s">
        <v>239</v>
      </c>
      <c r="K46" s="12">
        <v>1311.11</v>
      </c>
      <c r="L46" s="12">
        <v>1311.11</v>
      </c>
      <c r="M46" s="12"/>
      <c r="N46" s="12"/>
      <c r="O46" s="12">
        <v>9875</v>
      </c>
      <c r="P46" s="46" t="s">
        <v>240</v>
      </c>
      <c r="Q46" s="46" t="s">
        <v>225</v>
      </c>
    </row>
    <row r="47" ht="67.5" spans="1:17">
      <c r="A47" s="12">
        <v>43</v>
      </c>
      <c r="B47" s="27" t="s">
        <v>232</v>
      </c>
      <c r="C47" s="12" t="s">
        <v>20</v>
      </c>
      <c r="D47" s="12" t="s">
        <v>20</v>
      </c>
      <c r="E47" s="31" t="s">
        <v>138</v>
      </c>
      <c r="F47" s="12" t="s">
        <v>238</v>
      </c>
      <c r="G47" s="12" t="s">
        <v>93</v>
      </c>
      <c r="H47" s="12" t="s">
        <v>234</v>
      </c>
      <c r="I47" s="12" t="s">
        <v>235</v>
      </c>
      <c r="J47" s="12" t="s">
        <v>241</v>
      </c>
      <c r="K47" s="12">
        <v>315</v>
      </c>
      <c r="L47" s="12">
        <v>315</v>
      </c>
      <c r="M47" s="12"/>
      <c r="N47" s="12"/>
      <c r="O47" s="12">
        <v>2451</v>
      </c>
      <c r="P47" s="46" t="s">
        <v>242</v>
      </c>
      <c r="Q47" s="46" t="s">
        <v>225</v>
      </c>
    </row>
    <row r="48" ht="81" spans="1:17">
      <c r="A48" s="12">
        <v>44</v>
      </c>
      <c r="B48" s="29" t="s">
        <v>187</v>
      </c>
      <c r="C48" s="12" t="s">
        <v>243</v>
      </c>
      <c r="D48" s="14" t="s">
        <v>189</v>
      </c>
      <c r="E48" s="12" t="s">
        <v>85</v>
      </c>
      <c r="F48" s="12" t="s">
        <v>244</v>
      </c>
      <c r="G48" s="12" t="s">
        <v>222</v>
      </c>
      <c r="H48" s="12">
        <v>2021.5</v>
      </c>
      <c r="I48" s="12">
        <v>2021.9</v>
      </c>
      <c r="J48" s="12" t="s">
        <v>245</v>
      </c>
      <c r="K48" s="12">
        <f>L48+M48</f>
        <v>300</v>
      </c>
      <c r="L48" s="12">
        <v>300</v>
      </c>
      <c r="M48" s="12"/>
      <c r="N48" s="12"/>
      <c r="O48" s="12">
        <v>500</v>
      </c>
      <c r="P48" s="44" t="s">
        <v>246</v>
      </c>
      <c r="Q48" s="49" t="s">
        <v>247</v>
      </c>
    </row>
  </sheetData>
  <autoFilter ref="A3:XFD48">
    <extLst/>
  </autoFilter>
  <mergeCells count="14">
    <mergeCell ref="A1:Q1"/>
    <mergeCell ref="H2:I2"/>
    <mergeCell ref="K2:N2"/>
    <mergeCell ref="A2:A3"/>
    <mergeCell ref="B2:B3"/>
    <mergeCell ref="C2:C3"/>
    <mergeCell ref="D2:D3"/>
    <mergeCell ref="E2:E3"/>
    <mergeCell ref="F2:F3"/>
    <mergeCell ref="G2:G3"/>
    <mergeCell ref="J2:J3"/>
    <mergeCell ref="O2:O3"/>
    <mergeCell ref="P2:P3"/>
    <mergeCell ref="Q2:Q3"/>
  </mergeCells>
  <printOptions horizontalCentered="1"/>
  <pageMargins left="0.160416666666667" right="0.160416666666667" top="0.55" bottom="0.605555555555556" header="0.511805555555556" footer="0.511805555555556"/>
  <pageSetup paperSize="9" scale="71"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2018-04-22T01:52:00Z</dcterms:created>
  <dcterms:modified xsi:type="dcterms:W3CDTF">2021-11-09T02:19:51Z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14CAA80CC76748FBB118632438F798A2</vt:lpwstr>
  </property>
</Properties>
</file>