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16470"/>
  </bookViews>
  <sheets>
    <sheet name="Sheet1" sheetId="1" r:id="rId1"/>
    <sheet name="Sheet2" sheetId="3" r:id="rId2"/>
    <sheet name="Sheet1 (2)" sheetId="2" r:id="rId3"/>
  </sheets>
  <definedNames>
    <definedName name="_xlnm._FilterDatabase" localSheetId="0" hidden="1">Sheet1!$A$3:$N$97</definedName>
    <definedName name="_xlnm._FilterDatabase" localSheetId="2" hidden="1">'Sheet1 (2)'!$A$1:$N$92</definedName>
    <definedName name="_xlnm.Print_Titles" localSheetId="0">Sheet1!$1:$3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<sst xmlns="http://schemas.openxmlformats.org/spreadsheetml/2006/main" count="1075" uniqueCount="287">
  <si>
    <t>2022年度中央第二批财政衔接推进乡村振兴补助资金项目计划表</t>
  </si>
  <si>
    <t>序号</t>
  </si>
  <si>
    <t>镇街</t>
  </si>
  <si>
    <t>项目村名称</t>
  </si>
  <si>
    <t>项目类别</t>
  </si>
  <si>
    <t>项目名称</t>
  </si>
  <si>
    <t>项目建设内容及规模</t>
  </si>
  <si>
    <t>项目投入（万元）</t>
  </si>
  <si>
    <t>项目预期效益</t>
  </si>
  <si>
    <t>备注</t>
  </si>
  <si>
    <t>合计</t>
  </si>
  <si>
    <t>衔接资金</t>
  </si>
  <si>
    <t>其他部门资金</t>
  </si>
  <si>
    <t>自筹</t>
  </si>
  <si>
    <t>直接帮扶户数(户)</t>
  </si>
  <si>
    <t>扶持人口（人）</t>
  </si>
  <si>
    <t>农民年增收(万元)</t>
  </si>
  <si>
    <t>全县</t>
  </si>
  <si>
    <t>涔南镇</t>
  </si>
  <si>
    <t>东田堰</t>
  </si>
  <si>
    <t>产业发展</t>
  </si>
  <si>
    <t>新建抗旱机泵</t>
  </si>
  <si>
    <t>优质稻种植产业片灌溉用抗旱机泵4处：新建抗旱机泵4处（7组汪先南屋旁，10组夏家铺土地庙旁，17组尹化杰钢构屋旁，24组黄明斌屋旁），新挖机井4口，井孔直径0.15宽、深30米；配套设施：6㎡机房4处、电机4个、水泵4个、电表4个。</t>
  </si>
  <si>
    <t>上河口</t>
  </si>
  <si>
    <t>道路扩宽硬化、机耕路填土</t>
  </si>
  <si>
    <t>18组葡萄产业园产业路拓宽100米、硬化24米：徐连兵家至徐泽三家100米长的老路拓宽（道路原宽2.5米，拓宽硬化至4米，厚0.18米），徐泽三家至葡萄园处道路硬化长24米，宽4米，厚0.18米；；葡萄园至刘家屋场新建机耕道长40米、宽3米，土方填筑，碎石铺设。</t>
  </si>
  <si>
    <t>双铺</t>
  </si>
  <si>
    <t>乡村建设行动</t>
  </si>
  <si>
    <t>人居环境整治相关配套设施</t>
  </si>
  <si>
    <t>双铺村7-9组人居环境整治配套基础设施建设：7组汪鹏屋旁至9组陈本菊屋后长800米、宽1.5米、厚0.5米道路两旁填土整形、灌木种植、道路两边安全护栏。</t>
  </si>
  <si>
    <t>北民湖</t>
  </si>
  <si>
    <t>沟渠清淤护砌</t>
  </si>
  <si>
    <t>优质稻产业片区灌溉沟渠清淤护砌124米：13组陈本厚至陈克云旁沟渠清淤护砌124m*(2m+2m+1m)*0.08m；新建宽4米的小型桥2座。</t>
  </si>
  <si>
    <t>曾家河社区</t>
  </si>
  <si>
    <t>新建交通桥</t>
  </si>
  <si>
    <t>优质稻产业片区新建交通桥：曾家河社区38组至大堰垱花圃村长6米，宽6米交通桥新建。</t>
  </si>
  <si>
    <t>团结</t>
  </si>
  <si>
    <t>堰塘清淤</t>
  </si>
  <si>
    <t>优质稻种植产业片灌溉用堰塘清淤2.5亩：团结4组鸡牛家堰清淤护砌，堰塘面积2.5亩，平均挖深1.2米。</t>
  </si>
  <si>
    <t>合力</t>
  </si>
  <si>
    <t>路基护砌</t>
  </si>
  <si>
    <t>路基护砌：11组陈祖军屋前至12组赵荣华屋前浆砌，长90米，宽0.5米，高1.5米。</t>
  </si>
  <si>
    <t>双林</t>
  </si>
  <si>
    <t>堰塘清淤护砌</t>
  </si>
  <si>
    <t>优质稻种植产业片灌溉用堰塘清淤护砌：2组叶培赐屋前后堰塘清淤，水面面积4.5亩，清淤深度3米，排水沟渠护砌41米，7米涵管安装。</t>
  </si>
  <si>
    <t>崔家岗</t>
  </si>
  <si>
    <t>道路扩宽、硬化</t>
  </si>
  <si>
    <t>9组马家元屋旁至彭逢翠屋前连接207国道八字道路扩宽硬化：长295米，扩宽硬化1米，厚0.18米，自来水管改造，土方回填路肩。</t>
  </si>
  <si>
    <t>城头山镇</t>
  </si>
  <si>
    <t>红星</t>
  </si>
  <si>
    <t>道路硬化</t>
  </si>
  <si>
    <t>红星村4组王连成至王朝菊门口道路路基拓宽长115米，宽1.5米；道路硬化131米，宽3米，厚0.2米</t>
  </si>
  <si>
    <t>东岳</t>
  </si>
  <si>
    <t>东岳村一组三排干至李荣屋旁通组路拓宽硬化长600米，宽1米，厚0.2米</t>
  </si>
  <si>
    <t>车溪河居委会</t>
  </si>
  <si>
    <t>车溪河22组政府环城路至孙家喜屋前道路硬化，全长90米，宽3米，厚0.2米；环城路至孙家喜对面机耕路回填长107米，宽3.5米，厚0.3米，铺碎石</t>
  </si>
  <si>
    <t>玉皇寺</t>
  </si>
  <si>
    <t>沟渠扫障清淤硬化</t>
  </si>
  <si>
    <t>优质稻种植产业灌溉用沟渠翻新硬化200米：玉皇寺村17组周怀春屋后至12组刘年斌屋旁12组、17组北二斗沟渠翻新硬化长200米，底宽0.4米，垂高0.6米</t>
  </si>
  <si>
    <t>黄河</t>
  </si>
  <si>
    <t>黄河村2组（陈本学门前至陈本同门前）道路翻新硬化长147米、宽3米、厚0.2米、下水道翻新硬化长100米、观察井3口。</t>
  </si>
  <si>
    <t>张公庙居委会</t>
  </si>
  <si>
    <t>道路基础</t>
  </si>
  <si>
    <t>张公庙社区1、2组杜方木屋旁至周大贵屋前道路新建，长390米，宽3.5米；杜修泽屋旁至二组生产路路基基础220米，宽5米，铺碎石</t>
  </si>
  <si>
    <t>古大堤</t>
  </si>
  <si>
    <t>葡萄园设施建设</t>
  </si>
  <si>
    <t>古大堤村葡萄种植合作社分拣车间：主体钢架结构大棚167平方米；地面硬化167平方米，厚0.1米；小型机埠3台；机埠电缆线100米</t>
  </si>
  <si>
    <t>国富</t>
  </si>
  <si>
    <t>优质稻种植产业灌溉用沟渠硬化：国富村19，20组丁士忠屋前往东220米排灌沟渠硬化，开口1米，深0.6米，底宽0.5米</t>
  </si>
  <si>
    <t>大堰垱镇</t>
  </si>
  <si>
    <t>九旺村</t>
  </si>
  <si>
    <t>道路扩宽</t>
  </si>
  <si>
    <t>优质稻产业种植片产业路扩宽612米：20组村部桥至周宇汉家三支三村主道扩宽，长612米，宽1.2米，厚0.2米，需扩路基填土，高0.5至0.6米</t>
  </si>
  <si>
    <t>干河村</t>
  </si>
  <si>
    <t>沈家大队部往南与玉皇寺村机埠交界处 全长200米，均宽1.7米，厚0.2米，需扩路基填土护砌，高0.3至0.6米</t>
  </si>
  <si>
    <t>花圃村</t>
  </si>
  <si>
    <t>从5组周泽新屋前到潘桂清屋旁道路硬化，长265米，宽3米，厚0.2米，扩宽路基0.4米，高0.5米，</t>
  </si>
  <si>
    <t>石公桥村</t>
  </si>
  <si>
    <t>石公桥村6组谭绍仁至李宽梅家，全长50米，宽2.5米，厚0.2米，5组谭绍法至谭桂华家全长170米宽2.5米，厚0.2米</t>
  </si>
  <si>
    <t>中武桥社区</t>
  </si>
  <si>
    <t>道路整修</t>
  </si>
  <si>
    <t>菊花产业基地产业路道路整修3172米：从卫生院到主公路道路整修，主路25l5米，支路4条共657米，宽3米，铺碎石厚0.05米。</t>
  </si>
  <si>
    <t>复兴镇</t>
  </si>
  <si>
    <t>双龙</t>
  </si>
  <si>
    <t>橘柚产业片产业路硬化310米：双龙村3组王维品屋旁往孙圣可方向长310米*3米*0.18米硬化</t>
  </si>
  <si>
    <t>界湖</t>
  </si>
  <si>
    <t>橘柚产业片产业路硬化125米：界湖村8组田培兰屋旁往主公路方向125米公路硬化，宽3.5米，厚0.2米</t>
  </si>
  <si>
    <t>李家</t>
  </si>
  <si>
    <t>橘柚产业片产业路硬化200米：李家村13组谭敦勇屋旁往21组魏运惠屋方向，长200米，宽3米，厚0.18米</t>
  </si>
  <si>
    <t>官垸镇</t>
  </si>
  <si>
    <t>鸟儿洲</t>
  </si>
  <si>
    <t>道路整修、沟渠清淤</t>
  </si>
  <si>
    <t>葡萄产业园产业路铺碎石1900米，沟渠清淤1500米：①鸟儿洲村学堤片十一支沟渠至十三支沟渠道路路基整形铺设碎石长1900米，宽3米，厚0.15米。
②学堤片十一支二斗渠至十二支半二斗渠沟渠清淤长1500米，宽4米</t>
  </si>
  <si>
    <t>常发</t>
  </si>
  <si>
    <t>沟渠清淤</t>
  </si>
  <si>
    <t>优质棉花种植基地建设沟渠清淤3200米：常发村虾子垱片至田家口片G353国道东西两边沟渠清淤长3200米，西边宽8米，东边宽3.5米。</t>
  </si>
  <si>
    <t>火连坡镇</t>
  </si>
  <si>
    <t>柏樟</t>
  </si>
  <si>
    <t>种植业配套灌溉用堰塘清淤3口：柏樟14组杨家大堰1口、面积2亩（堰堤整修20米、淤泥高处返堆、阀门涽管埋设8米）。11组大堰1口、面积2.5亩（淤泥高处返堆、阀门涽管埋设12米）。2组山堰1口、面积1亩（整修堰堤25米、埋设放水阀门涽管10米，溢洪道整修。）。合计5.5亩。</t>
  </si>
  <si>
    <t>新桥</t>
  </si>
  <si>
    <t>公路硬化</t>
  </si>
  <si>
    <t>S304线至大公片9组孙昌炳门口公路硬化长350米，宽3米，厚0.2米,（孙昌军屋旁20米需垫高1米，宽4米。）</t>
  </si>
  <si>
    <t>新泉</t>
  </si>
  <si>
    <t>新建机耕道</t>
  </si>
  <si>
    <t>种植业配套产业路机耕道新建：5组河道至烂泥湾水库2.5*400，村河道至潘家堰2.5*300.其中：1.挖机机耕道整形700米；2.路面铺石渣25车（300立方）；3.铺设涵管40#*8米；4.人工除杂木。</t>
  </si>
  <si>
    <t>金罗镇</t>
  </si>
  <si>
    <t>界溪河</t>
  </si>
  <si>
    <t>界溪河村郑昌丛屋前至朱家屋场公路硬化，长230米，宽3米，厚0.18米</t>
  </si>
  <si>
    <t>鲁家冲</t>
  </si>
  <si>
    <t>新修垱坝</t>
  </si>
  <si>
    <t>鲁家冲村1组基本农田灌溉河沟新修垱坝，范家河沟扫障，新修垱坝3个，垱坝2米高、1.5米宽，6米长。</t>
  </si>
  <si>
    <t>新开寺</t>
  </si>
  <si>
    <t>新开寺村联兴片张儒兴屋旁至胡元高门前公路硬化，全长245米、宽3米、厚0.18米。</t>
  </si>
  <si>
    <t>澧澹街道</t>
  </si>
  <si>
    <t>东洲</t>
  </si>
  <si>
    <t>东洲社区4组-7组种植大户示范片产业路1段道路硬化长380米，宽2.8米，厚0.18米。主要材料：混凝土（含路基整理）</t>
  </si>
  <si>
    <t>澧南镇</t>
  </si>
  <si>
    <t>邢家河</t>
  </si>
  <si>
    <t>沟渠清淤护坡</t>
  </si>
  <si>
    <t>优质稻产业种植片灌溉沟渠清淤护坡1500米：邢家河村邢市片3组至8组东西向18支渠至21支渠潘富灌溉沟渠清淤护坡全长1500米、宽2米、高1.2米。</t>
  </si>
  <si>
    <t>澧浦街道</t>
  </si>
  <si>
    <t>十回港村</t>
  </si>
  <si>
    <t xml:space="preserve">25组道路硬化235.5m </t>
  </si>
  <si>
    <t>25组道路硬化235.5m ：从十回港村25组黄生万屋到25组江业喜屋再到25组李井红屋，道路长189.5m，路面硬化宽3m厚0.2m；黄生万屋往北46m，路面硬化宽2m，厚0.2m。基础开挖回填，砼路面局部破碎，过路排水涵管翻修，路基碎石找平层等配套工程。</t>
  </si>
  <si>
    <t>澧西街道</t>
  </si>
  <si>
    <t>高路铺村</t>
  </si>
  <si>
    <t>四组7队道路拓宽硬化146米</t>
  </si>
  <si>
    <t>四组7队张晓霞屋旁至钓鱼中心生产道路拓宽硬化146米，加宽1.5米，厚0.2米,50承插管及安装101米，检查井4座，路基回填111米。</t>
  </si>
  <si>
    <t>码头铺镇</t>
  </si>
  <si>
    <t>莲花</t>
  </si>
  <si>
    <t>3组柑橘种植42亩</t>
  </si>
  <si>
    <t>莲花村柑橘基地种植柑橘42亩：莲花村3组直接帮扶15户45人柑橘种植42亩4200株，机耕道新建220米×3.5米×0.3米</t>
  </si>
  <si>
    <t>三观寺</t>
  </si>
  <si>
    <t>6组公路窄改宽硬化420米</t>
  </si>
  <si>
    <t>脐橙种植基地产业道路拓宽硬化420米：6组汪明业屋后至李绍芳门前公路窄改宽硬化420米×1.3米×0.2米</t>
  </si>
  <si>
    <t>码头社区居委会</t>
  </si>
  <si>
    <t>朗天凸香椿种植31.5亩</t>
  </si>
  <si>
    <t>香椿种植基地种植香椿31.5亩:码头社区朗天凸荒地直接帮扶13户42人香椿种植31.5亩12600株</t>
  </si>
  <si>
    <t>易地搬迁集中安置区后续扶持</t>
  </si>
  <si>
    <t>红岩</t>
  </si>
  <si>
    <t>3组公路护砌109米</t>
  </si>
  <si>
    <t>红岩村3组皮丕义屋前公路塌方护砌护砌38米×3.5米×（1.2米+0.5米）/2  35米×0.8米×（0.6米+0.4米）/2     36米×1.2米×（0.8米+0.5米）/2</t>
  </si>
  <si>
    <t>陆家桥</t>
  </si>
  <si>
    <t>2组沟渠护砌200米</t>
  </si>
  <si>
    <t>脐橙基地灌溉沟渠硬化200米：陆家桥村2组陈元全田边至吴孝松田边沟渠硬化200米×0.4米×0.14米×2，便民桥加宽6.5米×2米×0.25米，桥墩 2米×2.7米×1.5米×2</t>
  </si>
  <si>
    <t>杨家坊</t>
  </si>
  <si>
    <t>国庆片南干渠下段整修350米</t>
  </si>
  <si>
    <t>脐橙基地灌溉沟渠护砌350米：杨家坊村国庆片南干渠下段开挖350米×0.9米×0.6米，护砌350米×0.5米×0.24米×2，沟底硬化350米×0.9米×0.1米。</t>
  </si>
  <si>
    <t>龙洞峪</t>
  </si>
  <si>
    <t>7组公路硬化343米</t>
  </si>
  <si>
    <t>中药材基地产业道路硬化343米：龙洞峪村7组罗先义屋旁—罗先友屋旁258米、刘睦团屋旁85米公路路基整形343米×4米，硬化343米×3米×0.2米</t>
  </si>
  <si>
    <t>云台</t>
  </si>
  <si>
    <t>11组公路扩宽护砌90米</t>
  </si>
  <si>
    <t>枳实基地产业道路硬化90米：云台村11组陈德周门口至胡志见门口路基开挖 90米×1.3米×0.3米，公路护砌90米×2米×（1.2米+0.6米）/2，土方回填90米×0.8米×1.7米</t>
  </si>
  <si>
    <t>昌家</t>
  </si>
  <si>
    <t>5组道路整修900米</t>
  </si>
  <si>
    <t>柑橘基地产业道路整修900米：昌家村5组钟家铺至淤家湾道路挖方900米×2米×1.8米，土方外运900米×2米×1.8米。</t>
  </si>
  <si>
    <t>杨家湾</t>
  </si>
  <si>
    <t>12组堰塘清淤护砌77米</t>
  </si>
  <si>
    <t xml:space="preserve">楠树基地灌溉堰塘护砌77米：杨家湾12组杨小林门口堰塘清淤及外运65米×1.5米×1米，护砌60米×2米×1米，护砌 77米×2.2米×（1.4米+0.8米）/2，土方回填77米×2米×3米。 </t>
  </si>
  <si>
    <t>梦溪镇</t>
  </si>
  <si>
    <t>三元宫</t>
  </si>
  <si>
    <t>11组道路硬化300米</t>
  </si>
  <si>
    <t>梦溪镇三元宫村11组胡中成屋后至朱方海屋旁道路硬化300米、宽2.5米、厚0.2米</t>
  </si>
  <si>
    <t>五福</t>
  </si>
  <si>
    <t>3组道路硬化240米</t>
  </si>
  <si>
    <t>水稻种植产业路灌溉用：梦溪镇五福村3组八支至田中兴屋旁长240米、宽3米、厚0.2米道路硬化。</t>
  </si>
  <si>
    <t>宋鲁湖</t>
  </si>
  <si>
    <t>3组长320米道路扩宽硬化1.5米，路基扩宽2米</t>
  </si>
  <si>
    <t>梦溪镇宋鲁湖村3组任吕长年屋到三口堰全长320米道路硬化扩宽1.5米，厚0.2米，路基扩宽2米。</t>
  </si>
  <si>
    <t>新堰</t>
  </si>
  <si>
    <t>2组路基整修铺设碎石950米</t>
  </si>
  <si>
    <t>梦溪镇新堰村2组水稻种植产业路整修铺设碎石950米：南大支至落塘沟机耕道路新建950米，宽3.5米，路基整修厚0.3米.铺卵石厚0.08米。</t>
  </si>
  <si>
    <t>涔北</t>
  </si>
  <si>
    <t>3组道路硬化230米</t>
  </si>
  <si>
    <t>梦溪镇涔北村3组中主渠至彭信兵家路基整理及道路硬化全长230米，宽3米，厚0.2米。路基整理铺卵石长230米，宽3.5米，厚0.05米，需土方140方，50的涽筒四个。</t>
  </si>
  <si>
    <t>彭家厂</t>
  </si>
  <si>
    <t>4组道路硬化290米</t>
  </si>
  <si>
    <t>梦溪镇彭家厂村4组从彭信军家屋旁至熊自广家屋东道路硬化，长290米，宽3米，厚0.2米（含路基整修）。</t>
  </si>
  <si>
    <t>如东镇</t>
  </si>
  <si>
    <t>鲁家</t>
  </si>
  <si>
    <t xml:space="preserve">粮食生产片产业路硬化：1组刘德国家至1组刘家大堰道路硬化，长280米，宽3米，厚0.2米 </t>
  </si>
  <si>
    <t>梅家港居委会</t>
  </si>
  <si>
    <t>葡萄种植产业园产业路整修：青梅主渠北至永镇村沙地全长1600米、青梅主渠北至孟军家鱼池全长400米、共2000米*宽2.5米*厚0.05米</t>
  </si>
  <si>
    <t>曾家港</t>
  </si>
  <si>
    <t>葡萄种植产业合作社产业路加宽硬化：17组孙维兴家到28组皮从喜家水泥路加宽4.8米、长167米、厚0.2米（含除杂整型）</t>
  </si>
  <si>
    <t>大周</t>
  </si>
  <si>
    <t>大周4组吖叉堰至方松林鱼池道路硬化长230米，宽3米，厚0.2米</t>
  </si>
  <si>
    <t>东红</t>
  </si>
  <si>
    <t>粮食生产片产业路硬化：24组村组公路至汪道和家道路硬化，长196米，宽3米，厚0.2米</t>
  </si>
  <si>
    <t>天坪</t>
  </si>
  <si>
    <t>葡萄种植产业园道路硬化：8-12组刘继雄屋旁至张金祖鱼池道路硬化长：400米、宽：2.5米、厚：0.18米</t>
  </si>
  <si>
    <t>王家厂镇</t>
  </si>
  <si>
    <t>白马庙</t>
  </si>
  <si>
    <t>优质稻产业片区产业路硬化170米：王家厂镇白马庙村9组曹祚平屋旁至阳鹊湾公路硬化长170米，宽3米，厚0.2米。路基整修280米，安装φ30涵管16米。</t>
  </si>
  <si>
    <t>柳津</t>
  </si>
  <si>
    <t>优质稻产业片区产业路硬化210米：王家厂镇柳津村1组郭定大到郭玉平家道路硬化长210米,宽2.5米，厚0.2米。路基整修210米，安装φ30涵管12米。</t>
  </si>
  <si>
    <t>江西</t>
  </si>
  <si>
    <t>王家厂镇江西村18组马山凹村主公路至曹文春屋旁公路硬化长240米，宽3米，厚0.2米。路基整修240米，安装涵管16米。</t>
  </si>
  <si>
    <t>大团</t>
  </si>
  <si>
    <t>水稻种植产业灌溉用堰塘清淤2亩：王家厂镇大团村7组堰塘清淤一口库内清淤外调2520方，浆砌39方。</t>
  </si>
  <si>
    <t>枞杨</t>
  </si>
  <si>
    <t>王家厂镇枞杨村黄木片胡良勇屋后至胡忠金屋前路面硬化长230米，宽3.5米，厚0.2米。路基整修230米，安装φ30涵管24米。</t>
  </si>
  <si>
    <t>建设街</t>
  </si>
  <si>
    <t>水稻种植产业灌溉用清淤堰塘4亩：王家厂镇建设街社区7组王家大堰库内清淤2984方，浆砌132.6方。</t>
  </si>
  <si>
    <t>盐井镇</t>
  </si>
  <si>
    <t>伍家岗</t>
  </si>
  <si>
    <t>桔柚种植产业片产业路硬化200米：盐宝公路至毛世舫屋旁
公路硬化长200米，宽3米，厚0.2米</t>
  </si>
  <si>
    <t>三圣庙</t>
  </si>
  <si>
    <t>水稻种植产业片产业路硬化260米：三圣庙村6组邓恢霞家至蒋谋英家整路基，公路硬化，长260米，宽2.5米，厚0.18米</t>
  </si>
  <si>
    <t>豹子岭</t>
  </si>
  <si>
    <t>水稻种植产业片产业路硬化210米：豹子岭村六组张春堂屋前至毛泽春屋旁道路硬化，长210米，宽2.5米，厚0.2米</t>
  </si>
  <si>
    <t>柑橘种植产业片产业路硬化260米：白马庙村3组桥青渠续洞口至骆光华屋旁公路硬化260米：长260米，宽3米，厚0.18米</t>
  </si>
  <si>
    <t>新华</t>
  </si>
  <si>
    <t>水稻、玉米种植产业片产业路硬化260米：新华村5组黄炎军屋前（张国清屋旁）至黄炎生屋后公路硬化长230米,宽3米,厚0.2米</t>
  </si>
  <si>
    <t>福新</t>
  </si>
  <si>
    <t>桔柚种植产业片新修产业路400米、铺碎石800米：福新村1组、李宽财屋后至李家大山新修产业路400米、铺碎石800米，宽3米，厚0.06米。</t>
  </si>
  <si>
    <t>洪杨</t>
  </si>
  <si>
    <t>水稻、玉米种植产业片产业路硬化380米：洪杨村6组洈水管理所至张可权屋前通组公路硬化380米，宽2.8米，厚0.18米</t>
  </si>
  <si>
    <t>金马社区</t>
  </si>
  <si>
    <t>沟渠扶坡</t>
  </si>
  <si>
    <t>农田灌溉沟渠水泥扶坡570米、清淤扫障300米：金马社区1组（原白莲十队）叶元平屋旁至吴振枝屋前沟渠570米（两侧扶坡总长），高1米，厚0.08公分两侧水泥扶坡；长300米，宽0.8米排水沟渠清淤扫障。</t>
  </si>
  <si>
    <t>甘溪滩镇</t>
  </si>
  <si>
    <t>东门</t>
  </si>
  <si>
    <t>粮食生产区灌溉用沟渠护砌200米：从皮丕志到皮丕贵护砌长200米，宽0.8米，高1米；东门村东门片2组皮丕贵家门前至皮明辉家门前沟渠清淤长1240米、宽0.8米、高1.5米。</t>
  </si>
  <si>
    <t>芦茅</t>
  </si>
  <si>
    <t>公路护砌</t>
  </si>
  <si>
    <t>荣华片8-9组公路垮塌护砌长37米：（护砌一段长12米*高1.1米*宽1米，一段长25米*高3.9米*宽1.9米；公路硬化修复长5.6米*宽1.4米*厚0.3米）</t>
  </si>
  <si>
    <t>甘溪</t>
  </si>
  <si>
    <t>洋姜种植</t>
  </si>
  <si>
    <t>村集体经营，成立洋姜种植专业合作社，全华片4、5、6、7组40亩，土地开垦、播种洋姜苗、人工培管、打药防病虫、除草、肥料折合约2000元/亩</t>
  </si>
  <si>
    <t>长冲</t>
  </si>
  <si>
    <t>长冲村公路硬化500米：南山片7组方辉门口到竹毛冲长500米，宽3米，厚0.18米</t>
  </si>
  <si>
    <t>石板</t>
  </si>
  <si>
    <t>石板村公路硬化220米：石板片3组至石板村石板片4组长200米，宽3米，厚0.2米</t>
  </si>
  <si>
    <t>精华寺居委会</t>
  </si>
  <si>
    <t>沟渠护砌</t>
  </si>
  <si>
    <t>易地搬迁安置点菜园对边沟渠护砌90米：从易地搬迁集中安置点菜园山水沟起沟渠护砌长90米、宽0.8米、高2.5米</t>
  </si>
  <si>
    <t>澧阳街道</t>
  </si>
  <si>
    <t>高桥社区</t>
  </si>
  <si>
    <t>2组道路硬化</t>
  </si>
  <si>
    <t>2组中干渠北堤从陈龙屋前至戴承兰屋前，长260米，宽2.5米，厚0.2米。</t>
  </si>
  <si>
    <t>孟家港社区</t>
  </si>
  <si>
    <t>5组、3组新建通户路基础设施及硬化</t>
  </si>
  <si>
    <t>5组、3组新建通户路基础设施及硬化169米：叶汉然屋前至马家平屋旁长80米，宽3.5米，厚0.2米；宋贻明屋前至范德平屋旁70米宽3.5米，厚0.2米；3组刘正艮屋前19米，宽3.5米，厚0.2米。</t>
  </si>
  <si>
    <t>小渡口镇</t>
  </si>
  <si>
    <t>红庙</t>
  </si>
  <si>
    <t>沟渠整修</t>
  </si>
  <si>
    <t>粮食生产片沟渠整修2500米：红庙村C53乡道沟渠整修全长2500米，底宽7米，面宽24米，高4.5米，对沟渠两旁整修、扫障及转移土方</t>
  </si>
  <si>
    <t>出草坡</t>
  </si>
  <si>
    <t>出草坡村铺碎石总长2500米，其中永和9组邹永义到永和10组道路铺碎石长900米、宽3.5米、厚0.06米;11组机埠-13组唐会银家铺碎石长1600米、宽3.5米、厚0.06米</t>
  </si>
  <si>
    <t>毕黄</t>
  </si>
  <si>
    <t>道路修整</t>
  </si>
  <si>
    <t>毕黄村2组益苗果蔬合作社2组大棚至5组陈克梅家铺碎石长1900米，宽3.2米，厚0.06米</t>
  </si>
  <si>
    <t>东风村</t>
  </si>
  <si>
    <t>粮食生产片沟渠整修2000米：东风村3组二农旁沟渠整修及扫障除杂共长2000米，底宽6米，面宽22米，高4米</t>
  </si>
  <si>
    <t>许家铺</t>
  </si>
  <si>
    <t>桥梁建设</t>
  </si>
  <si>
    <t>许家铺村杨家片7组机耕桥建设长16米，宽3.5米，厚0.25米，2个桥墩</t>
  </si>
  <si>
    <t>毛家岔村</t>
  </si>
  <si>
    <t>毛家岔村2组湖山岭南水路与七组四支灌至三支排铺碎石全长1500米，宽3米，厚0.06米</t>
  </si>
  <si>
    <t>甘家湾</t>
  </si>
  <si>
    <t>甘家湾村20组谈远峰家至黄学军家铺碎石长1500米，宽3米，厚0.06米</t>
  </si>
  <si>
    <t>夹堤口</t>
  </si>
  <si>
    <t>夹堤口村18组李小平屋-丁家湖鱼池机耕道碎石铺垫长1500米，宽3米，厚 0.06米</t>
  </si>
  <si>
    <t>永丰</t>
  </si>
  <si>
    <t>永丰村8组关良龙家至彭斯桃家道路硬化长235米，宽2.9米，厚0.18米</t>
  </si>
  <si>
    <t>嘉山村</t>
  </si>
  <si>
    <t>节水阀建设</t>
  </si>
  <si>
    <t>水稻种植产业片区节水阀重建1处：嘉山村5组节水闸新换闸门，护筒，及修建墙身、消力池，和沟渠清淤600米（底宽5米，面宽15米，高度4米）</t>
  </si>
  <si>
    <t>澧县乡村振兴局</t>
  </si>
  <si>
    <t>澧县</t>
  </si>
  <si>
    <t>小额信贷贴息</t>
  </si>
  <si>
    <t>项目管理费</t>
  </si>
  <si>
    <t>求和项:衔接资金</t>
  </si>
  <si>
    <t>总计</t>
  </si>
  <si>
    <t>优质稻种植产业片灌溉用堰塘清淤护砌：2组叶培赐屋前后堰塘清淤，水面面积4亩，清淤深度1米，排水沟渠护砌41米，7米涵管安装。</t>
  </si>
  <si>
    <t>9组马家元屋旁至彭逢翠屋前连接207国道八字道路扩宽硬化：长300米，扩宽硬化1米，厚0.18米，自来水管改造，土方回填路肩。</t>
  </si>
  <si>
    <t>国庆片南干渠下段整修500米</t>
  </si>
  <si>
    <t>7组公路硬化380米</t>
  </si>
  <si>
    <t>内容变更</t>
  </si>
  <si>
    <t>梦溪镇五福村3组八支至田中兴屋旁长240米、宽3米、厚0.2米道路硬化。</t>
  </si>
  <si>
    <t>规模减少</t>
  </si>
  <si>
    <t>新增</t>
  </si>
  <si>
    <t>自筹变更</t>
  </si>
  <si>
    <r>
      <rPr>
        <sz val="11"/>
        <rFont val="宋体"/>
        <charset val="134"/>
      </rPr>
      <t>大周4组吖叉堰至方松林鱼池道路硬化长230米，宽3米，厚</t>
    </r>
    <r>
      <rPr>
        <sz val="11"/>
        <rFont val="宋体"/>
        <charset val="134"/>
      </rPr>
      <t>0.2米</t>
    </r>
  </si>
  <si>
    <t>5组、3组新建通户路基础设施及硬化5组169米。：叶汉然屋前至马家平屋旁长80米，宽3.5米，厚0.2米；宋贻明屋前至范德平屋旁70米宽3.5米，厚0.2米；3组刘正艮屋前19米，宽3.5米，厚0.2米。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</si>
</sst>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 wrapText="1" shrinkToFit="1"/>
    </xf>
    <xf numFmtId="0" fontId="1" fillId="0" borderId="2" xfId="1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3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3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3" fillId="0" borderId="2" xfId="3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3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31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31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31" applyFont="1" applyFill="1" applyBorder="1" applyAlignment="1">
      <alignment horizontal="center" vertical="center" wrapText="1"/>
    </xf>
    <xf numFmtId="49" fontId="13" fillId="0" borderId="2" xfId="13" applyNumberFormat="1" applyFont="1" applyFill="1" applyBorder="1" applyAlignment="1">
      <alignment horizontal="center" vertical="center" wrapText="1" shrinkToFit="1"/>
    </xf>
    <xf numFmtId="0" fontId="1" fillId="0" borderId="5" xfId="1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17" fillId="0" borderId="6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13" applyFont="1" applyFill="1" applyBorder="1" applyAlignment="1">
      <alignment horizontal="center" vertical="center" wrapText="1" shrinkToFit="1"/>
    </xf>
    <xf numFmtId="0" fontId="18" fillId="0" borderId="7" xfId="13" applyFont="1" applyFill="1" applyBorder="1" applyAlignment="1">
      <alignment horizontal="center" vertical="center" wrapText="1"/>
    </xf>
    <xf numFmtId="0" fontId="18" fillId="0" borderId="8" xfId="13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13" applyFont="1" applyFill="1" applyBorder="1" applyAlignment="1">
      <alignment horizontal="center" vertical="center" wrapText="1" shrinkToFit="1"/>
    </xf>
    <xf numFmtId="0" fontId="18" fillId="0" borderId="2" xfId="1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3" applyFont="1" applyFill="1" applyBorder="1" applyAlignment="1">
      <alignment horizontal="center" vertical="center" wrapText="1" shrinkToFit="1"/>
    </xf>
    <xf numFmtId="0" fontId="3" fillId="0" borderId="2" xfId="13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31" applyFont="1" applyFill="1" applyBorder="1" applyAlignment="1">
      <alignment horizontal="left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left" vertical="center" wrapText="1"/>
    </xf>
    <xf numFmtId="0" fontId="3" fillId="0" borderId="2" xfId="3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31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31" applyNumberFormat="1" applyFont="1" applyFill="1" applyBorder="1" applyAlignment="1" applyProtection="1">
      <alignment horizontal="center" vertical="center" wrapText="1"/>
    </xf>
    <xf numFmtId="0" fontId="18" fillId="0" borderId="4" xfId="13" applyFont="1" applyFill="1" applyBorder="1" applyAlignment="1">
      <alignment horizontal="center" vertical="center" wrapText="1"/>
    </xf>
    <xf numFmtId="0" fontId="18" fillId="0" borderId="1" xfId="13" applyFont="1" applyFill="1" applyBorder="1" applyAlignment="1">
      <alignment horizontal="center" vertical="center" wrapText="1"/>
    </xf>
    <xf numFmtId="0" fontId="18" fillId="0" borderId="5" xfId="13" applyFont="1" applyFill="1" applyBorder="1" applyAlignment="1">
      <alignment horizontal="center" vertical="center" wrapText="1"/>
    </xf>
    <xf numFmtId="0" fontId="3" fillId="0" borderId="5" xfId="13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/>
    </xf>
    <xf numFmtId="0" fontId="11" fillId="0" borderId="2" xfId="31" applyFont="1" applyFill="1" applyBorder="1" applyAlignment="1">
      <alignment horizontal="center" vertical="center" wrapText="1"/>
    </xf>
    <xf numFmtId="49" fontId="3" fillId="0" borderId="2" xfId="13" applyNumberFormat="1" applyFont="1" applyFill="1" applyBorder="1" applyAlignment="1">
      <alignment horizontal="left" vertical="center" wrapText="1" shrinkToFit="1"/>
    </xf>
    <xf numFmtId="0" fontId="11" fillId="0" borderId="2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 19" xfId="53"/>
  </cellStyles>
  <dxfs count="19"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255905</xdr:colOff>
      <xdr:row>33</xdr:row>
      <xdr:rowOff>0</xdr:rowOff>
    </xdr:from>
    <xdr:ext cx="311150" cy="471170"/>
    <xdr:sp>
      <xdr:nvSpPr>
        <xdr:cNvPr id="2" name="文本框 1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" name="文本框 2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4" name="文本框 3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5" name="文本框 4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6" name="文本框 5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7" name="文本框 6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8" name="文本框 7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9" name="文本框 8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10" name="文本框 9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11" name="文本框 10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12" name="文本框 11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13" name="文本框 12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14" name="文本框 13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15" name="文本框 14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16" name="文本框 15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17" name="文本框 16"/>
        <xdr:cNvSpPr txBox="1"/>
      </xdr:nvSpPr>
      <xdr:spPr>
        <a:xfrm>
          <a:off x="3345180" y="16281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18" name="文本框 17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19" name="文本框 18"/>
        <xdr:cNvSpPr txBox="1"/>
      </xdr:nvSpPr>
      <xdr:spPr>
        <a:xfrm>
          <a:off x="3345180" y="16281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20" name="文本框 19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21" name="文本框 20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22" name="文本框 21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23" name="文本框 22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24" name="文本框 23"/>
        <xdr:cNvSpPr txBox="1"/>
      </xdr:nvSpPr>
      <xdr:spPr>
        <a:xfrm>
          <a:off x="3345180" y="16281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25" name="文本框 24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26" name="文本框 25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27" name="文本框 26"/>
        <xdr:cNvSpPr txBox="1"/>
      </xdr:nvSpPr>
      <xdr:spPr>
        <a:xfrm>
          <a:off x="3345180" y="16281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28" name="文本框 27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29" name="文本框 28"/>
        <xdr:cNvSpPr txBox="1"/>
      </xdr:nvSpPr>
      <xdr:spPr>
        <a:xfrm>
          <a:off x="3345180" y="16281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0" name="文本框 29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1" name="文本框 30"/>
        <xdr:cNvSpPr txBox="1"/>
      </xdr:nvSpPr>
      <xdr:spPr>
        <a:xfrm>
          <a:off x="3345180" y="16281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2" name="文本框 31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3" name="文本框 32"/>
        <xdr:cNvSpPr txBox="1"/>
      </xdr:nvSpPr>
      <xdr:spPr>
        <a:xfrm>
          <a:off x="3345180" y="16281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4" name="文本框 33"/>
        <xdr:cNvSpPr txBox="1"/>
      </xdr:nvSpPr>
      <xdr:spPr>
        <a:xfrm>
          <a:off x="3345180" y="16281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439420"/>
    <xdr:sp>
      <xdr:nvSpPr>
        <xdr:cNvPr id="35" name="文本框 34"/>
        <xdr:cNvSpPr txBox="1"/>
      </xdr:nvSpPr>
      <xdr:spPr>
        <a:xfrm>
          <a:off x="1350645" y="19481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439420"/>
    <xdr:sp>
      <xdr:nvSpPr>
        <xdr:cNvPr id="36" name="文本框 35"/>
        <xdr:cNvSpPr txBox="1"/>
      </xdr:nvSpPr>
      <xdr:spPr>
        <a:xfrm>
          <a:off x="1350645" y="19481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37" name="文本框 36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02920"/>
    <xdr:sp>
      <xdr:nvSpPr>
        <xdr:cNvPr id="38" name="文本框 37"/>
        <xdr:cNvSpPr txBox="1"/>
      </xdr:nvSpPr>
      <xdr:spPr>
        <a:xfrm>
          <a:off x="1350645" y="194818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39" name="文本框 38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40" name="文本框 39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1" name="文本框 40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42" name="文本框 41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3" name="文本框 42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4" name="文本框 43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45" name="文本框 44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6" name="文本框 45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7" name="文本框 46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48" name="文本框 47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9" name="文本框 48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50" name="文本框 49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1" name="文本框 50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52" name="文本框 51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53" name="文本框 52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4" name="文本框 53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55" name="文本框 54"/>
        <xdr:cNvSpPr txBox="1"/>
      </xdr:nvSpPr>
      <xdr:spPr>
        <a:xfrm>
          <a:off x="135064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6" name="文本框 55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7" name="文本框 56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8" name="文本框 57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9" name="文本框 58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0" name="文本框 59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1" name="文本框 60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2" name="文本框 61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3" name="文本框 62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4" name="文本框 63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5" name="文本框 64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6" name="文本框 65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7" name="文本框 66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8" name="文本框 67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9" name="文本框 68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0" name="文本框 69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1" name="文本框 70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2" name="文本框 71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3" name="文本框 72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4" name="文本框 73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5" name="文本框 74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6" name="文本框 75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7" name="文本框 76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8" name="文本框 77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9" name="文本框 78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0" name="文本框 79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1" name="文本框 80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2" name="文本框 81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3" name="文本框 82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4" name="文本框 83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5" name="文本框 84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6" name="文本框 85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7" name="文本框 86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8" name="文本框 87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9" name="文本框 88"/>
        <xdr:cNvSpPr txBox="1"/>
      </xdr:nvSpPr>
      <xdr:spPr>
        <a:xfrm>
          <a:off x="135064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439420"/>
    <xdr:sp>
      <xdr:nvSpPr>
        <xdr:cNvPr id="90" name="文本框 89"/>
        <xdr:cNvSpPr txBox="1"/>
      </xdr:nvSpPr>
      <xdr:spPr>
        <a:xfrm>
          <a:off x="2680335" y="19481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439420"/>
    <xdr:sp>
      <xdr:nvSpPr>
        <xdr:cNvPr id="91" name="文本框 90"/>
        <xdr:cNvSpPr txBox="1"/>
      </xdr:nvSpPr>
      <xdr:spPr>
        <a:xfrm>
          <a:off x="2680335" y="19481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92" name="文本框 91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02920"/>
    <xdr:sp>
      <xdr:nvSpPr>
        <xdr:cNvPr id="93" name="文本框 92"/>
        <xdr:cNvSpPr txBox="1"/>
      </xdr:nvSpPr>
      <xdr:spPr>
        <a:xfrm>
          <a:off x="2680335" y="194818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94" name="文本框 93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95" name="文本框 94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96" name="文本框 95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97" name="文本框 96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98" name="文本框 97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99" name="文本框 98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00" name="文本框 99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101" name="文本框 100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102" name="文本框 101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03" name="文本框 102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104" name="文本框 103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105" name="文本框 104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06" name="文本框 105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107" name="文本框 106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108" name="文本框 107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09" name="文本框 108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66420"/>
    <xdr:sp>
      <xdr:nvSpPr>
        <xdr:cNvPr id="110" name="文本框 109"/>
        <xdr:cNvSpPr txBox="1"/>
      </xdr:nvSpPr>
      <xdr:spPr>
        <a:xfrm>
          <a:off x="2680335" y="19481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1" name="文本框 110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2" name="文本框 111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3" name="文本框 112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4" name="文本框 113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5" name="文本框 114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6" name="文本框 115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7" name="文本框 116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8" name="文本框 117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19" name="文本框 118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0" name="文本框 119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1" name="文本框 120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2" name="文本框 121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3" name="文本框 122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4" name="文本框 123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5" name="文本框 124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6" name="文本框 125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7" name="文本框 126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8" name="文本框 127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29" name="文本框 128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0" name="文本框 129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1" name="文本框 130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2" name="文本框 131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3" name="文本框 132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4" name="文本框 133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5" name="文本框 134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6" name="文本框 135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7" name="文本框 136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8" name="文本框 137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39" name="文本框 138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40" name="文本框 139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41" name="文本框 140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42" name="文本框 141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43" name="文本框 142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40</xdr:row>
      <xdr:rowOff>0</xdr:rowOff>
    </xdr:from>
    <xdr:ext cx="311150" cy="534670"/>
    <xdr:sp>
      <xdr:nvSpPr>
        <xdr:cNvPr id="144" name="文本框 143"/>
        <xdr:cNvSpPr txBox="1"/>
      </xdr:nvSpPr>
      <xdr:spPr>
        <a:xfrm>
          <a:off x="2680335" y="19481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439420"/>
    <xdr:sp>
      <xdr:nvSpPr>
        <xdr:cNvPr id="145" name="文本框 144"/>
        <xdr:cNvSpPr txBox="1"/>
      </xdr:nvSpPr>
      <xdr:spPr>
        <a:xfrm>
          <a:off x="1350645" y="32131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439420"/>
    <xdr:sp>
      <xdr:nvSpPr>
        <xdr:cNvPr id="146" name="文本框 145"/>
        <xdr:cNvSpPr txBox="1"/>
      </xdr:nvSpPr>
      <xdr:spPr>
        <a:xfrm>
          <a:off x="1350645" y="32131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439420"/>
    <xdr:sp>
      <xdr:nvSpPr>
        <xdr:cNvPr id="147" name="文本框 146"/>
        <xdr:cNvSpPr txBox="1"/>
      </xdr:nvSpPr>
      <xdr:spPr>
        <a:xfrm>
          <a:off x="1350645" y="32131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48" name="文本框 2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49" name="文本框 4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0" name="文本框 149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883920"/>
    <xdr:sp>
      <xdr:nvSpPr>
        <xdr:cNvPr id="151" name="文本框 150"/>
        <xdr:cNvSpPr txBox="1"/>
      </xdr:nvSpPr>
      <xdr:spPr>
        <a:xfrm>
          <a:off x="1350645" y="32131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56920"/>
    <xdr:sp>
      <xdr:nvSpPr>
        <xdr:cNvPr id="152" name="文本框 151"/>
        <xdr:cNvSpPr txBox="1"/>
      </xdr:nvSpPr>
      <xdr:spPr>
        <a:xfrm>
          <a:off x="1350645" y="321310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3" name="文本框 11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883920"/>
    <xdr:sp>
      <xdr:nvSpPr>
        <xdr:cNvPr id="154" name="文本框 12"/>
        <xdr:cNvSpPr txBox="1"/>
      </xdr:nvSpPr>
      <xdr:spPr>
        <a:xfrm>
          <a:off x="1350645" y="32131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5" name="文本框 14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6" name="文本框 16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820420"/>
    <xdr:sp>
      <xdr:nvSpPr>
        <xdr:cNvPr id="157" name="文本框 1546"/>
        <xdr:cNvSpPr txBox="1"/>
      </xdr:nvSpPr>
      <xdr:spPr>
        <a:xfrm>
          <a:off x="1350645" y="32131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8" name="文本框 1552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9" name="文本框 1554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60" name="文本框 1560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61" name="文本框 1630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62" name="文本框 1632"/>
        <xdr:cNvSpPr txBox="1"/>
      </xdr:nvSpPr>
      <xdr:spPr>
        <a:xfrm>
          <a:off x="1350645" y="32131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439420"/>
    <xdr:sp>
      <xdr:nvSpPr>
        <xdr:cNvPr id="163" name="文本框 162"/>
        <xdr:cNvSpPr txBox="1"/>
      </xdr:nvSpPr>
      <xdr:spPr>
        <a:xfrm>
          <a:off x="2680335" y="3517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439420"/>
    <xdr:sp>
      <xdr:nvSpPr>
        <xdr:cNvPr id="164" name="文本框 163"/>
        <xdr:cNvSpPr txBox="1"/>
      </xdr:nvSpPr>
      <xdr:spPr>
        <a:xfrm>
          <a:off x="2680335" y="3517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439420"/>
    <xdr:sp>
      <xdr:nvSpPr>
        <xdr:cNvPr id="165" name="文本框 164"/>
        <xdr:cNvSpPr txBox="1"/>
      </xdr:nvSpPr>
      <xdr:spPr>
        <a:xfrm>
          <a:off x="2680335" y="3517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66" name="文本框 2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67" name="文本框 4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68" name="文本框 6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883920"/>
    <xdr:sp>
      <xdr:nvSpPr>
        <xdr:cNvPr id="169" name="文本框 7"/>
        <xdr:cNvSpPr txBox="1"/>
      </xdr:nvSpPr>
      <xdr:spPr>
        <a:xfrm>
          <a:off x="2680335" y="35179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56920"/>
    <xdr:sp>
      <xdr:nvSpPr>
        <xdr:cNvPr id="170" name="文本框 169"/>
        <xdr:cNvSpPr txBox="1"/>
      </xdr:nvSpPr>
      <xdr:spPr>
        <a:xfrm>
          <a:off x="2680335" y="351790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71" name="文本框 11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883920"/>
    <xdr:sp>
      <xdr:nvSpPr>
        <xdr:cNvPr id="172" name="文本框 12"/>
        <xdr:cNvSpPr txBox="1"/>
      </xdr:nvSpPr>
      <xdr:spPr>
        <a:xfrm>
          <a:off x="2680335" y="35179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73" name="文本框 14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74" name="文本框 16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820420"/>
    <xdr:sp>
      <xdr:nvSpPr>
        <xdr:cNvPr id="175" name="文本框 1546"/>
        <xdr:cNvSpPr txBox="1"/>
      </xdr:nvSpPr>
      <xdr:spPr>
        <a:xfrm>
          <a:off x="2680335" y="35179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76" name="文本框 1552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77" name="文本框 1554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78" name="文本框 1560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79" name="文本框 1630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75</xdr:row>
      <xdr:rowOff>0</xdr:rowOff>
    </xdr:from>
    <xdr:ext cx="311150" cy="788670"/>
    <xdr:sp>
      <xdr:nvSpPr>
        <xdr:cNvPr id="180" name="文本框 1632"/>
        <xdr:cNvSpPr txBox="1"/>
      </xdr:nvSpPr>
      <xdr:spPr>
        <a:xfrm>
          <a:off x="268033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439420"/>
    <xdr:sp>
      <xdr:nvSpPr>
        <xdr:cNvPr id="181" name="文本框 180"/>
        <xdr:cNvSpPr txBox="1"/>
      </xdr:nvSpPr>
      <xdr:spPr>
        <a:xfrm>
          <a:off x="1350645" y="3517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439420"/>
    <xdr:sp>
      <xdr:nvSpPr>
        <xdr:cNvPr id="182" name="文本框 181"/>
        <xdr:cNvSpPr txBox="1"/>
      </xdr:nvSpPr>
      <xdr:spPr>
        <a:xfrm>
          <a:off x="1350645" y="3517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439420"/>
    <xdr:sp>
      <xdr:nvSpPr>
        <xdr:cNvPr id="183" name="文本框 182"/>
        <xdr:cNvSpPr txBox="1"/>
      </xdr:nvSpPr>
      <xdr:spPr>
        <a:xfrm>
          <a:off x="1350645" y="3517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84" name="文本框 2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85" name="文本框 4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86" name="文本框 6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883920"/>
    <xdr:sp>
      <xdr:nvSpPr>
        <xdr:cNvPr id="187" name="文本框 7"/>
        <xdr:cNvSpPr txBox="1"/>
      </xdr:nvSpPr>
      <xdr:spPr>
        <a:xfrm>
          <a:off x="1350645" y="35179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56920"/>
    <xdr:sp>
      <xdr:nvSpPr>
        <xdr:cNvPr id="188" name="文本框 187"/>
        <xdr:cNvSpPr txBox="1"/>
      </xdr:nvSpPr>
      <xdr:spPr>
        <a:xfrm>
          <a:off x="1350645" y="351790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89" name="文本框 11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883920"/>
    <xdr:sp>
      <xdr:nvSpPr>
        <xdr:cNvPr id="190" name="文本框 12"/>
        <xdr:cNvSpPr txBox="1"/>
      </xdr:nvSpPr>
      <xdr:spPr>
        <a:xfrm>
          <a:off x="1350645" y="35179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1" name="文本框 14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2" name="文本框 16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820420"/>
    <xdr:sp>
      <xdr:nvSpPr>
        <xdr:cNvPr id="193" name="文本框 1546"/>
        <xdr:cNvSpPr txBox="1"/>
      </xdr:nvSpPr>
      <xdr:spPr>
        <a:xfrm>
          <a:off x="1350645" y="35179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4" name="文本框 1552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5" name="文本框 1554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6" name="文本框 1560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7" name="文本框 1630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8" name="文本框 1632"/>
        <xdr:cNvSpPr txBox="1"/>
      </xdr:nvSpPr>
      <xdr:spPr>
        <a:xfrm>
          <a:off x="1350645" y="35179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39420"/>
    <xdr:sp>
      <xdr:nvSpPr>
        <xdr:cNvPr id="199" name="文本框 198"/>
        <xdr:cNvSpPr txBox="1"/>
      </xdr:nvSpPr>
      <xdr:spPr>
        <a:xfrm>
          <a:off x="1350645" y="13538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39420"/>
    <xdr:sp>
      <xdr:nvSpPr>
        <xdr:cNvPr id="200" name="文本框 199"/>
        <xdr:cNvSpPr txBox="1"/>
      </xdr:nvSpPr>
      <xdr:spPr>
        <a:xfrm>
          <a:off x="1350645" y="13538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1" name="文本框 200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50520"/>
    <xdr:sp>
      <xdr:nvSpPr>
        <xdr:cNvPr id="202" name="文本框 201"/>
        <xdr:cNvSpPr txBox="1"/>
      </xdr:nvSpPr>
      <xdr:spPr>
        <a:xfrm>
          <a:off x="1350645" y="13538200"/>
          <a:ext cx="311150" cy="350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3" name="文本框 202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4" name="文本框 203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05" name="文本框 204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6" name="文本框 205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07" name="文本框 206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08" name="文本框 207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9" name="文本框 208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0" name="文本框 209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1" name="文本框 210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12" name="文本框 211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3" name="文本框 212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4" name="文本框 213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15" name="文本框 214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6" name="文本框 215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7" name="文本框 216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18" name="文本框 217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9" name="文本框 218"/>
        <xdr:cNvSpPr txBox="1"/>
      </xdr:nvSpPr>
      <xdr:spPr>
        <a:xfrm>
          <a:off x="135064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0" name="文本框 219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1" name="文本框 220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2" name="文本框 221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3" name="文本框 222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4" name="文本框 223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5" name="文本框 224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6" name="文本框 225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7" name="文本框 226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8" name="文本框 227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9" name="文本框 228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0" name="文本框 229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1" name="文本框 230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2" name="文本框 231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3" name="文本框 232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4" name="文本框 233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5" name="文本框 234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6" name="文本框 235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7" name="文本框 236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8" name="文本框 237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9" name="文本框 238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0" name="文本框 239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1" name="文本框 240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2" name="文本框 241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3" name="文本框 242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4" name="文本框 243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5" name="文本框 244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6" name="文本框 245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7" name="文本框 246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8" name="文本框 247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9" name="文本框 248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50" name="文本框 249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51" name="文本框 250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52" name="文本框 251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53" name="文本框 252"/>
        <xdr:cNvSpPr txBox="1"/>
      </xdr:nvSpPr>
      <xdr:spPr>
        <a:xfrm>
          <a:off x="135064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39420"/>
    <xdr:sp>
      <xdr:nvSpPr>
        <xdr:cNvPr id="254" name="文本框 253"/>
        <xdr:cNvSpPr txBox="1"/>
      </xdr:nvSpPr>
      <xdr:spPr>
        <a:xfrm>
          <a:off x="2680335" y="13538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39420"/>
    <xdr:sp>
      <xdr:nvSpPr>
        <xdr:cNvPr id="255" name="文本框 254"/>
        <xdr:cNvSpPr txBox="1"/>
      </xdr:nvSpPr>
      <xdr:spPr>
        <a:xfrm>
          <a:off x="2680335" y="13538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56" name="文本框 255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50520"/>
    <xdr:sp>
      <xdr:nvSpPr>
        <xdr:cNvPr id="257" name="文本框 256"/>
        <xdr:cNvSpPr txBox="1"/>
      </xdr:nvSpPr>
      <xdr:spPr>
        <a:xfrm>
          <a:off x="2680335" y="13538200"/>
          <a:ext cx="311150" cy="350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58" name="文本框 257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59" name="文本框 258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60" name="文本框 259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61" name="文本框 260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62" name="文本框 261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63" name="文本框 262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64" name="文本框 263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65" name="文本框 264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66" name="文本框 265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67" name="文本框 266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68" name="文本框 267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69" name="文本框 268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70" name="文本框 269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71" name="文本框 270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72" name="文本框 271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73" name="文本框 272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414020"/>
    <xdr:sp>
      <xdr:nvSpPr>
        <xdr:cNvPr id="274" name="文本框 273"/>
        <xdr:cNvSpPr txBox="1"/>
      </xdr:nvSpPr>
      <xdr:spPr>
        <a:xfrm>
          <a:off x="2680335" y="13538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75" name="文本框 274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76" name="文本框 275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77" name="文本框 276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78" name="文本框 277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79" name="文本框 278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0" name="文本框 279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1" name="文本框 280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2" name="文本框 281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3" name="文本框 282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4" name="文本框 283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5" name="文本框 284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6" name="文本框 285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7" name="文本框 286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8" name="文本框 287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89" name="文本框 288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0" name="文本框 289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1" name="文本框 290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2" name="文本框 291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3" name="文本框 292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4" name="文本框 293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5" name="文本框 294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6" name="文本框 295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7" name="文本框 296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8" name="文本框 297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299" name="文本框 298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0" name="文本框 299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1" name="文本框 300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2" name="文本框 301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3" name="文本框 302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4" name="文本框 303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5" name="文本框 304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6" name="文本框 305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7" name="文本框 306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28</xdr:row>
      <xdr:rowOff>0</xdr:rowOff>
    </xdr:from>
    <xdr:ext cx="311150" cy="382270"/>
    <xdr:sp>
      <xdr:nvSpPr>
        <xdr:cNvPr id="308" name="文本框 307"/>
        <xdr:cNvSpPr txBox="1"/>
      </xdr:nvSpPr>
      <xdr:spPr>
        <a:xfrm>
          <a:off x="2680335" y="13538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309" name="文本框 308"/>
        <xdr:cNvSpPr txBox="1"/>
      </xdr:nvSpPr>
      <xdr:spPr>
        <a:xfrm>
          <a:off x="1350645" y="18262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310" name="文本框 309"/>
        <xdr:cNvSpPr txBox="1"/>
      </xdr:nvSpPr>
      <xdr:spPr>
        <a:xfrm>
          <a:off x="1350645" y="18262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311" name="文本框 310"/>
        <xdr:cNvSpPr txBox="1"/>
      </xdr:nvSpPr>
      <xdr:spPr>
        <a:xfrm>
          <a:off x="1350645" y="18262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2" name="文本框 2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3" name="文本框 4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4" name="文本框 313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883920"/>
    <xdr:sp>
      <xdr:nvSpPr>
        <xdr:cNvPr id="315" name="文本框 314"/>
        <xdr:cNvSpPr txBox="1"/>
      </xdr:nvSpPr>
      <xdr:spPr>
        <a:xfrm>
          <a:off x="1350645" y="182626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56920"/>
    <xdr:sp>
      <xdr:nvSpPr>
        <xdr:cNvPr id="316" name="文本框 315"/>
        <xdr:cNvSpPr txBox="1"/>
      </xdr:nvSpPr>
      <xdr:spPr>
        <a:xfrm>
          <a:off x="1350645" y="182626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7" name="文本框 11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883920"/>
    <xdr:sp>
      <xdr:nvSpPr>
        <xdr:cNvPr id="318" name="文本框 12"/>
        <xdr:cNvSpPr txBox="1"/>
      </xdr:nvSpPr>
      <xdr:spPr>
        <a:xfrm>
          <a:off x="1350645" y="182626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9" name="文本框 14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0" name="文本框 16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820420"/>
    <xdr:sp>
      <xdr:nvSpPr>
        <xdr:cNvPr id="321" name="文本框 1546"/>
        <xdr:cNvSpPr txBox="1"/>
      </xdr:nvSpPr>
      <xdr:spPr>
        <a:xfrm>
          <a:off x="1350645" y="18262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2" name="文本框 1552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3" name="文本框 1554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4" name="文本框 1560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5" name="文本框 1630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6" name="文本框 1632"/>
        <xdr:cNvSpPr txBox="1"/>
      </xdr:nvSpPr>
      <xdr:spPr>
        <a:xfrm>
          <a:off x="1350645" y="18262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45</xdr:row>
      <xdr:rowOff>0</xdr:rowOff>
    </xdr:from>
    <xdr:ext cx="311150" cy="439420"/>
    <xdr:sp>
      <xdr:nvSpPr>
        <xdr:cNvPr id="327" name="文本框 326"/>
        <xdr:cNvSpPr txBox="1"/>
      </xdr:nvSpPr>
      <xdr:spPr>
        <a:xfrm>
          <a:off x="2680335" y="21920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45</xdr:row>
      <xdr:rowOff>0</xdr:rowOff>
    </xdr:from>
    <xdr:ext cx="311150" cy="439420"/>
    <xdr:sp>
      <xdr:nvSpPr>
        <xdr:cNvPr id="328" name="文本框 327"/>
        <xdr:cNvSpPr txBox="1"/>
      </xdr:nvSpPr>
      <xdr:spPr>
        <a:xfrm>
          <a:off x="2680335" y="21920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45</xdr:row>
      <xdr:rowOff>0</xdr:rowOff>
    </xdr:from>
    <xdr:ext cx="311150" cy="439420"/>
    <xdr:sp>
      <xdr:nvSpPr>
        <xdr:cNvPr id="329" name="文本框 328"/>
        <xdr:cNvSpPr txBox="1"/>
      </xdr:nvSpPr>
      <xdr:spPr>
        <a:xfrm>
          <a:off x="2680335" y="21920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45</xdr:row>
      <xdr:rowOff>0</xdr:rowOff>
    </xdr:from>
    <xdr:ext cx="311150" cy="439420"/>
    <xdr:sp>
      <xdr:nvSpPr>
        <xdr:cNvPr id="330" name="文本框 329"/>
        <xdr:cNvSpPr txBox="1"/>
      </xdr:nvSpPr>
      <xdr:spPr>
        <a:xfrm>
          <a:off x="1350645" y="21920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45</xdr:row>
      <xdr:rowOff>0</xdr:rowOff>
    </xdr:from>
    <xdr:ext cx="311150" cy="439420"/>
    <xdr:sp>
      <xdr:nvSpPr>
        <xdr:cNvPr id="331" name="文本框 330"/>
        <xdr:cNvSpPr txBox="1"/>
      </xdr:nvSpPr>
      <xdr:spPr>
        <a:xfrm>
          <a:off x="1350645" y="21920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45</xdr:row>
      <xdr:rowOff>0</xdr:rowOff>
    </xdr:from>
    <xdr:ext cx="311150" cy="439420"/>
    <xdr:sp>
      <xdr:nvSpPr>
        <xdr:cNvPr id="332" name="文本框 331"/>
        <xdr:cNvSpPr txBox="1"/>
      </xdr:nvSpPr>
      <xdr:spPr>
        <a:xfrm>
          <a:off x="1350645" y="21920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33" name="文本框 332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34" name="文本框 333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35" name="文本框 334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36" name="文本框 335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37" name="文本框 336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38" name="文本框 337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39" name="文本框 338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40" name="文本框 339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41" name="文本框 340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42" name="文本框 341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43" name="文本框 342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44" name="文本框 343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45" name="文本框 344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46" name="文本框 345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47" name="文本框 346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34670"/>
    <xdr:sp>
      <xdr:nvSpPr>
        <xdr:cNvPr id="348" name="文本框 347"/>
        <xdr:cNvSpPr txBox="1"/>
      </xdr:nvSpPr>
      <xdr:spPr>
        <a:xfrm>
          <a:off x="3345180" y="3136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49" name="文本框 348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34670"/>
    <xdr:sp>
      <xdr:nvSpPr>
        <xdr:cNvPr id="350" name="文本框 349"/>
        <xdr:cNvSpPr txBox="1"/>
      </xdr:nvSpPr>
      <xdr:spPr>
        <a:xfrm>
          <a:off x="3345180" y="3136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51" name="文本框 350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52" name="文本框 351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53" name="文本框 352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54" name="文本框 353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34670"/>
    <xdr:sp>
      <xdr:nvSpPr>
        <xdr:cNvPr id="355" name="文本框 354"/>
        <xdr:cNvSpPr txBox="1"/>
      </xdr:nvSpPr>
      <xdr:spPr>
        <a:xfrm>
          <a:off x="3345180" y="3136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56" name="文本框 355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57" name="文本框 356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34670"/>
    <xdr:sp>
      <xdr:nvSpPr>
        <xdr:cNvPr id="358" name="文本框 357"/>
        <xdr:cNvSpPr txBox="1"/>
      </xdr:nvSpPr>
      <xdr:spPr>
        <a:xfrm>
          <a:off x="3345180" y="3136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59" name="文本框 358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34670"/>
    <xdr:sp>
      <xdr:nvSpPr>
        <xdr:cNvPr id="360" name="文本框 359"/>
        <xdr:cNvSpPr txBox="1"/>
      </xdr:nvSpPr>
      <xdr:spPr>
        <a:xfrm>
          <a:off x="3345180" y="3136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61" name="文本框 360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471170"/>
    <xdr:sp>
      <xdr:nvSpPr>
        <xdr:cNvPr id="362" name="文本框 361"/>
        <xdr:cNvSpPr txBox="1"/>
      </xdr:nvSpPr>
      <xdr:spPr>
        <a:xfrm>
          <a:off x="3345180" y="313690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63" name="文本框 362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02920"/>
    <xdr:sp>
      <xdr:nvSpPr>
        <xdr:cNvPr id="364" name="文本框 363"/>
        <xdr:cNvSpPr txBox="1"/>
      </xdr:nvSpPr>
      <xdr:spPr>
        <a:xfrm>
          <a:off x="3345180" y="3136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66</xdr:row>
      <xdr:rowOff>0</xdr:rowOff>
    </xdr:from>
    <xdr:ext cx="311150" cy="534670"/>
    <xdr:sp>
      <xdr:nvSpPr>
        <xdr:cNvPr id="365" name="文本框 364"/>
        <xdr:cNvSpPr txBox="1"/>
      </xdr:nvSpPr>
      <xdr:spPr>
        <a:xfrm>
          <a:off x="3345180" y="3136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66" name="文本框 365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67" name="文本框 366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68" name="文本框 367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69" name="文本框 368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70" name="文本框 369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71" name="文本框 370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72" name="文本框 371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73" name="文本框 372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74" name="文本框 373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75" name="文本框 374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76" name="文本框 375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77" name="文本框 376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78" name="文本框 377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79" name="文本框 378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80" name="文本框 379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34670"/>
    <xdr:sp>
      <xdr:nvSpPr>
        <xdr:cNvPr id="381" name="文本框 380"/>
        <xdr:cNvSpPr txBox="1"/>
      </xdr:nvSpPr>
      <xdr:spPr>
        <a:xfrm>
          <a:off x="3345180" y="17500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82" name="文本框 381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34670"/>
    <xdr:sp>
      <xdr:nvSpPr>
        <xdr:cNvPr id="383" name="文本框 382"/>
        <xdr:cNvSpPr txBox="1"/>
      </xdr:nvSpPr>
      <xdr:spPr>
        <a:xfrm>
          <a:off x="3345180" y="17500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84" name="文本框 383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85" name="文本框 384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86" name="文本框 385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87" name="文本框 386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34670"/>
    <xdr:sp>
      <xdr:nvSpPr>
        <xdr:cNvPr id="388" name="文本框 387"/>
        <xdr:cNvSpPr txBox="1"/>
      </xdr:nvSpPr>
      <xdr:spPr>
        <a:xfrm>
          <a:off x="3345180" y="17500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89" name="文本框 388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90" name="文本框 389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34670"/>
    <xdr:sp>
      <xdr:nvSpPr>
        <xdr:cNvPr id="391" name="文本框 390"/>
        <xdr:cNvSpPr txBox="1"/>
      </xdr:nvSpPr>
      <xdr:spPr>
        <a:xfrm>
          <a:off x="3345180" y="17500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92" name="文本框 391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34670"/>
    <xdr:sp>
      <xdr:nvSpPr>
        <xdr:cNvPr id="393" name="文本框 392"/>
        <xdr:cNvSpPr txBox="1"/>
      </xdr:nvSpPr>
      <xdr:spPr>
        <a:xfrm>
          <a:off x="3345180" y="17500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94" name="文本框 393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471170"/>
    <xdr:sp>
      <xdr:nvSpPr>
        <xdr:cNvPr id="395" name="文本框 394"/>
        <xdr:cNvSpPr txBox="1"/>
      </xdr:nvSpPr>
      <xdr:spPr>
        <a:xfrm>
          <a:off x="3345180" y="17500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96" name="文本框 395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02920"/>
    <xdr:sp>
      <xdr:nvSpPr>
        <xdr:cNvPr id="397" name="文本框 396"/>
        <xdr:cNvSpPr txBox="1"/>
      </xdr:nvSpPr>
      <xdr:spPr>
        <a:xfrm>
          <a:off x="3345180" y="17500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36</xdr:row>
      <xdr:rowOff>0</xdr:rowOff>
    </xdr:from>
    <xdr:ext cx="311150" cy="534670"/>
    <xdr:sp>
      <xdr:nvSpPr>
        <xdr:cNvPr id="398" name="文本框 397"/>
        <xdr:cNvSpPr txBox="1"/>
      </xdr:nvSpPr>
      <xdr:spPr>
        <a:xfrm>
          <a:off x="3345180" y="17500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439420"/>
    <xdr:sp>
      <xdr:nvSpPr>
        <xdr:cNvPr id="399" name="文本框 398"/>
        <xdr:cNvSpPr txBox="1"/>
      </xdr:nvSpPr>
      <xdr:spPr>
        <a:xfrm>
          <a:off x="1350645" y="1993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439420"/>
    <xdr:sp>
      <xdr:nvSpPr>
        <xdr:cNvPr id="400" name="文本框 399"/>
        <xdr:cNvSpPr txBox="1"/>
      </xdr:nvSpPr>
      <xdr:spPr>
        <a:xfrm>
          <a:off x="1350645" y="1993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1" name="文本框 400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02920"/>
    <xdr:sp>
      <xdr:nvSpPr>
        <xdr:cNvPr id="402" name="文本框 401"/>
        <xdr:cNvSpPr txBox="1"/>
      </xdr:nvSpPr>
      <xdr:spPr>
        <a:xfrm>
          <a:off x="1350645" y="1993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3" name="文本框 402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4" name="文本框 403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05" name="文本框 404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6" name="文本框 405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07" name="文本框 406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08" name="文本框 407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9" name="文本框 408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0" name="文本框 409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1" name="文本框 410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12" name="文本框 411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3" name="文本框 412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4" name="文本框 413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15" name="文本框 414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6" name="文本框 415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7" name="文本框 416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18" name="文本框 417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9" name="文本框 418"/>
        <xdr:cNvSpPr txBox="1"/>
      </xdr:nvSpPr>
      <xdr:spPr>
        <a:xfrm>
          <a:off x="135064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0" name="文本框 419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1" name="文本框 420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2" name="文本框 421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3" name="文本框 422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4" name="文本框 423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5" name="文本框 424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6" name="文本框 425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7" name="文本框 426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8" name="文本框 427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9" name="文本框 428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0" name="文本框 429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1" name="文本框 430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2" name="文本框 431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3" name="文本框 432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4" name="文本框 433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5" name="文本框 434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6" name="文本框 435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7" name="文本框 436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8" name="文本框 437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9" name="文本框 438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0" name="文本框 439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1" name="文本框 440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2" name="文本框 441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3" name="文本框 442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4" name="文本框 443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5" name="文本框 444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6" name="文本框 445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7" name="文本框 446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8" name="文本框 447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9" name="文本框 448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50" name="文本框 449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51" name="文本框 450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52" name="文本框 451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53" name="文本框 452"/>
        <xdr:cNvSpPr txBox="1"/>
      </xdr:nvSpPr>
      <xdr:spPr>
        <a:xfrm>
          <a:off x="135064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439420"/>
    <xdr:sp>
      <xdr:nvSpPr>
        <xdr:cNvPr id="454" name="文本框 453"/>
        <xdr:cNvSpPr txBox="1"/>
      </xdr:nvSpPr>
      <xdr:spPr>
        <a:xfrm>
          <a:off x="2680335" y="1993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439420"/>
    <xdr:sp>
      <xdr:nvSpPr>
        <xdr:cNvPr id="455" name="文本框 454"/>
        <xdr:cNvSpPr txBox="1"/>
      </xdr:nvSpPr>
      <xdr:spPr>
        <a:xfrm>
          <a:off x="2680335" y="19939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56" name="文本框 455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02920"/>
    <xdr:sp>
      <xdr:nvSpPr>
        <xdr:cNvPr id="457" name="文本框 456"/>
        <xdr:cNvSpPr txBox="1"/>
      </xdr:nvSpPr>
      <xdr:spPr>
        <a:xfrm>
          <a:off x="2680335" y="19939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58" name="文本框 457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59" name="文本框 458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60" name="文本框 459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61" name="文本框 460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62" name="文本框 461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63" name="文本框 462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64" name="文本框 463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65" name="文本框 464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66" name="文本框 465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67" name="文本框 466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68" name="文本框 467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69" name="文本框 468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70" name="文本框 469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71" name="文本框 470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72" name="文本框 471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73" name="文本框 472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66420"/>
    <xdr:sp>
      <xdr:nvSpPr>
        <xdr:cNvPr id="474" name="文本框 473"/>
        <xdr:cNvSpPr txBox="1"/>
      </xdr:nvSpPr>
      <xdr:spPr>
        <a:xfrm>
          <a:off x="2680335" y="19939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75" name="文本框 474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76" name="文本框 475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77" name="文本框 476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78" name="文本框 477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79" name="文本框 478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0" name="文本框 479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1" name="文本框 480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2" name="文本框 481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3" name="文本框 482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4" name="文本框 483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5" name="文本框 484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6" name="文本框 485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7" name="文本框 486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8" name="文本框 487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89" name="文本框 488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0" name="文本框 489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1" name="文本框 490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2" name="文本框 491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3" name="文本框 492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4" name="文本框 493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5" name="文本框 494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6" name="文本框 495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7" name="文本框 496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8" name="文本框 497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499" name="文本框 498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0" name="文本框 499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1" name="文本框 500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2" name="文本框 501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3" name="文本框 502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4" name="文本框 503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5" name="文本框 504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6" name="文本框 505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7" name="文本框 506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41</xdr:row>
      <xdr:rowOff>0</xdr:rowOff>
    </xdr:from>
    <xdr:ext cx="311150" cy="534670"/>
    <xdr:sp>
      <xdr:nvSpPr>
        <xdr:cNvPr id="508" name="文本框 507"/>
        <xdr:cNvSpPr txBox="1"/>
      </xdr:nvSpPr>
      <xdr:spPr>
        <a:xfrm>
          <a:off x="2680335" y="19939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51</xdr:row>
      <xdr:rowOff>0</xdr:rowOff>
    </xdr:from>
    <xdr:ext cx="311150" cy="439420"/>
    <xdr:sp>
      <xdr:nvSpPr>
        <xdr:cNvPr id="509" name="文本框 508"/>
        <xdr:cNvSpPr txBox="1"/>
      </xdr:nvSpPr>
      <xdr:spPr>
        <a:xfrm>
          <a:off x="2015490" y="25120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51</xdr:row>
      <xdr:rowOff>0</xdr:rowOff>
    </xdr:from>
    <xdr:ext cx="311150" cy="439420"/>
    <xdr:sp>
      <xdr:nvSpPr>
        <xdr:cNvPr id="510" name="文本框 509"/>
        <xdr:cNvSpPr txBox="1"/>
      </xdr:nvSpPr>
      <xdr:spPr>
        <a:xfrm>
          <a:off x="2015490" y="25120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51</xdr:row>
      <xdr:rowOff>0</xdr:rowOff>
    </xdr:from>
    <xdr:ext cx="311150" cy="439420"/>
    <xdr:sp>
      <xdr:nvSpPr>
        <xdr:cNvPr id="511" name="文本框 510"/>
        <xdr:cNvSpPr txBox="1"/>
      </xdr:nvSpPr>
      <xdr:spPr>
        <a:xfrm>
          <a:off x="2015490" y="25120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12" name="文本框 511"/>
        <xdr:cNvSpPr txBox="1"/>
      </xdr:nvSpPr>
      <xdr:spPr>
        <a:xfrm>
          <a:off x="1350645" y="32435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13" name="文本框 512"/>
        <xdr:cNvSpPr txBox="1"/>
      </xdr:nvSpPr>
      <xdr:spPr>
        <a:xfrm>
          <a:off x="1350645" y="32435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14" name="文本框 513"/>
        <xdr:cNvSpPr txBox="1"/>
      </xdr:nvSpPr>
      <xdr:spPr>
        <a:xfrm>
          <a:off x="1350645" y="32435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15" name="文本框 2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16" name="文本框 4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17" name="文本框 516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83920"/>
    <xdr:sp>
      <xdr:nvSpPr>
        <xdr:cNvPr id="518" name="文本框 517"/>
        <xdr:cNvSpPr txBox="1"/>
      </xdr:nvSpPr>
      <xdr:spPr>
        <a:xfrm>
          <a:off x="1350645" y="324358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56920"/>
    <xdr:sp>
      <xdr:nvSpPr>
        <xdr:cNvPr id="519" name="文本框 518"/>
        <xdr:cNvSpPr txBox="1"/>
      </xdr:nvSpPr>
      <xdr:spPr>
        <a:xfrm>
          <a:off x="1350645" y="324358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0" name="文本框 11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83920"/>
    <xdr:sp>
      <xdr:nvSpPr>
        <xdr:cNvPr id="521" name="文本框 12"/>
        <xdr:cNvSpPr txBox="1"/>
      </xdr:nvSpPr>
      <xdr:spPr>
        <a:xfrm>
          <a:off x="1350645" y="324358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2" name="文本框 14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3" name="文本框 16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20420"/>
    <xdr:sp>
      <xdr:nvSpPr>
        <xdr:cNvPr id="524" name="文本框 1546"/>
        <xdr:cNvSpPr txBox="1"/>
      </xdr:nvSpPr>
      <xdr:spPr>
        <a:xfrm>
          <a:off x="1350645" y="324358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5" name="文本框 1552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6" name="文本框 1554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7" name="文本框 1560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8" name="文本框 1630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9" name="文本框 1632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76</xdr:row>
      <xdr:rowOff>0</xdr:rowOff>
    </xdr:from>
    <xdr:ext cx="311150" cy="439420"/>
    <xdr:sp>
      <xdr:nvSpPr>
        <xdr:cNvPr id="530" name="文本框 529"/>
        <xdr:cNvSpPr txBox="1"/>
      </xdr:nvSpPr>
      <xdr:spPr>
        <a:xfrm>
          <a:off x="268033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76</xdr:row>
      <xdr:rowOff>0</xdr:rowOff>
    </xdr:from>
    <xdr:ext cx="311150" cy="439420"/>
    <xdr:sp>
      <xdr:nvSpPr>
        <xdr:cNvPr id="531" name="文本框 530"/>
        <xdr:cNvSpPr txBox="1"/>
      </xdr:nvSpPr>
      <xdr:spPr>
        <a:xfrm>
          <a:off x="268033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76</xdr:row>
      <xdr:rowOff>0</xdr:rowOff>
    </xdr:from>
    <xdr:ext cx="311150" cy="439420"/>
    <xdr:sp>
      <xdr:nvSpPr>
        <xdr:cNvPr id="532" name="文本框 531"/>
        <xdr:cNvSpPr txBox="1"/>
      </xdr:nvSpPr>
      <xdr:spPr>
        <a:xfrm>
          <a:off x="268033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33" name="文本框 532"/>
        <xdr:cNvSpPr txBox="1"/>
      </xdr:nvSpPr>
      <xdr:spPr>
        <a:xfrm>
          <a:off x="135064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34" name="文本框 533"/>
        <xdr:cNvSpPr txBox="1"/>
      </xdr:nvSpPr>
      <xdr:spPr>
        <a:xfrm>
          <a:off x="135064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35" name="文本框 534"/>
        <xdr:cNvSpPr txBox="1"/>
      </xdr:nvSpPr>
      <xdr:spPr>
        <a:xfrm>
          <a:off x="135064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36" name="文本框 535"/>
        <xdr:cNvSpPr txBox="1"/>
      </xdr:nvSpPr>
      <xdr:spPr>
        <a:xfrm>
          <a:off x="1350645" y="32435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37" name="文本框 536"/>
        <xdr:cNvSpPr txBox="1"/>
      </xdr:nvSpPr>
      <xdr:spPr>
        <a:xfrm>
          <a:off x="1350645" y="32435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38" name="文本框 537"/>
        <xdr:cNvSpPr txBox="1"/>
      </xdr:nvSpPr>
      <xdr:spPr>
        <a:xfrm>
          <a:off x="1350645" y="32435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39" name="文本框 2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0" name="文本框 4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1" name="文本框 540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83920"/>
    <xdr:sp>
      <xdr:nvSpPr>
        <xdr:cNvPr id="542" name="文本框 541"/>
        <xdr:cNvSpPr txBox="1"/>
      </xdr:nvSpPr>
      <xdr:spPr>
        <a:xfrm>
          <a:off x="1350645" y="324358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56920"/>
    <xdr:sp>
      <xdr:nvSpPr>
        <xdr:cNvPr id="543" name="文本框 542"/>
        <xdr:cNvSpPr txBox="1"/>
      </xdr:nvSpPr>
      <xdr:spPr>
        <a:xfrm>
          <a:off x="1350645" y="324358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4" name="文本框 11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83920"/>
    <xdr:sp>
      <xdr:nvSpPr>
        <xdr:cNvPr id="545" name="文本框 12"/>
        <xdr:cNvSpPr txBox="1"/>
      </xdr:nvSpPr>
      <xdr:spPr>
        <a:xfrm>
          <a:off x="1350645" y="324358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6" name="文本框 14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7" name="文本框 16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20420"/>
    <xdr:sp>
      <xdr:nvSpPr>
        <xdr:cNvPr id="548" name="文本框 1546"/>
        <xdr:cNvSpPr txBox="1"/>
      </xdr:nvSpPr>
      <xdr:spPr>
        <a:xfrm>
          <a:off x="1350645" y="324358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9" name="文本框 1552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50" name="文本框 1554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51" name="文本框 1560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52" name="文本框 1630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53" name="文本框 1632"/>
        <xdr:cNvSpPr txBox="1"/>
      </xdr:nvSpPr>
      <xdr:spPr>
        <a:xfrm>
          <a:off x="1350645" y="324358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76</xdr:row>
      <xdr:rowOff>0</xdr:rowOff>
    </xdr:from>
    <xdr:ext cx="311150" cy="439420"/>
    <xdr:sp>
      <xdr:nvSpPr>
        <xdr:cNvPr id="554" name="文本框 553"/>
        <xdr:cNvSpPr txBox="1"/>
      </xdr:nvSpPr>
      <xdr:spPr>
        <a:xfrm>
          <a:off x="268033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76</xdr:row>
      <xdr:rowOff>0</xdr:rowOff>
    </xdr:from>
    <xdr:ext cx="311150" cy="439420"/>
    <xdr:sp>
      <xdr:nvSpPr>
        <xdr:cNvPr id="555" name="文本框 554"/>
        <xdr:cNvSpPr txBox="1"/>
      </xdr:nvSpPr>
      <xdr:spPr>
        <a:xfrm>
          <a:off x="268033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76</xdr:row>
      <xdr:rowOff>0</xdr:rowOff>
    </xdr:from>
    <xdr:ext cx="311150" cy="439420"/>
    <xdr:sp>
      <xdr:nvSpPr>
        <xdr:cNvPr id="556" name="文本框 555"/>
        <xdr:cNvSpPr txBox="1"/>
      </xdr:nvSpPr>
      <xdr:spPr>
        <a:xfrm>
          <a:off x="268033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57" name="文本框 556"/>
        <xdr:cNvSpPr txBox="1"/>
      </xdr:nvSpPr>
      <xdr:spPr>
        <a:xfrm>
          <a:off x="135064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58" name="文本框 557"/>
        <xdr:cNvSpPr txBox="1"/>
      </xdr:nvSpPr>
      <xdr:spPr>
        <a:xfrm>
          <a:off x="135064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59" name="文本框 558"/>
        <xdr:cNvSpPr txBox="1"/>
      </xdr:nvSpPr>
      <xdr:spPr>
        <a:xfrm>
          <a:off x="1350645" y="3563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97</xdr:row>
      <xdr:rowOff>0</xdr:rowOff>
    </xdr:from>
    <xdr:ext cx="301721" cy="693420"/>
    <xdr:sp>
      <xdr:nvSpPr>
        <xdr:cNvPr id="560" name="文本框 559"/>
        <xdr:cNvSpPr txBox="1"/>
      </xdr:nvSpPr>
      <xdr:spPr>
        <a:xfrm>
          <a:off x="1350645" y="44754800"/>
          <a:ext cx="301625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97</xdr:row>
      <xdr:rowOff>0</xdr:rowOff>
    </xdr:from>
    <xdr:ext cx="301721" cy="693420"/>
    <xdr:sp>
      <xdr:nvSpPr>
        <xdr:cNvPr id="561" name="文本框 560"/>
        <xdr:cNvSpPr txBox="1"/>
      </xdr:nvSpPr>
      <xdr:spPr>
        <a:xfrm>
          <a:off x="1350645" y="44754800"/>
          <a:ext cx="301625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255905</xdr:colOff>
      <xdr:row>30</xdr:row>
      <xdr:rowOff>0</xdr:rowOff>
    </xdr:from>
    <xdr:ext cx="311150" cy="471170"/>
    <xdr:sp>
      <xdr:nvSpPr>
        <xdr:cNvPr id="2" name="文本框 1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3" name="文本框 2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4" name="文本框 3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5" name="文本框 4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6" name="文本框 5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7" name="文本框 6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8" name="文本框 7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9" name="文本框 8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10" name="文本框 9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11" name="文本框 10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12" name="文本框 11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13" name="文本框 12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14" name="文本框 13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15" name="文本框 14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16" name="文本框 15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17" name="文本框 16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18" name="文本框 17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19" name="文本框 18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0" name="文本框 19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21" name="文本框 20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2" name="文本框 21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3" name="文本框 22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24" name="文本框 23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5" name="文本框 24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6" name="文本框 25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27" name="文本框 26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8" name="文本框 27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29" name="文本框 28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30" name="文本框 29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31" name="文本框 30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32" name="文本框 31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33" name="文本框 32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34" name="文本框 33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439420"/>
    <xdr:sp>
      <xdr:nvSpPr>
        <xdr:cNvPr id="35" name="文本框 34"/>
        <xdr:cNvSpPr txBox="1"/>
      </xdr:nvSpPr>
      <xdr:spPr>
        <a:xfrm>
          <a:off x="1350645" y="18297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439420"/>
    <xdr:sp>
      <xdr:nvSpPr>
        <xdr:cNvPr id="36" name="文本框 35"/>
        <xdr:cNvSpPr txBox="1"/>
      </xdr:nvSpPr>
      <xdr:spPr>
        <a:xfrm>
          <a:off x="1350645" y="18297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37" name="文本框 3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02920"/>
    <xdr:sp>
      <xdr:nvSpPr>
        <xdr:cNvPr id="38" name="文本框 37"/>
        <xdr:cNvSpPr txBox="1"/>
      </xdr:nvSpPr>
      <xdr:spPr>
        <a:xfrm>
          <a:off x="1350645" y="182975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39" name="文本框 3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40" name="文本框 39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1" name="文本框 40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42" name="文本框 41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3" name="文本框 42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4" name="文本框 43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45" name="文本框 44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6" name="文本框 45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7" name="文本框 46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48" name="文本框 4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9" name="文本框 48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50" name="文本框 49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1" name="文本框 50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52" name="文本框 51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53" name="文本框 52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4" name="文本框 53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55" name="文本框 54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6" name="文本框 55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7" name="文本框 5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8" name="文本框 5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9" name="文本框 5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0" name="文本框 59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1" name="文本框 60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2" name="文本框 61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3" name="文本框 62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4" name="文本框 63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5" name="文本框 64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6" name="文本框 65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7" name="文本框 6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8" name="文本框 6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9" name="文本框 6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0" name="文本框 69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1" name="文本框 70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2" name="文本框 71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3" name="文本框 72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4" name="文本框 73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5" name="文本框 74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6" name="文本框 75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7" name="文本框 7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8" name="文本框 7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9" name="文本框 7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0" name="文本框 79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1" name="文本框 80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2" name="文本框 81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3" name="文本框 82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4" name="文本框 83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5" name="文本框 84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6" name="文本框 85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7" name="文本框 8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8" name="文本框 8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9" name="文本框 8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439420"/>
    <xdr:sp>
      <xdr:nvSpPr>
        <xdr:cNvPr id="90" name="文本框 89"/>
        <xdr:cNvSpPr txBox="1"/>
      </xdr:nvSpPr>
      <xdr:spPr>
        <a:xfrm>
          <a:off x="2680335" y="18297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439420"/>
    <xdr:sp>
      <xdr:nvSpPr>
        <xdr:cNvPr id="91" name="文本框 90"/>
        <xdr:cNvSpPr txBox="1"/>
      </xdr:nvSpPr>
      <xdr:spPr>
        <a:xfrm>
          <a:off x="2680335" y="18297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92" name="文本框 9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02920"/>
    <xdr:sp>
      <xdr:nvSpPr>
        <xdr:cNvPr id="93" name="文本框 92"/>
        <xdr:cNvSpPr txBox="1"/>
      </xdr:nvSpPr>
      <xdr:spPr>
        <a:xfrm>
          <a:off x="2680335" y="182975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94" name="文本框 9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95" name="文本框 94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96" name="文本框 95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97" name="文本框 96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98" name="文本框 97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99" name="文本框 98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00" name="文本框 99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1" name="文本框 100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2" name="文本框 101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03" name="文本框 10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4" name="文本框 103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5" name="文本框 104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06" name="文本框 105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7" name="文本框 106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8" name="文本框 107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09" name="文本框 108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10" name="文本框 109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1" name="文本框 110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2" name="文本框 11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3" name="文本框 11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4" name="文本框 11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5" name="文本框 114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6" name="文本框 115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7" name="文本框 116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8" name="文本框 117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9" name="文本框 118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0" name="文本框 119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1" name="文本框 120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2" name="文本框 12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3" name="文本框 12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4" name="文本框 12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5" name="文本框 124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6" name="文本框 125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7" name="文本框 126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8" name="文本框 127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9" name="文本框 128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0" name="文本框 129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1" name="文本框 130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2" name="文本框 13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3" name="文本框 13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4" name="文本框 13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5" name="文本框 134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6" name="文本框 135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7" name="文本框 136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8" name="文本框 137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9" name="文本框 138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0" name="文本框 139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1" name="文本框 140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2" name="文本框 14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3" name="文本框 14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4" name="文本框 14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439420"/>
    <xdr:sp>
      <xdr:nvSpPr>
        <xdr:cNvPr id="145" name="文本框 144"/>
        <xdr:cNvSpPr txBox="1"/>
      </xdr:nvSpPr>
      <xdr:spPr>
        <a:xfrm>
          <a:off x="1350645" y="31508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439420"/>
    <xdr:sp>
      <xdr:nvSpPr>
        <xdr:cNvPr id="146" name="文本框 145"/>
        <xdr:cNvSpPr txBox="1"/>
      </xdr:nvSpPr>
      <xdr:spPr>
        <a:xfrm>
          <a:off x="1350645" y="31508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439420"/>
    <xdr:sp>
      <xdr:nvSpPr>
        <xdr:cNvPr id="147" name="文本框 146"/>
        <xdr:cNvSpPr txBox="1"/>
      </xdr:nvSpPr>
      <xdr:spPr>
        <a:xfrm>
          <a:off x="1350645" y="31508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48" name="文本框 2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49" name="文本框 4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0" name="文本框 149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883920"/>
    <xdr:sp>
      <xdr:nvSpPr>
        <xdr:cNvPr id="151" name="文本框 150"/>
        <xdr:cNvSpPr txBox="1"/>
      </xdr:nvSpPr>
      <xdr:spPr>
        <a:xfrm>
          <a:off x="1350645" y="31508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56920"/>
    <xdr:sp>
      <xdr:nvSpPr>
        <xdr:cNvPr id="152" name="文本框 151"/>
        <xdr:cNvSpPr txBox="1"/>
      </xdr:nvSpPr>
      <xdr:spPr>
        <a:xfrm>
          <a:off x="1350645" y="315087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3" name="文本框 11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883920"/>
    <xdr:sp>
      <xdr:nvSpPr>
        <xdr:cNvPr id="154" name="文本框 12"/>
        <xdr:cNvSpPr txBox="1"/>
      </xdr:nvSpPr>
      <xdr:spPr>
        <a:xfrm>
          <a:off x="1350645" y="31508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5" name="文本框 14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6" name="文本框 16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820420"/>
    <xdr:sp>
      <xdr:nvSpPr>
        <xdr:cNvPr id="157" name="文本框 1546"/>
        <xdr:cNvSpPr txBox="1"/>
      </xdr:nvSpPr>
      <xdr:spPr>
        <a:xfrm>
          <a:off x="1350645" y="315087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8" name="文本框 1552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9" name="文本框 1554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60" name="文本框 1560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61" name="文本框 1630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62" name="文本框 1632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439420"/>
    <xdr:sp>
      <xdr:nvSpPr>
        <xdr:cNvPr id="163" name="文本框 162"/>
        <xdr:cNvSpPr txBox="1"/>
      </xdr:nvSpPr>
      <xdr:spPr>
        <a:xfrm>
          <a:off x="268033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439420"/>
    <xdr:sp>
      <xdr:nvSpPr>
        <xdr:cNvPr id="164" name="文本框 163"/>
        <xdr:cNvSpPr txBox="1"/>
      </xdr:nvSpPr>
      <xdr:spPr>
        <a:xfrm>
          <a:off x="268033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439420"/>
    <xdr:sp>
      <xdr:nvSpPr>
        <xdr:cNvPr id="165" name="文本框 164"/>
        <xdr:cNvSpPr txBox="1"/>
      </xdr:nvSpPr>
      <xdr:spPr>
        <a:xfrm>
          <a:off x="268033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66" name="文本框 2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67" name="文本框 4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68" name="文本框 6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883920"/>
    <xdr:sp>
      <xdr:nvSpPr>
        <xdr:cNvPr id="169" name="文本框 7"/>
        <xdr:cNvSpPr txBox="1"/>
      </xdr:nvSpPr>
      <xdr:spPr>
        <a:xfrm>
          <a:off x="2680335" y="34556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56920"/>
    <xdr:sp>
      <xdr:nvSpPr>
        <xdr:cNvPr id="170" name="文本框 169"/>
        <xdr:cNvSpPr txBox="1"/>
      </xdr:nvSpPr>
      <xdr:spPr>
        <a:xfrm>
          <a:off x="2680335" y="345567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1" name="文本框 11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883920"/>
    <xdr:sp>
      <xdr:nvSpPr>
        <xdr:cNvPr id="172" name="文本框 12"/>
        <xdr:cNvSpPr txBox="1"/>
      </xdr:nvSpPr>
      <xdr:spPr>
        <a:xfrm>
          <a:off x="2680335" y="34556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3" name="文本框 14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4" name="文本框 16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820420"/>
    <xdr:sp>
      <xdr:nvSpPr>
        <xdr:cNvPr id="175" name="文本框 1546"/>
        <xdr:cNvSpPr txBox="1"/>
      </xdr:nvSpPr>
      <xdr:spPr>
        <a:xfrm>
          <a:off x="2680335" y="345567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6" name="文本框 1552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7" name="文本框 1554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8" name="文本框 1560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9" name="文本框 1630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80" name="文本框 1632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439420"/>
    <xdr:sp>
      <xdr:nvSpPr>
        <xdr:cNvPr id="181" name="文本框 180"/>
        <xdr:cNvSpPr txBox="1"/>
      </xdr:nvSpPr>
      <xdr:spPr>
        <a:xfrm>
          <a:off x="135064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439420"/>
    <xdr:sp>
      <xdr:nvSpPr>
        <xdr:cNvPr id="182" name="文本框 181"/>
        <xdr:cNvSpPr txBox="1"/>
      </xdr:nvSpPr>
      <xdr:spPr>
        <a:xfrm>
          <a:off x="135064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439420"/>
    <xdr:sp>
      <xdr:nvSpPr>
        <xdr:cNvPr id="183" name="文本框 182"/>
        <xdr:cNvSpPr txBox="1"/>
      </xdr:nvSpPr>
      <xdr:spPr>
        <a:xfrm>
          <a:off x="135064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84" name="文本框 2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85" name="文本框 4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86" name="文本框 6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883920"/>
    <xdr:sp>
      <xdr:nvSpPr>
        <xdr:cNvPr id="187" name="文本框 7"/>
        <xdr:cNvSpPr txBox="1"/>
      </xdr:nvSpPr>
      <xdr:spPr>
        <a:xfrm>
          <a:off x="1350645" y="34556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56920"/>
    <xdr:sp>
      <xdr:nvSpPr>
        <xdr:cNvPr id="188" name="文本框 187"/>
        <xdr:cNvSpPr txBox="1"/>
      </xdr:nvSpPr>
      <xdr:spPr>
        <a:xfrm>
          <a:off x="1350645" y="345567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89" name="文本框 11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883920"/>
    <xdr:sp>
      <xdr:nvSpPr>
        <xdr:cNvPr id="190" name="文本框 12"/>
        <xdr:cNvSpPr txBox="1"/>
      </xdr:nvSpPr>
      <xdr:spPr>
        <a:xfrm>
          <a:off x="1350645" y="34556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1" name="文本框 14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2" name="文本框 16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820420"/>
    <xdr:sp>
      <xdr:nvSpPr>
        <xdr:cNvPr id="193" name="文本框 1546"/>
        <xdr:cNvSpPr txBox="1"/>
      </xdr:nvSpPr>
      <xdr:spPr>
        <a:xfrm>
          <a:off x="1350645" y="345567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4" name="文本框 1552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5" name="文本框 1554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6" name="文本框 1560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7" name="文本框 1630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8" name="文本框 1632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439420"/>
    <xdr:sp>
      <xdr:nvSpPr>
        <xdr:cNvPr id="199" name="文本框 198"/>
        <xdr:cNvSpPr txBox="1"/>
      </xdr:nvSpPr>
      <xdr:spPr>
        <a:xfrm>
          <a:off x="1350645" y="118395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439420"/>
    <xdr:sp>
      <xdr:nvSpPr>
        <xdr:cNvPr id="200" name="文本框 199"/>
        <xdr:cNvSpPr txBox="1"/>
      </xdr:nvSpPr>
      <xdr:spPr>
        <a:xfrm>
          <a:off x="1350645" y="118395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1" name="文本框 20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02920"/>
    <xdr:sp>
      <xdr:nvSpPr>
        <xdr:cNvPr id="202" name="文本框 201"/>
        <xdr:cNvSpPr txBox="1"/>
      </xdr:nvSpPr>
      <xdr:spPr>
        <a:xfrm>
          <a:off x="1350645" y="1183957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3" name="文本框 20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4" name="文本框 203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05" name="文本框 204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6" name="文本框 205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07" name="文本框 206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08" name="文本框 207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9" name="文本框 208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0" name="文本框 209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1" name="文本框 210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12" name="文本框 21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3" name="文本框 212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4" name="文本框 213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15" name="文本框 214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6" name="文本框 215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7" name="文本框 216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18" name="文本框 217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9" name="文本框 218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0" name="文本框 219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1" name="文本框 22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2" name="文本框 22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3" name="文本框 22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4" name="文本框 223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5" name="文本框 224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6" name="文本框 225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7" name="文本框 226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8" name="文本框 227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9" name="文本框 228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0" name="文本框 229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1" name="文本框 23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2" name="文本框 23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3" name="文本框 23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4" name="文本框 233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5" name="文本框 234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6" name="文本框 235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7" name="文本框 236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8" name="文本框 237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9" name="文本框 238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0" name="文本框 239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1" name="文本框 24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2" name="文本框 24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3" name="文本框 24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4" name="文本框 243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5" name="文本框 244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6" name="文本框 245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7" name="文本框 246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8" name="文本框 247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9" name="文本框 248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50" name="文本框 249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51" name="文本框 25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52" name="文本框 25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53" name="文本框 25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439420"/>
    <xdr:sp>
      <xdr:nvSpPr>
        <xdr:cNvPr id="254" name="文本框 253"/>
        <xdr:cNvSpPr txBox="1"/>
      </xdr:nvSpPr>
      <xdr:spPr>
        <a:xfrm>
          <a:off x="2680335" y="118395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439420"/>
    <xdr:sp>
      <xdr:nvSpPr>
        <xdr:cNvPr id="255" name="文本框 254"/>
        <xdr:cNvSpPr txBox="1"/>
      </xdr:nvSpPr>
      <xdr:spPr>
        <a:xfrm>
          <a:off x="2680335" y="118395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56" name="文本框 25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02920"/>
    <xdr:sp>
      <xdr:nvSpPr>
        <xdr:cNvPr id="257" name="文本框 256"/>
        <xdr:cNvSpPr txBox="1"/>
      </xdr:nvSpPr>
      <xdr:spPr>
        <a:xfrm>
          <a:off x="2680335" y="1183957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58" name="文本框 25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59" name="文本框 258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0" name="文本框 259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61" name="文本框 260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2" name="文本框 261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3" name="文本框 262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64" name="文本框 263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5" name="文本框 264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6" name="文本框 265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67" name="文本框 26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8" name="文本框 267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9" name="文本框 268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0" name="文本框 269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71" name="文本框 270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72" name="文本框 271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3" name="文本框 272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74" name="文本框 273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5" name="文本框 274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6" name="文本框 27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7" name="文本框 27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8" name="文本框 27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9" name="文本框 278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0" name="文本框 279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1" name="文本框 280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2" name="文本框 281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3" name="文本框 282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4" name="文本框 283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5" name="文本框 284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6" name="文本框 28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7" name="文本框 28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8" name="文本框 28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9" name="文本框 288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0" name="文本框 289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1" name="文本框 290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2" name="文本框 291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3" name="文本框 292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4" name="文本框 293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5" name="文本框 294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6" name="文本框 29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7" name="文本框 29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8" name="文本框 29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9" name="文本框 298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0" name="文本框 299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1" name="文本框 300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2" name="文本框 301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3" name="文本框 302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4" name="文本框 303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5" name="文本框 304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6" name="文本框 30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7" name="文本框 30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8" name="文本框 30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439420"/>
    <xdr:sp>
      <xdr:nvSpPr>
        <xdr:cNvPr id="309" name="文本框 308"/>
        <xdr:cNvSpPr txBox="1"/>
      </xdr:nvSpPr>
      <xdr:spPr>
        <a:xfrm>
          <a:off x="1350645" y="170783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439420"/>
    <xdr:sp>
      <xdr:nvSpPr>
        <xdr:cNvPr id="310" name="文本框 309"/>
        <xdr:cNvSpPr txBox="1"/>
      </xdr:nvSpPr>
      <xdr:spPr>
        <a:xfrm>
          <a:off x="1350645" y="170783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439420"/>
    <xdr:sp>
      <xdr:nvSpPr>
        <xdr:cNvPr id="311" name="文本框 310"/>
        <xdr:cNvSpPr txBox="1"/>
      </xdr:nvSpPr>
      <xdr:spPr>
        <a:xfrm>
          <a:off x="1350645" y="170783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2" name="文本框 2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3" name="文本框 4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4" name="文本框 313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883920"/>
    <xdr:sp>
      <xdr:nvSpPr>
        <xdr:cNvPr id="315" name="文本框 314"/>
        <xdr:cNvSpPr txBox="1"/>
      </xdr:nvSpPr>
      <xdr:spPr>
        <a:xfrm>
          <a:off x="1350645" y="1707832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56920"/>
    <xdr:sp>
      <xdr:nvSpPr>
        <xdr:cNvPr id="316" name="文本框 315"/>
        <xdr:cNvSpPr txBox="1"/>
      </xdr:nvSpPr>
      <xdr:spPr>
        <a:xfrm>
          <a:off x="1350645" y="1707832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7" name="文本框 11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883920"/>
    <xdr:sp>
      <xdr:nvSpPr>
        <xdr:cNvPr id="318" name="文本框 12"/>
        <xdr:cNvSpPr txBox="1"/>
      </xdr:nvSpPr>
      <xdr:spPr>
        <a:xfrm>
          <a:off x="1350645" y="1707832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9" name="文本框 14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0" name="文本框 16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820420"/>
    <xdr:sp>
      <xdr:nvSpPr>
        <xdr:cNvPr id="321" name="文本框 1546"/>
        <xdr:cNvSpPr txBox="1"/>
      </xdr:nvSpPr>
      <xdr:spPr>
        <a:xfrm>
          <a:off x="1350645" y="1707832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2" name="文本框 1552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3" name="文本框 1554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4" name="文本框 1560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5" name="文本框 1630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6" name="文本框 1632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42</xdr:row>
      <xdr:rowOff>0</xdr:rowOff>
    </xdr:from>
    <xdr:ext cx="311150" cy="439420"/>
    <xdr:sp>
      <xdr:nvSpPr>
        <xdr:cNvPr id="327" name="文本框 326"/>
        <xdr:cNvSpPr txBox="1"/>
      </xdr:nvSpPr>
      <xdr:spPr>
        <a:xfrm>
          <a:off x="268033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42</xdr:row>
      <xdr:rowOff>0</xdr:rowOff>
    </xdr:from>
    <xdr:ext cx="311150" cy="439420"/>
    <xdr:sp>
      <xdr:nvSpPr>
        <xdr:cNvPr id="328" name="文本框 327"/>
        <xdr:cNvSpPr txBox="1"/>
      </xdr:nvSpPr>
      <xdr:spPr>
        <a:xfrm>
          <a:off x="268033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42</xdr:row>
      <xdr:rowOff>0</xdr:rowOff>
    </xdr:from>
    <xdr:ext cx="311150" cy="439420"/>
    <xdr:sp>
      <xdr:nvSpPr>
        <xdr:cNvPr id="329" name="文本框 328"/>
        <xdr:cNvSpPr txBox="1"/>
      </xdr:nvSpPr>
      <xdr:spPr>
        <a:xfrm>
          <a:off x="268033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42</xdr:row>
      <xdr:rowOff>0</xdr:rowOff>
    </xdr:from>
    <xdr:ext cx="311150" cy="439420"/>
    <xdr:sp>
      <xdr:nvSpPr>
        <xdr:cNvPr id="330" name="文本框 329"/>
        <xdr:cNvSpPr txBox="1"/>
      </xdr:nvSpPr>
      <xdr:spPr>
        <a:xfrm>
          <a:off x="135064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42</xdr:row>
      <xdr:rowOff>0</xdr:rowOff>
    </xdr:from>
    <xdr:ext cx="311150" cy="439420"/>
    <xdr:sp>
      <xdr:nvSpPr>
        <xdr:cNvPr id="331" name="文本框 330"/>
        <xdr:cNvSpPr txBox="1"/>
      </xdr:nvSpPr>
      <xdr:spPr>
        <a:xfrm>
          <a:off x="135064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42</xdr:row>
      <xdr:rowOff>0</xdr:rowOff>
    </xdr:from>
    <xdr:ext cx="311150" cy="439420"/>
    <xdr:sp>
      <xdr:nvSpPr>
        <xdr:cNvPr id="332" name="文本框 331"/>
        <xdr:cNvSpPr txBox="1"/>
      </xdr:nvSpPr>
      <xdr:spPr>
        <a:xfrm>
          <a:off x="135064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33" name="文本框 332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34" name="文本框 333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35" name="文本框 334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36" name="文本框 335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37" name="文本框 336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38" name="文本框 337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39" name="文本框 338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0" name="文本框 339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1" name="文本框 340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2" name="文本框 341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3" name="文本框 342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4" name="文本框 343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45" name="文本框 344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46" name="文本框 345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47" name="文本框 346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48" name="文本框 347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49" name="文本框 348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50" name="文本框 349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1" name="文本框 350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52" name="文本框 351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3" name="文本框 352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4" name="文本框 353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55" name="文本框 354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6" name="文本框 355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7" name="文本框 356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58" name="文本框 357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9" name="文本框 358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60" name="文本框 359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61" name="文本框 360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62" name="文本框 361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63" name="文本框 362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64" name="文本框 363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65" name="文本框 364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66" name="文本框 365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67" name="文本框 366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68" name="文本框 367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69" name="文本框 368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0" name="文本框 369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1" name="文本框 370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2" name="文本框 371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3" name="文本框 372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4" name="文本框 373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5" name="文本框 374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6" name="文本框 375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7" name="文本框 376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8" name="文本框 377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9" name="文本框 378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0" name="文本框 379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81" name="文本框 380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2" name="文本框 381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83" name="文本框 382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4" name="文本框 383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85" name="文本框 384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6" name="文本框 385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7" name="文本框 386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88" name="文本框 387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9" name="文本框 388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90" name="文本框 389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91" name="文本框 390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92" name="文本框 391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93" name="文本框 392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94" name="文本框 393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95" name="文本框 394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96" name="文本框 395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97" name="文本框 396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98" name="文本框 397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399" name="文本框 398"/>
        <xdr:cNvSpPr txBox="1"/>
      </xdr:nvSpPr>
      <xdr:spPr>
        <a:xfrm>
          <a:off x="1350645" y="18754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400" name="文本框 399"/>
        <xdr:cNvSpPr txBox="1"/>
      </xdr:nvSpPr>
      <xdr:spPr>
        <a:xfrm>
          <a:off x="1350645" y="18754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1" name="文本框 40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02920"/>
    <xdr:sp>
      <xdr:nvSpPr>
        <xdr:cNvPr id="402" name="文本框 401"/>
        <xdr:cNvSpPr txBox="1"/>
      </xdr:nvSpPr>
      <xdr:spPr>
        <a:xfrm>
          <a:off x="1350645" y="187547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3" name="文本框 40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4" name="文本框 403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05" name="文本框 404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6" name="文本框 405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07" name="文本框 406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08" name="文本框 407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9" name="文本框 408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0" name="文本框 409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1" name="文本框 410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12" name="文本框 41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3" name="文本框 412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4" name="文本框 413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15" name="文本框 414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6" name="文本框 415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7" name="文本框 416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18" name="文本框 417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9" name="文本框 418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0" name="文本框 419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1" name="文本框 42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2" name="文本框 42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3" name="文本框 42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4" name="文本框 423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5" name="文本框 424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6" name="文本框 425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7" name="文本框 426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8" name="文本框 427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9" name="文本框 428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0" name="文本框 429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1" name="文本框 43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2" name="文本框 43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3" name="文本框 43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4" name="文本框 433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5" name="文本框 434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6" name="文本框 435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7" name="文本框 436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8" name="文本框 437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9" name="文本框 438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0" name="文本框 439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1" name="文本框 44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2" name="文本框 44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3" name="文本框 44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4" name="文本框 443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5" name="文本框 444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6" name="文本框 445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7" name="文本框 446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8" name="文本框 447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9" name="文本框 448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50" name="文本框 449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51" name="文本框 45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52" name="文本框 45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53" name="文本框 45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439420"/>
    <xdr:sp>
      <xdr:nvSpPr>
        <xdr:cNvPr id="454" name="文本框 453"/>
        <xdr:cNvSpPr txBox="1"/>
      </xdr:nvSpPr>
      <xdr:spPr>
        <a:xfrm>
          <a:off x="2680335" y="18754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439420"/>
    <xdr:sp>
      <xdr:nvSpPr>
        <xdr:cNvPr id="455" name="文本框 454"/>
        <xdr:cNvSpPr txBox="1"/>
      </xdr:nvSpPr>
      <xdr:spPr>
        <a:xfrm>
          <a:off x="2680335" y="18754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56" name="文本框 45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02920"/>
    <xdr:sp>
      <xdr:nvSpPr>
        <xdr:cNvPr id="457" name="文本框 456"/>
        <xdr:cNvSpPr txBox="1"/>
      </xdr:nvSpPr>
      <xdr:spPr>
        <a:xfrm>
          <a:off x="2680335" y="187547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58" name="文本框 45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59" name="文本框 458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0" name="文本框 459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61" name="文本框 460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2" name="文本框 461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3" name="文本框 462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64" name="文本框 463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5" name="文本框 464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6" name="文本框 465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67" name="文本框 46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8" name="文本框 467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9" name="文本框 468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0" name="文本框 469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71" name="文本框 470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72" name="文本框 471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3" name="文本框 472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74" name="文本框 473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5" name="文本框 474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6" name="文本框 47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7" name="文本框 47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8" name="文本框 47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9" name="文本框 478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0" name="文本框 479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1" name="文本框 480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2" name="文本框 481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3" name="文本框 482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4" name="文本框 483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5" name="文本框 484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6" name="文本框 48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7" name="文本框 48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8" name="文本框 48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9" name="文本框 488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0" name="文本框 489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1" name="文本框 490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2" name="文本框 491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3" name="文本框 492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4" name="文本框 493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5" name="文本框 494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6" name="文本框 49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7" name="文本框 49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8" name="文本框 49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9" name="文本框 498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0" name="文本框 499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1" name="文本框 500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2" name="文本框 501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3" name="文本框 502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4" name="文本框 503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5" name="文本框 504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6" name="文本框 50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7" name="文本框 50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8" name="文本框 50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48</xdr:row>
      <xdr:rowOff>0</xdr:rowOff>
    </xdr:from>
    <xdr:ext cx="311150" cy="439420"/>
    <xdr:sp>
      <xdr:nvSpPr>
        <xdr:cNvPr id="509" name="文本框 508"/>
        <xdr:cNvSpPr txBox="1"/>
      </xdr:nvSpPr>
      <xdr:spPr>
        <a:xfrm>
          <a:off x="2015490" y="24088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48</xdr:row>
      <xdr:rowOff>0</xdr:rowOff>
    </xdr:from>
    <xdr:ext cx="311150" cy="439420"/>
    <xdr:sp>
      <xdr:nvSpPr>
        <xdr:cNvPr id="510" name="文本框 509"/>
        <xdr:cNvSpPr txBox="1"/>
      </xdr:nvSpPr>
      <xdr:spPr>
        <a:xfrm>
          <a:off x="2015490" y="24088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48</xdr:row>
      <xdr:rowOff>0</xdr:rowOff>
    </xdr:from>
    <xdr:ext cx="311150" cy="439420"/>
    <xdr:sp>
      <xdr:nvSpPr>
        <xdr:cNvPr id="511" name="文本框 510"/>
        <xdr:cNvSpPr txBox="1"/>
      </xdr:nvSpPr>
      <xdr:spPr>
        <a:xfrm>
          <a:off x="2015490" y="24088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12" name="文本框 511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13" name="文本框 512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14" name="文本框 513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15" name="文本框 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16" name="文本框 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17" name="文本框 516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83920"/>
    <xdr:sp>
      <xdr:nvSpPr>
        <xdr:cNvPr id="518" name="文本框 517"/>
        <xdr:cNvSpPr txBox="1"/>
      </xdr:nvSpPr>
      <xdr:spPr>
        <a:xfrm>
          <a:off x="1350645" y="3181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56920"/>
    <xdr:sp>
      <xdr:nvSpPr>
        <xdr:cNvPr id="519" name="文本框 518"/>
        <xdr:cNvSpPr txBox="1"/>
      </xdr:nvSpPr>
      <xdr:spPr>
        <a:xfrm>
          <a:off x="1350645" y="318135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0" name="文本框 11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83920"/>
    <xdr:sp>
      <xdr:nvSpPr>
        <xdr:cNvPr id="521" name="文本框 12"/>
        <xdr:cNvSpPr txBox="1"/>
      </xdr:nvSpPr>
      <xdr:spPr>
        <a:xfrm>
          <a:off x="1350645" y="3181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2" name="文本框 1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3" name="文本框 16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20420"/>
    <xdr:sp>
      <xdr:nvSpPr>
        <xdr:cNvPr id="524" name="文本框 1546"/>
        <xdr:cNvSpPr txBox="1"/>
      </xdr:nvSpPr>
      <xdr:spPr>
        <a:xfrm>
          <a:off x="1350645" y="318135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5" name="文本框 155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6" name="文本框 155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7" name="文本框 156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8" name="文本框 163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9" name="文本框 163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30" name="文本框 529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31" name="文本框 530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32" name="文本框 531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33" name="文本框 532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34" name="文本框 533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35" name="文本框 534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36" name="文本框 535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37" name="文本框 536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38" name="文本框 537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39" name="文本框 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0" name="文本框 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1" name="文本框 54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83920"/>
    <xdr:sp>
      <xdr:nvSpPr>
        <xdr:cNvPr id="542" name="文本框 541"/>
        <xdr:cNvSpPr txBox="1"/>
      </xdr:nvSpPr>
      <xdr:spPr>
        <a:xfrm>
          <a:off x="1350645" y="3181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56920"/>
    <xdr:sp>
      <xdr:nvSpPr>
        <xdr:cNvPr id="543" name="文本框 542"/>
        <xdr:cNvSpPr txBox="1"/>
      </xdr:nvSpPr>
      <xdr:spPr>
        <a:xfrm>
          <a:off x="1350645" y="318135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4" name="文本框 11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83920"/>
    <xdr:sp>
      <xdr:nvSpPr>
        <xdr:cNvPr id="545" name="文本框 12"/>
        <xdr:cNvSpPr txBox="1"/>
      </xdr:nvSpPr>
      <xdr:spPr>
        <a:xfrm>
          <a:off x="1350645" y="3181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6" name="文本框 1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7" name="文本框 16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20420"/>
    <xdr:sp>
      <xdr:nvSpPr>
        <xdr:cNvPr id="548" name="文本框 1546"/>
        <xdr:cNvSpPr txBox="1"/>
      </xdr:nvSpPr>
      <xdr:spPr>
        <a:xfrm>
          <a:off x="1350645" y="318135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9" name="文本框 155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50" name="文本框 155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51" name="文本框 156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52" name="文本框 163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53" name="文本框 163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54" name="文本框 553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55" name="文本框 554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56" name="文本框 555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57" name="文本框 556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58" name="文本框 557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59" name="文本框 558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26.510474537" refreshedBy="Administrator" recordCount="91">
  <cacheSource type="worksheet">
    <worksheetSource ref="A1:M92" sheet="Sheet1 (2)"/>
  </cacheSource>
  <cacheFields count="13">
    <cacheField name="序号" numFmtId="0">
      <sharedItems containsSemiMixedTypes="0" containsString="0" containsNumber="1" containsInteger="1" minValue="0" maxValue="91" count="9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</sharedItems>
    </cacheField>
    <cacheField name="镇街" numFmtId="0">
      <sharedItems count="19">
        <s v="涔南镇"/>
        <s v="城头山镇"/>
        <s v="大堰垱镇"/>
        <s v="复兴镇"/>
        <s v="官垸镇"/>
        <s v="火连坡镇"/>
        <s v="金罗镇"/>
        <s v="澧澹街道"/>
        <s v="澧南镇"/>
        <s v="澧浦街道"/>
        <s v="澧西街道"/>
        <s v="码头铺镇"/>
        <s v="梦溪镇"/>
        <s v="如东镇"/>
        <s v="王家厂镇"/>
        <s v="盐井镇"/>
        <s v="甘溪滩镇"/>
        <s v="澧阳街道"/>
        <s v="小渡口镇"/>
      </sharedItems>
    </cacheField>
    <cacheField name="项目村名称" numFmtId="0">
      <sharedItems count="90">
        <s v="东田堰"/>
        <s v="上河口"/>
        <s v="双铺"/>
        <s v="北民湖"/>
        <s v="曾家河社区"/>
        <s v="团结"/>
        <s v="合力"/>
        <s v="双林"/>
        <s v="崔家岗"/>
        <s v="红星"/>
        <s v="东岳"/>
        <s v="车溪河居委会"/>
        <s v="玉皇寺"/>
        <s v="黄河"/>
        <s v="张公庙居委会"/>
        <s v="古大堤"/>
        <s v="国富"/>
        <s v="九旺村"/>
        <s v="干河村"/>
        <s v="花圃村"/>
        <s v="石公桥村"/>
        <s v="中武桥社区"/>
        <s v="双龙"/>
        <s v="界湖"/>
        <s v="李家"/>
        <s v="鸟儿洲"/>
        <s v="常发"/>
        <s v="柏樟"/>
        <s v="新桥"/>
        <s v="新泉"/>
        <s v="界溪河"/>
        <s v="鲁家冲"/>
        <s v="新开寺"/>
        <s v="东洲"/>
        <s v="邢家河"/>
        <s v="十回港村"/>
        <s v="高路铺村"/>
        <s v="莲花"/>
        <s v="三观寺"/>
        <s v="码头社区居委会"/>
        <s v="红岩"/>
        <s v="陆家桥"/>
        <s v="杨家坊"/>
        <s v="龙洞峪"/>
        <s v="云台"/>
        <s v="昌家"/>
        <s v="杨家湾"/>
        <s v="三元宫"/>
        <s v="五福"/>
        <s v="宋鲁湖"/>
        <s v="新堰"/>
        <s v="涔北"/>
        <s v="彭家厂"/>
        <s v="鲁家"/>
        <s v="梅家港居委会"/>
        <s v="曾家港"/>
        <s v="大周"/>
        <s v="东红"/>
        <s v="天坪"/>
        <s v="白马庙"/>
        <s v="柳津"/>
        <s v="江西"/>
        <s v="大团"/>
        <s v="枞杨"/>
        <s v="建设街"/>
        <s v="伍家岗"/>
        <s v="三圣庙"/>
        <s v="豹子岭"/>
        <s v="新华"/>
        <s v="福新"/>
        <s v="洪杨"/>
        <s v="金马社区"/>
        <s v="东门"/>
        <s v="芦茅"/>
        <s v="甘溪"/>
        <s v="长冲"/>
        <s v="石板"/>
        <s v="精华寺居委会"/>
        <s v="高桥社区"/>
        <s v="孟家港社区"/>
        <s v="红庙"/>
        <s v="出草坡"/>
        <s v="毕黄"/>
        <s v="东风村"/>
        <s v="许家铺"/>
        <s v="毛家岔村"/>
        <s v="甘家湾"/>
        <s v="夹堤口"/>
        <s v="永丰"/>
        <s v="嘉山村"/>
      </sharedItems>
    </cacheField>
    <cacheField name="项目类别" numFmtId="0">
      <sharedItems count="2">
        <s v="产业发展"/>
        <s v="乡村建设行动"/>
      </sharedItems>
    </cacheField>
    <cacheField name="项目名称" numFmtId="0">
      <sharedItems count="49">
        <s v="新建抗旱机泵"/>
        <s v="道路扩宽硬化、机耕路填土"/>
        <s v="人居环境整治相关配套设施"/>
        <s v="沟渠清淤护砌"/>
        <s v="新建交通桥"/>
        <s v="堰塘清淤"/>
        <s v="路基护砌"/>
        <s v="堰塘清淤护砌"/>
        <s v="道路扩宽、硬化"/>
        <s v="道路硬化"/>
        <s v="沟渠扫障清淤硬化"/>
        <s v="道路基础"/>
        <s v="葡萄园设施建设"/>
        <s v="道路扩宽"/>
        <s v="道路整修"/>
        <s v="道路整修、沟渠清淤"/>
        <s v="沟渠清淤"/>
        <s v="公路硬化"/>
        <s v="新建机耕道"/>
        <s v="新修垱坝"/>
        <s v="沟渠清淤护坡"/>
        <s v="25组道路硬化235.5m "/>
        <s v="四组7队道路拓宽硬化146米"/>
        <s v="3组柑橘种植42亩"/>
        <s v="6组公路窄改宽硬化420米"/>
        <s v="朗天凸香椿种植31.5亩"/>
        <s v="3组公路护砌109米"/>
        <s v="2组沟渠护砌200米"/>
        <s v="国庆片南干渠下段整修500米"/>
        <s v="7组公路硬化380米"/>
        <s v="11组公路扩宽护砌90米"/>
        <s v="5组道路整修900米"/>
        <s v="12组堰塘清淤护砌77米"/>
        <s v="11组道路硬化300米"/>
        <s v="3组道路硬化240米"/>
        <s v="3组长320米道路扩宽硬化1.5米，路基扩宽2米"/>
        <s v="2组路基整修铺设碎石950米"/>
        <s v="3组道路硬化230米"/>
        <s v="4组道路硬化290米"/>
        <s v="沟渠扶坡"/>
        <s v="公路护砌"/>
        <s v="洋姜种植"/>
        <s v="沟渠护砌"/>
        <s v="2组道路硬化"/>
        <s v="5组、3组新建通户路基础设施及硬化"/>
        <s v="沟渠整修"/>
        <s v="道路修整"/>
        <s v="桥梁建设"/>
        <s v="节水阀建设"/>
      </sharedItems>
    </cacheField>
    <cacheField name="项目建设内容及规模" numFmtId="0">
      <sharedItems count="91">
        <s v="优质稻种植产业片灌溉用抗旱机泵4处：新建抗旱机泵4处（7组汪先南屋旁，10组夏家铺土地庙旁，17组尹化杰钢构屋旁，24组黄明斌屋旁），新挖机井4口，井孔直径0.15宽、深30米；配套设施：6㎡机房4处、电机4个、水泵4个、电表4个。"/>
        <s v="18组葡萄产业园产业路拓宽100米、硬化24米：徐连兵家至徐泽三家100米长的老路拓宽（道路原宽2.5米，拓宽硬化至4米，厚0.18米），徐泽三家至葡萄园处道路硬化长24米，宽4米，厚0.18米；；葡萄园至刘家屋场新建机耕道长40米、宽3米，土方填筑，碎石铺设。"/>
        <s v="双铺村7-9组人居环境整治配套基础设施建设：7组汪鹏屋旁至9组陈本菊屋后长800米、宽1.5米、厚0.5米道路两旁填土整形、灌木种植、道路两边安全护栏。"/>
        <s v="优质稻产业片区灌溉沟渠清淤护砌124米：13组陈本厚至陈克云旁沟渠清淤护砌124m*(2m+2m+1m)*0.08m；新建宽4米的小型桥2座。"/>
        <s v="优质稻产业片区新建交通桥：曾家河社区38组至大堰垱花圃村长6米，宽6米交通桥新建。"/>
        <s v="优质稻种植产业片灌溉用堰塘清淤2.5亩：团结4组鸡牛家堰清淤护砌，堰塘面积2.5亩，平均挖深1.2米。"/>
        <s v="路基护砌：11组陈祖军屋前至12组赵荣华屋前浆砌，长90米，宽0.5米，高1.5米。"/>
        <s v="优质稻种植产业片灌溉用堰塘清淤护砌：2组叶培赐屋前后堰塘清淤，水面面积4亩，清淤深度1米，排水沟渠护砌41米，7米涵管安装。"/>
        <s v="9组马家元屋旁至彭逢翠屋前连接207国道八字道路扩宽硬化：长300米，扩宽硬化1米，厚0.18米，自来水管改造，土方回填路肩。"/>
        <s v="红星村4组王连成至王朝菊门口道路路基拓宽长115米，宽1.5米；道路硬化131米，宽3米，厚0.2米"/>
        <s v="东岳村一组三排干至李荣屋旁通组路拓宽硬化长600米，宽1米，厚0.2米"/>
        <s v="车溪河22组政府环城路至孙家喜屋前道路硬化，全长90米，宽3米，厚0.2米；环城路至孙家喜对面机耕路回填长107米，宽3.5米，厚0.3米，铺碎石"/>
        <s v="优质稻种植产业灌溉用沟渠翻新硬化200米：玉皇寺村17组周怀春屋后至12组刘年斌屋旁12组、17组北二斗沟渠翻新硬化长200米，底宽0.4米，垂高0.6米"/>
        <s v="黄河村2组（陈本学门前至陈本同门前）道路翻新硬化长147米、宽3米、厚0.2米、下水道翻新硬化长100米、观察井3口。"/>
        <s v="张公庙社区1、2组杜方木屋旁至周大贵屋前道路新建，长390米，宽3.5米；杜修泽屋旁至二组生产路路基基础220米，宽5米，铺碎石"/>
        <s v="古大堤村葡萄种植合作社分拣车间：主体钢架结构大棚167平方米；地面硬化167平方米，厚0.1米；小型机埠3台；机埠电缆线100米"/>
        <s v="优质稻种植产业灌溉用沟渠硬化：国富村19，20组丁士忠屋前往东220米排灌沟渠硬化，开口1米，深0.6米，底宽0.5米"/>
        <s v="优质稻产业种植片产业路扩宽612米：20组村部桥至周宇汉家三支三村主道扩宽，长612米，宽1.2米，厚0.2米，需扩路基填土，高0.5至0.6米"/>
        <s v="沈家大队部往南与玉皇寺村机埠交界处 全长200米，均宽1.7米，厚0.2米，需扩路基填土护砌，高0.3至0.6米"/>
        <s v="从5组周泽新屋前到潘桂清屋旁道路硬化，长265米，宽3米，厚0.2米，扩宽路基0.4米，高0.5米，"/>
        <s v="石公桥村6组谭绍仁至李宽梅家，全长50米，宽2.5米，厚0.2米，5组谭绍法至谭桂华家全长170米宽2.5米，厚0.2米"/>
        <s v="菊花产业基地产业路道路整修3172米：从卫生院到主公路道路整修，主路25l5米，支路4条共657米，宽3米，铺碎石厚0.05米。"/>
        <s v="橘柚产业片产业路硬化310米：双龙村3组王维品屋旁往孙圣可方向长310米*3米*0.18米硬化"/>
        <s v="橘柚产业片产业路硬化125米：界湖村8组田培兰屋旁往主公路方向125米公路硬化，宽3.5米，厚0.2米"/>
        <s v="橘柚产业片产业路硬化200米：李家村13组谭敦勇屋旁往21组魏运惠屋方向，长200米，宽3米，厚0.18米"/>
        <s v="葡萄产业园产业路铺碎石1900米，沟渠清淤1500米：①鸟儿洲村学堤片十一支沟渠至十三支沟渠道路路基整形铺设碎石长1900米，宽3米，厚0.15米。_x000a_②学堤片十一支二斗渠至十二支半二斗渠沟渠清淤长1500米，宽4米"/>
        <s v="优质棉花种植基地建设沟渠清淤3200米：常发村虾子垱片至田家口片G353国道东西两边沟渠清淤长3200米，西边宽8米，东边宽3.5米。"/>
        <s v="种植业配套灌溉用堰塘清淤3口：柏樟14组杨家大堰1口、面积2亩（堰堤整修20米、淤泥高处返堆、阀门涽管埋设8米）。11组大堰1口、面积2.5亩（淤泥高处返堆、阀门涽管埋设12米）。2组山堰1口、面积1亩（整修堰堤25米、埋设放水阀门涽管10米，溢洪道整修。）。合计5.5亩。"/>
        <s v="S304线至大公片9组孙昌炳门口公路硬化长350米，宽3米，厚0.2米,（孙昌军屋旁20米需垫高1米，宽4米。）"/>
        <s v="种植业配套产业路机耕道新建：5组河道至烂泥湾水库2.5*400，村河道至潘家堰2.5*300.其中：1.挖机机耕道整形700米；2.路面铺石渣25车（300立方）；3.铺设涵管40#*8米；4.人工除杂木。"/>
        <s v="界溪河村郑昌丛屋前至朱家屋场公路硬化，长230米，宽3米，厚0.18米"/>
        <s v="鲁家冲村1组基本农田灌溉河沟新修垱坝，范家河沟扫障，新修垱坝3个，垱坝2米高、1.5米宽，6米长。"/>
        <s v="新开寺村联兴片张儒兴屋旁至胡元高门前公路硬化，全长245米、宽3米、厚0.18米。"/>
        <s v="东洲社区4组-7组种植大户示范片产业路1段道路硬化长380米，宽2.8米，厚0.18米。主要材料：混凝土（含路基整理）"/>
        <s v="优质稻产业种植片灌溉沟渠清淤护坡1500米：邢家河村邢市片3组至8组东西向18支渠至21支渠潘富灌溉沟渠清淤护坡全长1500米、宽2米、高1.2米。"/>
        <s v="25组道路硬化235.5m ：从十回港村25组黄生万屋到25组江业喜屋再到25组李井红屋，道路长189.5m，路面硬化宽3m厚0.2m；黄生万屋往北46m，路面硬化宽2m，厚0.2m。基础开挖回填，砼路面局部破碎，过路排水涵管翻修，路基碎石找平层等配套工程。"/>
        <s v="四组7队张晓霞屋旁至钓鱼中心生产道路拓宽硬化146米，加宽1.5米，厚0.2米,50承插管及安装101米，检查井4座，路基回填111米。"/>
        <s v="莲花村柑橘基地种植柑橘42亩：莲花村3组直接帮扶15户45人柑橘种植42亩4200株，机耕道新建220米×3.5米×0.3米"/>
        <s v="脐橙种植基地产业道路拓宽硬化420米：6组汪明业屋后至李绍芳门前公路窄改宽硬化420米×1.3米×0.2米"/>
        <s v="香椿种植基地种植香椿31.5亩:码头社区朗天凸荒地直接帮扶13户42人香椿种植31.5亩12600株"/>
        <s v="红岩村3组皮丕义屋前公路塌方护砌护砌38米×3.5米×（1.2米+0.5米）/2  35米×0.8米×（0.6米+0.4米）/2     36米×1.2米×（0.8米+0.5米）/2"/>
        <s v="脐橙基地灌溉沟渠硬化200米：陆家桥村2组陈元全田边至吴孝松田边沟渠硬化200米×0.4米×0.14米×2，便民桥加宽6.5米×2米×0.25米，桥墩 2米×2.7米×1.5米×2"/>
        <s v="脐橙基地灌溉沟渠护砌350米：杨家坊村国庆片南干渠下段开挖350米×0.9米×0.6米，护砌350米×0.5米×0.24米×2，沟底硬化350米×0.9米×0.1米。"/>
        <s v="中药材基地产业道路硬化343米：龙洞峪村7组罗先义屋旁—罗先友屋旁258米、刘睦团屋旁85米公路路基整形343米×4米，硬化343米×3米×0.2米"/>
        <s v="枳实基地产业道路硬化90米：云台村11组陈德周门口至胡志见门口路基开挖 90米×1.3米×0.3米，公路护砌90米×2米×（1.2米+0.6米）/2，土方回填90米×0.8米×1.7米"/>
        <s v="柑橘基地产业道路整修900米：昌家村5组钟家铺至淤家湾道路挖方900米×2米×1.8米，土方外运900米×2米×1.8米。"/>
        <s v="楠树基地灌溉堰塘护砌77米：杨家湾12组杨小林门口堰塘清淤及外运65米×1.5米×1米，护砌60米×2米×1米，护砌 77米×2.2米×（1.4米+0.8米）/2，土方回填77米×2米×3米。 "/>
        <s v="梦溪镇三元宫村11组胡中成屋后至朱方海屋旁道路硬化300米、宽2.5米、厚0.2米"/>
        <s v="梦溪镇五福村3组八支至田中兴屋旁长240米、宽3米、厚0.2米道路硬化。"/>
        <s v="梦溪镇宋鲁湖村3组任吕长年屋到三口堰全长320米道路硬化扩宽1.5米，厚0.2米，路基扩宽2米。"/>
        <s v="梦溪镇新堰村2组水稻种植产业路整修铺设碎石950米：南大支至落塘沟机耕道路新建950米，宽3.5米，路基整修厚0.3米.铺卵石厚0.08米。"/>
        <s v="梦溪镇涔北村3组中主渠至彭信兵家路基整理及道路硬化全长230米，宽3米，厚0.2米。路基整理铺卵石长230米，宽3.5米，厚0.05米，需土方140方，50的涽筒四个。"/>
        <s v="梦溪镇彭家厂村4组从彭信军家屋旁至熊自广家屋东道路硬化，长290米，宽3米，厚0.2米（含路基整修）。"/>
        <s v="粮食生产片产业路硬化：1组刘德国家至1组刘家大堰道路硬化，长280米，宽3米，厚0.2米 "/>
        <s v="葡萄种植产业园产业路整修：青梅主渠北至永镇村沙地全长1600米、青梅主渠北至孟军家鱼池全长400米、共2000米*宽2.5米*厚0.05米"/>
        <s v="葡萄种植产业合作社产业路加宽硬化：17组孙维兴家到28组皮从喜家水泥路加宽4.8米、长167米、厚0.2米（含除杂整型）"/>
        <s v="大周4组吖叉堰至方松林鱼池道路硬化长230米，宽3米，厚0.2米"/>
        <s v="粮食生产片产业路硬化：24组村组公路至汪道和家道路硬化，长196米，宽3米，厚0.2米"/>
        <s v="葡萄种植产业园道路硬化：8-12组刘继雄屋旁至张金祖鱼池道路硬化长：400米、宽：2.5米、厚：0.18米"/>
        <s v="优质稻产业片区产业路硬化170米：王家厂镇白马庙村9组曹祚平屋旁至阳鹊湾公路硬化长170米，宽3米，厚0.2米。路基整修280米，安装φ30涵管16米。"/>
        <s v="优质稻产业片区产业路硬化210米：王家厂镇柳津村1组郭定大到郭玉平家道路硬化长210米,宽2.5米，厚0.2米。路基整修210米，安装φ30涵管12米。"/>
        <s v="王家厂镇江西村18组马山凹村主公路至曹文春屋旁公路硬化长240米，宽3米，厚0.2米。路基整修240米，安装涵管16米。"/>
        <s v="水稻种植产业灌溉用堰塘清淤2亩：王家厂镇大团村7组堰塘清淤一口库内清淤外调2520方，浆砌39方。"/>
        <s v="王家厂镇枞杨村黄木片胡良勇屋后至胡忠金屋前路面硬化长230米，宽3.5米，厚0.2米。路基整修230米，安装φ30涵管24米。"/>
        <s v="水稻种植产业灌溉用清淤堰塘4亩：王家厂镇建设街社区7组王家大堰库内清淤2984方，浆砌132.6方。"/>
        <s v="桔柚种植产业片产业路硬化200米：盐宝公路至毛世舫屋旁_x000a_公路硬化长200米，宽3米，厚0.2米"/>
        <s v="水稻种植产业片产业路硬化260米：三圣庙村6组邓恢霞家至蒋谋英家整路基，公路硬化，长260米，宽2.5米，厚0.18米"/>
        <s v="水稻种植产业片产业路硬化210米：豹子岭村六组张春堂屋前至毛泽春屋旁道路硬化，长210米，宽2.5米，厚0.2米"/>
        <s v="柑橘种植产业片产业路硬化260米：白马庙村3组桥青渠续洞口至骆光华屋旁公路硬化260米：长260米，宽3米，厚0.18米"/>
        <s v="水稻、玉米种植产业片产业路硬化260米：新华村5组黄炎军屋前（张国清屋旁）至黄炎生屋后公路硬化长230米,宽3米,厚0.2米"/>
        <s v="桔柚种植产业片新修产业路400米、铺碎石800米：福新村1组、李宽财屋后至李家大山新修产业路400米、铺碎石800米，宽3米，厚0.06米。"/>
        <s v="水稻、玉米种植产业片产业路硬化380米：洪杨村6组洈水管理所至张可权屋前通组公路硬化380米，宽2.8米，厚0.18米"/>
        <s v="农田灌溉沟渠水泥扶坡570米、清淤扫障300米：金马社区1组（原白莲十队）叶元平屋旁至吴振枝屋前沟渠570米（两侧扶坡总长），高1米，厚0.08公分两侧水泥扶坡；长300米，宽0.8米排水沟渠清淤扫障。"/>
        <s v="粮食生产区灌溉用沟渠护砌200米：从皮丕志到皮丕贵护砌长200米，宽0.8米，高1米；东门村东门片2组皮丕贵家门前至皮明辉家门前沟渠清淤长1240米、宽0.8米、高1.5米。"/>
        <s v="荣华片8-9组公路垮塌护砌长37米：（护砌一段长12米*高1.1米*宽1米，一段长25米*高3.9米*宽1.9米；公路硬化修复长5.6米*宽1.4米*厚0.3米）"/>
        <s v="村集体经营，成立洋姜种植专业合作社，全华片4、5、6、7组40亩，土地开垦、播种洋姜苗、人工培管、打药防病虫、除草、肥料折合约2000元/亩"/>
        <s v="长冲村公路硬化500米：南山片7组方辉门口到竹毛冲长500米，宽3米，厚0.18米"/>
        <s v="石板村公路硬化220米：石板片3组至石板村石板片4组长200米，宽3米，厚0.2米"/>
        <s v="易地搬迁安置点菜园对边沟渠护砌90米：从易地搬迁集中安置点菜园山水沟起沟渠护砌长90米、宽0.8米、高2.5米"/>
        <s v="2组中干渠北堤从陈龙屋前至戴承兰屋前，长260米，宽2.5米，厚0.2米。"/>
        <s v="5组、3组新建通户路基础设施及硬化5组169米。：叶汉然屋前至马家平屋旁长80米，宽3.5米，厚0.2米；宋贻明屋前至范德平屋旁70米宽3.5米，厚0.2米；3组刘正艮屋前19米，宽3.5米，厚0.2米。"/>
        <s v="粮食生产片沟渠整修2500米：红庙村C53乡道沟渠整修全长2500米，底宽7米，面宽24米，高4.5米，对沟渠两旁整修、扫障及转移土方"/>
        <s v="出草坡村铺碎石总长2500米，其中永和9组邹永义到永和10组道路铺碎石长900米、宽3.5米、厚0.06米;11组机埠-13组唐会银家铺碎石长1600米、宽3.5米、厚0.06米"/>
        <s v="毕黄村2组益苗果蔬合作社2组大棚至5组陈克梅家铺碎石长1900米，宽3.2米，厚0.06米"/>
        <s v="粮食生产片沟渠整修2000米：东风村3组二农旁沟渠整修及扫障除杂共长2000米，底宽6米，面宽22米，高4米"/>
        <s v="许家铺村杨家片7组机耕桥建设长16米，宽3.5米，厚0.25米，2个桥墩"/>
        <s v="毛家岔村2组湖山岭南水路与七组四支灌至三支排铺碎石全长1500米，宽3米，厚0.06米"/>
        <s v="甘家湾村20组谈远峰家至黄学军家铺碎石长1500米，宽3米，厚0.06米"/>
        <s v="夹堤口村18组李小平屋-丁家湖鱼池机耕道碎石铺垫长1500米，宽3米，厚 0.06米"/>
        <s v="永丰村8组关良龙家至彭斯桃家道路硬化长235米，宽2.9米，厚0.18米"/>
        <s v="水稻种植产业片区节水阀重建1处：嘉山村5组节水闸新换闸门，护筒，及修建墙身、消力池，和沟渠清淤600米（底宽5米，面宽15米，高度4米）"/>
      </sharedItems>
    </cacheField>
    <cacheField name="合计" numFmtId="0">
      <sharedItems containsSemiMixedTypes="0" containsString="0" containsNumber="1" minValue="0" maxValue="15.8" count="44">
        <n v="10.5"/>
        <n v="15.5"/>
        <n v="6.5"/>
        <n v="11"/>
        <n v="8.5"/>
        <n v="7.5"/>
        <n v="6.1"/>
        <n v="10.1"/>
        <n v="7.1"/>
        <n v="5.1"/>
        <n v="9.2"/>
        <n v="6.2"/>
        <n v="5.8"/>
        <n v="8.3"/>
        <n v="15.1"/>
        <n v="15.3"/>
        <n v="12.6"/>
        <n v="12.9"/>
        <n v="12"/>
        <n v="10.3"/>
        <n v="8.6"/>
        <n v="10.9"/>
        <n v="6"/>
        <n v="5.3"/>
        <n v="6.7"/>
        <n v="8.8"/>
        <n v="5.9"/>
        <n v="7.6"/>
        <n v="7.2"/>
        <n v="6.8"/>
        <n v="9"/>
        <n v="10.2"/>
        <n v="10"/>
        <n v="9.5"/>
        <n v="5"/>
        <n v="7"/>
        <n v="8"/>
        <n v="6.6"/>
        <n v="15.8"/>
        <n v="7.3"/>
        <n v="8.7"/>
        <n v="7.8"/>
        <n v="5.2"/>
        <n v="8.2"/>
      </sharedItems>
    </cacheField>
    <cacheField name="衔接资金" numFmtId="0">
      <sharedItems containsSemiMixedTypes="0" containsString="0" containsNumber="1" containsInteger="1" minValue="0" maxValue="15" count="6">
        <n v="10"/>
        <n v="15"/>
        <n v="6"/>
        <n v="8"/>
        <n v="7"/>
        <n v="5"/>
      </sharedItems>
    </cacheField>
    <cacheField name="其他部门资金" numFmtId="0">
      <sharedItems containsString="0" containsBlank="1" containsNumber="1" containsInteger="1" minValue="0" maxValue="0" count="2">
        <m/>
        <n v="0"/>
      </sharedItems>
    </cacheField>
    <cacheField name="自筹" numFmtId="0">
      <sharedItems containsSemiMixedTypes="0" containsString="0" containsNumber="1" minValue="0" maxValue="4.5" count="23">
        <n v="0.5"/>
        <n v="1"/>
        <n v="0.1"/>
        <n v="1.2"/>
        <n v="0.2"/>
        <n v="0.8"/>
        <n v="0.3"/>
        <n v="1.5"/>
        <n v="2.6"/>
        <n v="2.9"/>
        <n v="2"/>
        <n v="0.6"/>
        <n v="0.7"/>
        <n v="2.8"/>
        <n v="0.9"/>
        <n v="1.6"/>
        <n v="2.5"/>
        <n v="2.2"/>
        <n v="4.5"/>
        <n v="2.3"/>
        <n v="0"/>
        <n v="3.5"/>
        <n v="3.2"/>
      </sharedItems>
    </cacheField>
    <cacheField name="直接帮扶户数(户)" numFmtId="0">
      <sharedItems containsSemiMixedTypes="0" containsString="0" containsNumber="1" containsInteger="1" minValue="0" maxValue="105" count="26">
        <n v="20"/>
        <n v="10"/>
        <n v="12"/>
        <n v="13"/>
        <n v="17"/>
        <n v="11"/>
        <n v="3"/>
        <n v="28"/>
        <n v="5"/>
        <n v="35"/>
        <n v="15"/>
        <n v="21"/>
        <n v="52"/>
        <n v="45"/>
        <n v="8"/>
        <n v="16"/>
        <n v="47"/>
        <n v="30"/>
        <n v="6"/>
        <n v="105"/>
        <n v="18"/>
        <n v="4"/>
        <n v="9"/>
        <n v="23"/>
        <n v="38"/>
        <n v="0"/>
      </sharedItems>
    </cacheField>
    <cacheField name="扶持人口（人）" numFmtId="0">
      <sharedItems containsSemiMixedTypes="0" containsString="0" containsNumber="1" containsInteger="1" minValue="0" maxValue="332" count="51">
        <n v="56"/>
        <n v="34"/>
        <n v="28"/>
        <n v="39"/>
        <n v="45"/>
        <n v="25"/>
        <n v="37"/>
        <n v="44"/>
        <n v="12"/>
        <n v="84"/>
        <n v="16"/>
        <n v="158"/>
        <n v="50"/>
        <n v="32"/>
        <n v="31"/>
        <n v="24"/>
        <n v="33"/>
        <n v="19"/>
        <n v="54"/>
        <n v="112"/>
        <n v="92"/>
        <n v="41"/>
        <n v="20"/>
        <n v="107"/>
        <n v="23"/>
        <n v="72"/>
        <n v="131"/>
        <n v="75"/>
        <n v="29"/>
        <n v="66"/>
        <n v="27"/>
        <n v="38"/>
        <n v="36"/>
        <n v="35"/>
        <n v="108"/>
        <n v="30"/>
        <n v="49"/>
        <n v="332"/>
        <n v="42"/>
        <n v="96"/>
        <n v="17"/>
        <n v="63"/>
        <n v="22"/>
        <n v="18"/>
        <n v="15"/>
        <n v="26"/>
        <n v="69"/>
        <n v="21"/>
        <n v="117"/>
        <n v="14"/>
        <n v="10"/>
      </sharedItems>
    </cacheField>
    <cacheField name="农民年增收(万元)" numFmtId="0">
      <sharedItems containsSemiMixedTypes="0" containsString="0" containsNumber="1" minValue="0" maxValue="20" count="37">
        <n v="20"/>
        <n v="1"/>
        <n v="0.5"/>
        <n v="3.4"/>
        <n v="1.5"/>
        <n v="0.3"/>
        <n v="3"/>
        <n v="2"/>
        <n v="1.6"/>
        <n v="1.2"/>
        <n v="2.2"/>
        <n v="1.8"/>
        <n v="2.8"/>
        <n v="0.1"/>
        <n v="0.7"/>
        <n v="0.8"/>
        <n v="0.01"/>
        <n v="0.2"/>
        <n v="0.6"/>
        <n v="2.25"/>
        <n v="1.45"/>
        <n v="3.3"/>
        <n v="1.35"/>
        <n v="1.9"/>
        <n v="1.15"/>
        <n v="1.7"/>
        <n v="1.75"/>
        <n v="0.49"/>
        <n v="0.25"/>
        <n v="0.34"/>
        <n v="0.02"/>
        <n v="0.03"/>
        <n v="0.08"/>
        <n v="0.15"/>
        <n v="0.12"/>
        <n v="0.07"/>
        <n v="0.2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x v="0"/>
    <x v="0"/>
    <x v="0"/>
    <x v="0"/>
    <x v="0"/>
    <x v="0"/>
    <x v="0"/>
    <x v="0"/>
    <x v="0"/>
    <x v="0"/>
    <x v="0"/>
    <x v="0"/>
    <x v="0"/>
  </r>
  <r>
    <x v="1"/>
    <x v="0"/>
    <x v="1"/>
    <x v="0"/>
    <x v="1"/>
    <x v="1"/>
    <x v="0"/>
    <x v="0"/>
    <x v="0"/>
    <x v="0"/>
    <x v="1"/>
    <x v="1"/>
    <x v="1"/>
  </r>
  <r>
    <x v="2"/>
    <x v="0"/>
    <x v="2"/>
    <x v="1"/>
    <x v="2"/>
    <x v="2"/>
    <x v="1"/>
    <x v="1"/>
    <x v="0"/>
    <x v="0"/>
    <x v="2"/>
    <x v="2"/>
    <x v="2"/>
  </r>
  <r>
    <x v="3"/>
    <x v="0"/>
    <x v="3"/>
    <x v="0"/>
    <x v="3"/>
    <x v="3"/>
    <x v="2"/>
    <x v="2"/>
    <x v="0"/>
    <x v="0"/>
    <x v="3"/>
    <x v="3"/>
    <x v="1"/>
  </r>
  <r>
    <x v="4"/>
    <x v="0"/>
    <x v="4"/>
    <x v="0"/>
    <x v="4"/>
    <x v="4"/>
    <x v="3"/>
    <x v="0"/>
    <x v="0"/>
    <x v="1"/>
    <x v="1"/>
    <x v="1"/>
    <x v="3"/>
  </r>
  <r>
    <x v="5"/>
    <x v="0"/>
    <x v="5"/>
    <x v="0"/>
    <x v="5"/>
    <x v="5"/>
    <x v="4"/>
    <x v="3"/>
    <x v="0"/>
    <x v="0"/>
    <x v="4"/>
    <x v="4"/>
    <x v="4"/>
  </r>
  <r>
    <x v="6"/>
    <x v="0"/>
    <x v="6"/>
    <x v="1"/>
    <x v="6"/>
    <x v="6"/>
    <x v="3"/>
    <x v="0"/>
    <x v="0"/>
    <x v="1"/>
    <x v="1"/>
    <x v="5"/>
    <x v="5"/>
  </r>
  <r>
    <x v="7"/>
    <x v="0"/>
    <x v="7"/>
    <x v="0"/>
    <x v="7"/>
    <x v="7"/>
    <x v="5"/>
    <x v="4"/>
    <x v="0"/>
    <x v="0"/>
    <x v="5"/>
    <x v="6"/>
    <x v="6"/>
  </r>
  <r>
    <x v="8"/>
    <x v="0"/>
    <x v="8"/>
    <x v="1"/>
    <x v="8"/>
    <x v="8"/>
    <x v="5"/>
    <x v="4"/>
    <x v="0"/>
    <x v="0"/>
    <x v="3"/>
    <x v="7"/>
    <x v="1"/>
  </r>
  <r>
    <x v="9"/>
    <x v="1"/>
    <x v="9"/>
    <x v="1"/>
    <x v="9"/>
    <x v="9"/>
    <x v="6"/>
    <x v="2"/>
    <x v="0"/>
    <x v="2"/>
    <x v="6"/>
    <x v="8"/>
    <x v="2"/>
  </r>
  <r>
    <x v="10"/>
    <x v="1"/>
    <x v="10"/>
    <x v="1"/>
    <x v="9"/>
    <x v="10"/>
    <x v="7"/>
    <x v="0"/>
    <x v="0"/>
    <x v="2"/>
    <x v="7"/>
    <x v="9"/>
    <x v="6"/>
  </r>
  <r>
    <x v="11"/>
    <x v="1"/>
    <x v="11"/>
    <x v="1"/>
    <x v="9"/>
    <x v="11"/>
    <x v="8"/>
    <x v="4"/>
    <x v="0"/>
    <x v="2"/>
    <x v="8"/>
    <x v="10"/>
    <x v="1"/>
  </r>
  <r>
    <x v="12"/>
    <x v="1"/>
    <x v="12"/>
    <x v="0"/>
    <x v="10"/>
    <x v="12"/>
    <x v="6"/>
    <x v="2"/>
    <x v="0"/>
    <x v="2"/>
    <x v="9"/>
    <x v="11"/>
    <x v="6"/>
  </r>
  <r>
    <x v="13"/>
    <x v="1"/>
    <x v="13"/>
    <x v="1"/>
    <x v="9"/>
    <x v="13"/>
    <x v="7"/>
    <x v="0"/>
    <x v="0"/>
    <x v="2"/>
    <x v="2"/>
    <x v="12"/>
    <x v="7"/>
  </r>
  <r>
    <x v="14"/>
    <x v="1"/>
    <x v="14"/>
    <x v="1"/>
    <x v="11"/>
    <x v="14"/>
    <x v="7"/>
    <x v="0"/>
    <x v="0"/>
    <x v="2"/>
    <x v="10"/>
    <x v="4"/>
    <x v="7"/>
  </r>
  <r>
    <x v="15"/>
    <x v="1"/>
    <x v="15"/>
    <x v="0"/>
    <x v="12"/>
    <x v="15"/>
    <x v="9"/>
    <x v="5"/>
    <x v="0"/>
    <x v="2"/>
    <x v="1"/>
    <x v="5"/>
    <x v="1"/>
  </r>
  <r>
    <x v="16"/>
    <x v="1"/>
    <x v="16"/>
    <x v="0"/>
    <x v="10"/>
    <x v="16"/>
    <x v="9"/>
    <x v="5"/>
    <x v="0"/>
    <x v="2"/>
    <x v="2"/>
    <x v="13"/>
    <x v="4"/>
  </r>
  <r>
    <x v="17"/>
    <x v="2"/>
    <x v="17"/>
    <x v="0"/>
    <x v="13"/>
    <x v="17"/>
    <x v="10"/>
    <x v="3"/>
    <x v="1"/>
    <x v="3"/>
    <x v="1"/>
    <x v="14"/>
    <x v="8"/>
  </r>
  <r>
    <x v="18"/>
    <x v="2"/>
    <x v="18"/>
    <x v="1"/>
    <x v="13"/>
    <x v="18"/>
    <x v="11"/>
    <x v="2"/>
    <x v="1"/>
    <x v="4"/>
    <x v="1"/>
    <x v="15"/>
    <x v="9"/>
  </r>
  <r>
    <x v="19"/>
    <x v="2"/>
    <x v="19"/>
    <x v="1"/>
    <x v="9"/>
    <x v="19"/>
    <x v="7"/>
    <x v="0"/>
    <x v="1"/>
    <x v="2"/>
    <x v="1"/>
    <x v="16"/>
    <x v="10"/>
  </r>
  <r>
    <x v="20"/>
    <x v="2"/>
    <x v="20"/>
    <x v="1"/>
    <x v="9"/>
    <x v="20"/>
    <x v="12"/>
    <x v="5"/>
    <x v="1"/>
    <x v="5"/>
    <x v="1"/>
    <x v="5"/>
    <x v="11"/>
  </r>
  <r>
    <x v="21"/>
    <x v="2"/>
    <x v="21"/>
    <x v="0"/>
    <x v="14"/>
    <x v="21"/>
    <x v="13"/>
    <x v="3"/>
    <x v="1"/>
    <x v="6"/>
    <x v="5"/>
    <x v="17"/>
    <x v="12"/>
  </r>
  <r>
    <x v="22"/>
    <x v="3"/>
    <x v="22"/>
    <x v="0"/>
    <x v="9"/>
    <x v="22"/>
    <x v="7"/>
    <x v="0"/>
    <x v="1"/>
    <x v="2"/>
    <x v="1"/>
    <x v="13"/>
    <x v="13"/>
  </r>
  <r>
    <x v="23"/>
    <x v="3"/>
    <x v="23"/>
    <x v="0"/>
    <x v="9"/>
    <x v="23"/>
    <x v="9"/>
    <x v="5"/>
    <x v="1"/>
    <x v="2"/>
    <x v="1"/>
    <x v="14"/>
    <x v="13"/>
  </r>
  <r>
    <x v="24"/>
    <x v="3"/>
    <x v="24"/>
    <x v="0"/>
    <x v="9"/>
    <x v="24"/>
    <x v="2"/>
    <x v="5"/>
    <x v="1"/>
    <x v="7"/>
    <x v="11"/>
    <x v="18"/>
    <x v="13"/>
  </r>
  <r>
    <x v="25"/>
    <x v="4"/>
    <x v="25"/>
    <x v="0"/>
    <x v="15"/>
    <x v="25"/>
    <x v="14"/>
    <x v="1"/>
    <x v="1"/>
    <x v="2"/>
    <x v="12"/>
    <x v="19"/>
    <x v="14"/>
  </r>
  <r>
    <x v="26"/>
    <x v="4"/>
    <x v="26"/>
    <x v="0"/>
    <x v="16"/>
    <x v="26"/>
    <x v="15"/>
    <x v="1"/>
    <x v="1"/>
    <x v="6"/>
    <x v="13"/>
    <x v="20"/>
    <x v="15"/>
  </r>
  <r>
    <x v="27"/>
    <x v="5"/>
    <x v="27"/>
    <x v="0"/>
    <x v="5"/>
    <x v="27"/>
    <x v="9"/>
    <x v="5"/>
    <x v="1"/>
    <x v="2"/>
    <x v="2"/>
    <x v="21"/>
    <x v="16"/>
  </r>
  <r>
    <x v="28"/>
    <x v="5"/>
    <x v="28"/>
    <x v="1"/>
    <x v="17"/>
    <x v="28"/>
    <x v="16"/>
    <x v="0"/>
    <x v="1"/>
    <x v="8"/>
    <x v="14"/>
    <x v="22"/>
    <x v="16"/>
  </r>
  <r>
    <x v="29"/>
    <x v="5"/>
    <x v="29"/>
    <x v="0"/>
    <x v="18"/>
    <x v="29"/>
    <x v="9"/>
    <x v="5"/>
    <x v="1"/>
    <x v="2"/>
    <x v="9"/>
    <x v="23"/>
    <x v="16"/>
  </r>
  <r>
    <x v="30"/>
    <x v="6"/>
    <x v="30"/>
    <x v="1"/>
    <x v="17"/>
    <x v="30"/>
    <x v="8"/>
    <x v="4"/>
    <x v="1"/>
    <x v="2"/>
    <x v="1"/>
    <x v="24"/>
    <x v="17"/>
  </r>
  <r>
    <x v="31"/>
    <x v="6"/>
    <x v="31"/>
    <x v="0"/>
    <x v="19"/>
    <x v="31"/>
    <x v="9"/>
    <x v="5"/>
    <x v="1"/>
    <x v="2"/>
    <x v="1"/>
    <x v="16"/>
    <x v="18"/>
  </r>
  <r>
    <x v="32"/>
    <x v="6"/>
    <x v="32"/>
    <x v="1"/>
    <x v="17"/>
    <x v="32"/>
    <x v="8"/>
    <x v="4"/>
    <x v="1"/>
    <x v="2"/>
    <x v="1"/>
    <x v="13"/>
    <x v="2"/>
  </r>
  <r>
    <x v="33"/>
    <x v="7"/>
    <x v="33"/>
    <x v="1"/>
    <x v="9"/>
    <x v="33"/>
    <x v="17"/>
    <x v="0"/>
    <x v="1"/>
    <x v="9"/>
    <x v="15"/>
    <x v="25"/>
    <x v="2"/>
  </r>
  <r>
    <x v="34"/>
    <x v="8"/>
    <x v="34"/>
    <x v="0"/>
    <x v="20"/>
    <x v="34"/>
    <x v="18"/>
    <x v="0"/>
    <x v="1"/>
    <x v="10"/>
    <x v="16"/>
    <x v="26"/>
    <x v="16"/>
  </r>
  <r>
    <x v="35"/>
    <x v="9"/>
    <x v="35"/>
    <x v="1"/>
    <x v="21"/>
    <x v="35"/>
    <x v="19"/>
    <x v="0"/>
    <x v="1"/>
    <x v="6"/>
    <x v="1"/>
    <x v="14"/>
    <x v="13"/>
  </r>
  <r>
    <x v="36"/>
    <x v="10"/>
    <x v="36"/>
    <x v="1"/>
    <x v="22"/>
    <x v="36"/>
    <x v="11"/>
    <x v="2"/>
    <x v="0"/>
    <x v="4"/>
    <x v="17"/>
    <x v="27"/>
    <x v="2"/>
  </r>
  <r>
    <x v="37"/>
    <x v="11"/>
    <x v="37"/>
    <x v="0"/>
    <x v="23"/>
    <x v="37"/>
    <x v="20"/>
    <x v="3"/>
    <x v="1"/>
    <x v="11"/>
    <x v="10"/>
    <x v="4"/>
    <x v="19"/>
  </r>
  <r>
    <x v="38"/>
    <x v="11"/>
    <x v="38"/>
    <x v="0"/>
    <x v="24"/>
    <x v="38"/>
    <x v="2"/>
    <x v="2"/>
    <x v="1"/>
    <x v="0"/>
    <x v="14"/>
    <x v="28"/>
    <x v="20"/>
  </r>
  <r>
    <x v="39"/>
    <x v="11"/>
    <x v="39"/>
    <x v="0"/>
    <x v="25"/>
    <x v="39"/>
    <x v="21"/>
    <x v="3"/>
    <x v="1"/>
    <x v="9"/>
    <x v="18"/>
    <x v="10"/>
    <x v="15"/>
  </r>
  <r>
    <x v="40"/>
    <x v="11"/>
    <x v="40"/>
    <x v="1"/>
    <x v="26"/>
    <x v="40"/>
    <x v="22"/>
    <x v="5"/>
    <x v="1"/>
    <x v="1"/>
    <x v="10"/>
    <x v="29"/>
    <x v="21"/>
  </r>
  <r>
    <x v="41"/>
    <x v="11"/>
    <x v="41"/>
    <x v="0"/>
    <x v="27"/>
    <x v="41"/>
    <x v="23"/>
    <x v="5"/>
    <x v="1"/>
    <x v="6"/>
    <x v="5"/>
    <x v="30"/>
    <x v="22"/>
  </r>
  <r>
    <x v="42"/>
    <x v="11"/>
    <x v="42"/>
    <x v="0"/>
    <x v="28"/>
    <x v="42"/>
    <x v="24"/>
    <x v="2"/>
    <x v="1"/>
    <x v="12"/>
    <x v="5"/>
    <x v="31"/>
    <x v="23"/>
  </r>
  <r>
    <x v="43"/>
    <x v="11"/>
    <x v="43"/>
    <x v="0"/>
    <x v="29"/>
    <x v="43"/>
    <x v="25"/>
    <x v="2"/>
    <x v="1"/>
    <x v="13"/>
    <x v="8"/>
    <x v="24"/>
    <x v="24"/>
  </r>
  <r>
    <x v="44"/>
    <x v="11"/>
    <x v="44"/>
    <x v="0"/>
    <x v="30"/>
    <x v="44"/>
    <x v="26"/>
    <x v="5"/>
    <x v="1"/>
    <x v="14"/>
    <x v="1"/>
    <x v="1"/>
    <x v="25"/>
  </r>
  <r>
    <x v="45"/>
    <x v="11"/>
    <x v="45"/>
    <x v="0"/>
    <x v="31"/>
    <x v="45"/>
    <x v="12"/>
    <x v="5"/>
    <x v="1"/>
    <x v="5"/>
    <x v="3"/>
    <x v="32"/>
    <x v="11"/>
  </r>
  <r>
    <x v="46"/>
    <x v="11"/>
    <x v="46"/>
    <x v="0"/>
    <x v="32"/>
    <x v="46"/>
    <x v="27"/>
    <x v="2"/>
    <x v="1"/>
    <x v="15"/>
    <x v="1"/>
    <x v="33"/>
    <x v="26"/>
  </r>
  <r>
    <x v="47"/>
    <x v="12"/>
    <x v="47"/>
    <x v="1"/>
    <x v="33"/>
    <x v="47"/>
    <x v="5"/>
    <x v="5"/>
    <x v="1"/>
    <x v="16"/>
    <x v="1"/>
    <x v="10"/>
    <x v="17"/>
  </r>
  <r>
    <x v="48"/>
    <x v="12"/>
    <x v="48"/>
    <x v="1"/>
    <x v="34"/>
    <x v="48"/>
    <x v="28"/>
    <x v="5"/>
    <x v="1"/>
    <x v="17"/>
    <x v="1"/>
    <x v="34"/>
    <x v="9"/>
  </r>
  <r>
    <x v="49"/>
    <x v="12"/>
    <x v="49"/>
    <x v="1"/>
    <x v="35"/>
    <x v="49"/>
    <x v="5"/>
    <x v="4"/>
    <x v="1"/>
    <x v="0"/>
    <x v="1"/>
    <x v="35"/>
    <x v="5"/>
  </r>
  <r>
    <x v="50"/>
    <x v="12"/>
    <x v="50"/>
    <x v="0"/>
    <x v="36"/>
    <x v="50"/>
    <x v="29"/>
    <x v="2"/>
    <x v="1"/>
    <x v="5"/>
    <x v="5"/>
    <x v="36"/>
    <x v="27"/>
  </r>
  <r>
    <x v="51"/>
    <x v="12"/>
    <x v="51"/>
    <x v="1"/>
    <x v="37"/>
    <x v="51"/>
    <x v="30"/>
    <x v="4"/>
    <x v="1"/>
    <x v="10"/>
    <x v="1"/>
    <x v="5"/>
    <x v="28"/>
  </r>
  <r>
    <x v="52"/>
    <x v="12"/>
    <x v="52"/>
    <x v="1"/>
    <x v="38"/>
    <x v="52"/>
    <x v="31"/>
    <x v="3"/>
    <x v="1"/>
    <x v="17"/>
    <x v="1"/>
    <x v="1"/>
    <x v="29"/>
  </r>
  <r>
    <x v="53"/>
    <x v="13"/>
    <x v="53"/>
    <x v="0"/>
    <x v="9"/>
    <x v="53"/>
    <x v="19"/>
    <x v="0"/>
    <x v="1"/>
    <x v="6"/>
    <x v="5"/>
    <x v="35"/>
    <x v="30"/>
  </r>
  <r>
    <x v="54"/>
    <x v="13"/>
    <x v="54"/>
    <x v="0"/>
    <x v="14"/>
    <x v="54"/>
    <x v="32"/>
    <x v="3"/>
    <x v="1"/>
    <x v="10"/>
    <x v="2"/>
    <x v="5"/>
    <x v="28"/>
  </r>
  <r>
    <x v="55"/>
    <x v="13"/>
    <x v="55"/>
    <x v="0"/>
    <x v="9"/>
    <x v="55"/>
    <x v="7"/>
    <x v="0"/>
    <x v="1"/>
    <x v="2"/>
    <x v="19"/>
    <x v="37"/>
    <x v="1"/>
  </r>
  <r>
    <x v="56"/>
    <x v="13"/>
    <x v="56"/>
    <x v="1"/>
    <x v="9"/>
    <x v="56"/>
    <x v="33"/>
    <x v="5"/>
    <x v="1"/>
    <x v="18"/>
    <x v="1"/>
    <x v="16"/>
    <x v="31"/>
  </r>
  <r>
    <x v="57"/>
    <x v="13"/>
    <x v="57"/>
    <x v="0"/>
    <x v="9"/>
    <x v="57"/>
    <x v="29"/>
    <x v="2"/>
    <x v="1"/>
    <x v="5"/>
    <x v="7"/>
    <x v="38"/>
    <x v="31"/>
  </r>
  <r>
    <x v="58"/>
    <x v="13"/>
    <x v="58"/>
    <x v="0"/>
    <x v="9"/>
    <x v="58"/>
    <x v="19"/>
    <x v="3"/>
    <x v="1"/>
    <x v="19"/>
    <x v="5"/>
    <x v="31"/>
    <x v="31"/>
  </r>
  <r>
    <x v="59"/>
    <x v="14"/>
    <x v="59"/>
    <x v="0"/>
    <x v="9"/>
    <x v="59"/>
    <x v="34"/>
    <x v="5"/>
    <x v="1"/>
    <x v="20"/>
    <x v="20"/>
    <x v="39"/>
    <x v="28"/>
  </r>
  <r>
    <x v="60"/>
    <x v="14"/>
    <x v="60"/>
    <x v="0"/>
    <x v="9"/>
    <x v="60"/>
    <x v="34"/>
    <x v="5"/>
    <x v="1"/>
    <x v="20"/>
    <x v="8"/>
    <x v="40"/>
    <x v="32"/>
  </r>
  <r>
    <x v="61"/>
    <x v="14"/>
    <x v="61"/>
    <x v="1"/>
    <x v="9"/>
    <x v="61"/>
    <x v="8"/>
    <x v="4"/>
    <x v="1"/>
    <x v="2"/>
    <x v="21"/>
    <x v="8"/>
    <x v="31"/>
  </r>
  <r>
    <x v="62"/>
    <x v="14"/>
    <x v="62"/>
    <x v="0"/>
    <x v="7"/>
    <x v="62"/>
    <x v="35"/>
    <x v="4"/>
    <x v="1"/>
    <x v="20"/>
    <x v="0"/>
    <x v="41"/>
    <x v="28"/>
  </r>
  <r>
    <x v="63"/>
    <x v="14"/>
    <x v="63"/>
    <x v="1"/>
    <x v="9"/>
    <x v="63"/>
    <x v="36"/>
    <x v="3"/>
    <x v="1"/>
    <x v="20"/>
    <x v="18"/>
    <x v="42"/>
    <x v="13"/>
  </r>
  <r>
    <x v="64"/>
    <x v="14"/>
    <x v="64"/>
    <x v="0"/>
    <x v="7"/>
    <x v="64"/>
    <x v="36"/>
    <x v="3"/>
    <x v="1"/>
    <x v="20"/>
    <x v="22"/>
    <x v="43"/>
    <x v="33"/>
  </r>
  <r>
    <x v="65"/>
    <x v="15"/>
    <x v="65"/>
    <x v="1"/>
    <x v="9"/>
    <x v="65"/>
    <x v="37"/>
    <x v="2"/>
    <x v="1"/>
    <x v="11"/>
    <x v="8"/>
    <x v="44"/>
    <x v="13"/>
  </r>
  <r>
    <x v="66"/>
    <x v="15"/>
    <x v="66"/>
    <x v="1"/>
    <x v="9"/>
    <x v="66"/>
    <x v="8"/>
    <x v="4"/>
    <x v="1"/>
    <x v="2"/>
    <x v="14"/>
    <x v="42"/>
    <x v="13"/>
  </r>
  <r>
    <x v="67"/>
    <x v="15"/>
    <x v="67"/>
    <x v="1"/>
    <x v="9"/>
    <x v="67"/>
    <x v="2"/>
    <x v="2"/>
    <x v="1"/>
    <x v="0"/>
    <x v="1"/>
    <x v="45"/>
    <x v="31"/>
  </r>
  <r>
    <x v="68"/>
    <x v="15"/>
    <x v="59"/>
    <x v="1"/>
    <x v="9"/>
    <x v="68"/>
    <x v="35"/>
    <x v="4"/>
    <x v="1"/>
    <x v="20"/>
    <x v="2"/>
    <x v="32"/>
    <x v="34"/>
  </r>
  <r>
    <x v="69"/>
    <x v="15"/>
    <x v="68"/>
    <x v="1"/>
    <x v="9"/>
    <x v="69"/>
    <x v="36"/>
    <x v="3"/>
    <x v="1"/>
    <x v="20"/>
    <x v="5"/>
    <x v="14"/>
    <x v="35"/>
  </r>
  <r>
    <x v="70"/>
    <x v="15"/>
    <x v="69"/>
    <x v="0"/>
    <x v="14"/>
    <x v="70"/>
    <x v="9"/>
    <x v="5"/>
    <x v="1"/>
    <x v="2"/>
    <x v="1"/>
    <x v="15"/>
    <x v="13"/>
  </r>
  <r>
    <x v="71"/>
    <x v="15"/>
    <x v="70"/>
    <x v="1"/>
    <x v="9"/>
    <x v="71"/>
    <x v="32"/>
    <x v="0"/>
    <x v="1"/>
    <x v="2"/>
    <x v="21"/>
    <x v="8"/>
    <x v="31"/>
  </r>
  <r>
    <x v="72"/>
    <x v="15"/>
    <x v="71"/>
    <x v="0"/>
    <x v="39"/>
    <x v="72"/>
    <x v="22"/>
    <x v="2"/>
    <x v="1"/>
    <x v="20"/>
    <x v="2"/>
    <x v="35"/>
    <x v="13"/>
  </r>
  <r>
    <x v="73"/>
    <x v="16"/>
    <x v="72"/>
    <x v="0"/>
    <x v="16"/>
    <x v="73"/>
    <x v="0"/>
    <x v="3"/>
    <x v="1"/>
    <x v="16"/>
    <x v="23"/>
    <x v="46"/>
    <x v="13"/>
  </r>
  <r>
    <x v="74"/>
    <x v="16"/>
    <x v="73"/>
    <x v="1"/>
    <x v="40"/>
    <x v="74"/>
    <x v="4"/>
    <x v="5"/>
    <x v="1"/>
    <x v="21"/>
    <x v="1"/>
    <x v="31"/>
    <x v="2"/>
  </r>
  <r>
    <x v="75"/>
    <x v="16"/>
    <x v="74"/>
    <x v="0"/>
    <x v="41"/>
    <x v="75"/>
    <x v="20"/>
    <x v="4"/>
    <x v="1"/>
    <x v="15"/>
    <x v="1"/>
    <x v="35"/>
    <x v="17"/>
  </r>
  <r>
    <x v="76"/>
    <x v="16"/>
    <x v="75"/>
    <x v="1"/>
    <x v="9"/>
    <x v="76"/>
    <x v="38"/>
    <x v="1"/>
    <x v="1"/>
    <x v="5"/>
    <x v="2"/>
    <x v="35"/>
    <x v="13"/>
  </r>
  <r>
    <x v="77"/>
    <x v="16"/>
    <x v="76"/>
    <x v="1"/>
    <x v="9"/>
    <x v="77"/>
    <x v="39"/>
    <x v="5"/>
    <x v="1"/>
    <x v="19"/>
    <x v="1"/>
    <x v="47"/>
    <x v="17"/>
  </r>
  <r>
    <x v="78"/>
    <x v="16"/>
    <x v="77"/>
    <x v="0"/>
    <x v="42"/>
    <x v="78"/>
    <x v="40"/>
    <x v="3"/>
    <x v="1"/>
    <x v="12"/>
    <x v="24"/>
    <x v="48"/>
    <x v="13"/>
  </r>
  <r>
    <x v="79"/>
    <x v="17"/>
    <x v="78"/>
    <x v="1"/>
    <x v="43"/>
    <x v="79"/>
    <x v="27"/>
    <x v="4"/>
    <x v="0"/>
    <x v="11"/>
    <x v="21"/>
    <x v="49"/>
    <x v="34"/>
  </r>
  <r>
    <x v="80"/>
    <x v="17"/>
    <x v="79"/>
    <x v="1"/>
    <x v="44"/>
    <x v="80"/>
    <x v="41"/>
    <x v="4"/>
    <x v="0"/>
    <x v="5"/>
    <x v="5"/>
    <x v="30"/>
    <x v="34"/>
  </r>
  <r>
    <x v="81"/>
    <x v="18"/>
    <x v="80"/>
    <x v="0"/>
    <x v="45"/>
    <x v="81"/>
    <x v="31"/>
    <x v="0"/>
    <x v="1"/>
    <x v="4"/>
    <x v="1"/>
    <x v="14"/>
    <x v="2"/>
  </r>
  <r>
    <x v="82"/>
    <x v="18"/>
    <x v="81"/>
    <x v="1"/>
    <x v="14"/>
    <x v="82"/>
    <x v="31"/>
    <x v="0"/>
    <x v="1"/>
    <x v="4"/>
    <x v="1"/>
    <x v="30"/>
    <x v="2"/>
  </r>
  <r>
    <x v="83"/>
    <x v="18"/>
    <x v="82"/>
    <x v="1"/>
    <x v="46"/>
    <x v="83"/>
    <x v="8"/>
    <x v="4"/>
    <x v="1"/>
    <x v="2"/>
    <x v="1"/>
    <x v="24"/>
    <x v="2"/>
  </r>
  <r>
    <x v="84"/>
    <x v="18"/>
    <x v="83"/>
    <x v="0"/>
    <x v="45"/>
    <x v="84"/>
    <x v="42"/>
    <x v="5"/>
    <x v="1"/>
    <x v="4"/>
    <x v="1"/>
    <x v="13"/>
    <x v="2"/>
  </r>
  <r>
    <x v="85"/>
    <x v="18"/>
    <x v="84"/>
    <x v="1"/>
    <x v="47"/>
    <x v="85"/>
    <x v="43"/>
    <x v="5"/>
    <x v="1"/>
    <x v="22"/>
    <x v="1"/>
    <x v="24"/>
    <x v="2"/>
  </r>
  <r>
    <x v="86"/>
    <x v="18"/>
    <x v="85"/>
    <x v="1"/>
    <x v="14"/>
    <x v="86"/>
    <x v="9"/>
    <x v="5"/>
    <x v="1"/>
    <x v="2"/>
    <x v="25"/>
    <x v="45"/>
    <x v="2"/>
  </r>
  <r>
    <x v="87"/>
    <x v="18"/>
    <x v="86"/>
    <x v="1"/>
    <x v="14"/>
    <x v="87"/>
    <x v="42"/>
    <x v="5"/>
    <x v="1"/>
    <x v="4"/>
    <x v="1"/>
    <x v="35"/>
    <x v="2"/>
  </r>
  <r>
    <x v="88"/>
    <x v="18"/>
    <x v="87"/>
    <x v="1"/>
    <x v="14"/>
    <x v="88"/>
    <x v="42"/>
    <x v="5"/>
    <x v="1"/>
    <x v="4"/>
    <x v="21"/>
    <x v="50"/>
    <x v="2"/>
  </r>
  <r>
    <x v="89"/>
    <x v="18"/>
    <x v="88"/>
    <x v="1"/>
    <x v="9"/>
    <x v="89"/>
    <x v="5"/>
    <x v="2"/>
    <x v="1"/>
    <x v="7"/>
    <x v="14"/>
    <x v="24"/>
    <x v="17"/>
  </r>
  <r>
    <x v="90"/>
    <x v="18"/>
    <x v="89"/>
    <x v="0"/>
    <x v="48"/>
    <x v="90"/>
    <x v="5"/>
    <x v="4"/>
    <x v="1"/>
    <x v="0"/>
    <x v="1"/>
    <x v="2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14" firstHeaderRow="1" firstDataRow="1" firstDataCol="2"/>
  <pivotFields count="13">
    <pivotField compact="0" showAll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showAll="0">
      <items count="20">
        <item x="0"/>
        <item x="1"/>
        <item x="2"/>
        <item x="3"/>
        <item x="16"/>
        <item x="4"/>
        <item x="5"/>
        <item x="6"/>
        <item x="7"/>
        <item x="8"/>
        <item x="9"/>
        <item x="10"/>
        <item x="17"/>
        <item x="11"/>
        <item x="12"/>
        <item x="13"/>
        <item x="14"/>
        <item x="18"/>
        <item x="15"/>
        <item t="default"/>
      </items>
    </pivotField>
    <pivotField axis="axisRow" compact="0" showAll="0">
      <items count="91">
        <item x="59"/>
        <item x="27"/>
        <item x="67"/>
        <item x="3"/>
        <item x="82"/>
        <item x="51"/>
        <item x="55"/>
        <item x="4"/>
        <item x="45"/>
        <item x="26"/>
        <item x="11"/>
        <item x="81"/>
        <item x="63"/>
        <item x="8"/>
        <item x="62"/>
        <item x="56"/>
        <item x="83"/>
        <item x="57"/>
        <item x="72"/>
        <item x="0"/>
        <item x="10"/>
        <item x="33"/>
        <item x="69"/>
        <item x="86"/>
        <item x="74"/>
        <item x="18"/>
        <item x="36"/>
        <item x="78"/>
        <item x="15"/>
        <item x="16"/>
        <item x="6"/>
        <item x="80"/>
        <item x="9"/>
        <item x="40"/>
        <item x="70"/>
        <item x="19"/>
        <item x="13"/>
        <item x="89"/>
        <item x="87"/>
        <item x="64"/>
        <item x="61"/>
        <item x="23"/>
        <item x="30"/>
        <item x="71"/>
        <item x="77"/>
        <item x="17"/>
        <item x="24"/>
        <item x="37"/>
        <item x="60"/>
        <item x="43"/>
        <item x="73"/>
        <item x="53"/>
        <item x="31"/>
        <item x="41"/>
        <item x="39"/>
        <item x="85"/>
        <item x="54"/>
        <item x="79"/>
        <item x="25"/>
        <item x="52"/>
        <item x="38"/>
        <item x="66"/>
        <item x="47"/>
        <item x="1"/>
        <item x="35"/>
        <item x="76"/>
        <item x="20"/>
        <item x="7"/>
        <item x="22"/>
        <item x="2"/>
        <item x="49"/>
        <item x="58"/>
        <item x="5"/>
        <item x="48"/>
        <item x="65"/>
        <item x="68"/>
        <item x="32"/>
        <item x="28"/>
        <item x="29"/>
        <item x="50"/>
        <item x="34"/>
        <item x="84"/>
        <item x="42"/>
        <item x="46"/>
        <item x="88"/>
        <item x="12"/>
        <item x="44"/>
        <item x="14"/>
        <item x="75"/>
        <item x="21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7">
        <item x="5"/>
        <item x="2"/>
        <item x="4"/>
        <item x="3"/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</pivotFields>
  <rowFields count="2">
    <field x="1"/>
    <field x="2"/>
  </rowFields>
  <rowItems count="111">
    <i>
      <x/>
    </i>
    <i r="1">
      <x v="3"/>
    </i>
    <i r="1">
      <x v="7"/>
    </i>
    <i r="1">
      <x v="13"/>
    </i>
    <i r="1">
      <x v="19"/>
    </i>
    <i r="1">
      <x v="30"/>
    </i>
    <i r="1">
      <x v="63"/>
    </i>
    <i r="1">
      <x v="67"/>
    </i>
    <i r="1">
      <x v="69"/>
    </i>
    <i r="1">
      <x v="72"/>
    </i>
    <i>
      <x v="1"/>
    </i>
    <i r="1">
      <x v="10"/>
    </i>
    <i r="1">
      <x v="20"/>
    </i>
    <i r="1">
      <x v="28"/>
    </i>
    <i r="1">
      <x v="29"/>
    </i>
    <i r="1">
      <x v="32"/>
    </i>
    <i r="1">
      <x v="36"/>
    </i>
    <i r="1">
      <x v="85"/>
    </i>
    <i r="1">
      <x v="87"/>
    </i>
    <i>
      <x v="2"/>
    </i>
    <i r="1">
      <x v="25"/>
    </i>
    <i r="1">
      <x v="35"/>
    </i>
    <i r="1">
      <x v="45"/>
    </i>
    <i r="1">
      <x v="66"/>
    </i>
    <i r="1">
      <x v="89"/>
    </i>
    <i>
      <x v="3"/>
    </i>
    <i r="1">
      <x v="41"/>
    </i>
    <i r="1">
      <x v="46"/>
    </i>
    <i r="1">
      <x v="68"/>
    </i>
    <i>
      <x v="4"/>
    </i>
    <i r="1">
      <x v="18"/>
    </i>
    <i r="1">
      <x v="24"/>
    </i>
    <i r="1">
      <x v="44"/>
    </i>
    <i r="1">
      <x v="50"/>
    </i>
    <i r="1">
      <x v="65"/>
    </i>
    <i r="1">
      <x v="88"/>
    </i>
    <i>
      <x v="5"/>
    </i>
    <i r="1">
      <x v="9"/>
    </i>
    <i r="1">
      <x v="58"/>
    </i>
    <i>
      <x v="6"/>
    </i>
    <i r="1">
      <x v="1"/>
    </i>
    <i r="1">
      <x v="77"/>
    </i>
    <i r="1">
      <x v="78"/>
    </i>
    <i>
      <x v="7"/>
    </i>
    <i r="1">
      <x v="42"/>
    </i>
    <i r="1">
      <x v="52"/>
    </i>
    <i r="1">
      <x v="76"/>
    </i>
    <i>
      <x v="8"/>
    </i>
    <i r="1">
      <x v="21"/>
    </i>
    <i>
      <x v="9"/>
    </i>
    <i r="1">
      <x v="80"/>
    </i>
    <i>
      <x v="10"/>
    </i>
    <i r="1">
      <x v="64"/>
    </i>
    <i>
      <x v="11"/>
    </i>
    <i r="1">
      <x v="26"/>
    </i>
    <i>
      <x v="12"/>
    </i>
    <i r="1">
      <x v="27"/>
    </i>
    <i r="1">
      <x v="57"/>
    </i>
    <i>
      <x v="13"/>
    </i>
    <i r="1">
      <x v="8"/>
    </i>
    <i r="1">
      <x v="33"/>
    </i>
    <i r="1">
      <x v="47"/>
    </i>
    <i r="1">
      <x v="49"/>
    </i>
    <i r="1">
      <x v="53"/>
    </i>
    <i r="1">
      <x v="54"/>
    </i>
    <i r="1">
      <x v="60"/>
    </i>
    <i r="1">
      <x v="82"/>
    </i>
    <i r="1">
      <x v="83"/>
    </i>
    <i r="1">
      <x v="86"/>
    </i>
    <i>
      <x v="14"/>
    </i>
    <i r="1">
      <x v="5"/>
    </i>
    <i r="1">
      <x v="59"/>
    </i>
    <i r="1">
      <x v="62"/>
    </i>
    <i r="1">
      <x v="70"/>
    </i>
    <i r="1">
      <x v="73"/>
    </i>
    <i r="1">
      <x v="79"/>
    </i>
    <i>
      <x v="15"/>
    </i>
    <i r="1">
      <x v="6"/>
    </i>
    <i r="1">
      <x v="15"/>
    </i>
    <i r="1">
      <x v="17"/>
    </i>
    <i r="1">
      <x v="51"/>
    </i>
    <i r="1">
      <x v="56"/>
    </i>
    <i r="1">
      <x v="71"/>
    </i>
    <i>
      <x v="16"/>
    </i>
    <i r="1">
      <x/>
    </i>
    <i r="1">
      <x v="12"/>
    </i>
    <i r="1">
      <x v="14"/>
    </i>
    <i r="1">
      <x v="39"/>
    </i>
    <i r="1">
      <x v="40"/>
    </i>
    <i r="1">
      <x v="48"/>
    </i>
    <i>
      <x v="17"/>
    </i>
    <i r="1">
      <x v="4"/>
    </i>
    <i r="1">
      <x v="11"/>
    </i>
    <i r="1">
      <x v="16"/>
    </i>
    <i r="1">
      <x v="23"/>
    </i>
    <i r="1">
      <x v="31"/>
    </i>
    <i r="1">
      <x v="37"/>
    </i>
    <i r="1">
      <x v="38"/>
    </i>
    <i r="1">
      <x v="55"/>
    </i>
    <i r="1">
      <x v="81"/>
    </i>
    <i r="1">
      <x v="84"/>
    </i>
    <i>
      <x v="18"/>
    </i>
    <i r="1">
      <x/>
    </i>
    <i r="1">
      <x v="2"/>
    </i>
    <i r="1">
      <x v="22"/>
    </i>
    <i r="1">
      <x v="34"/>
    </i>
    <i r="1">
      <x v="43"/>
    </i>
    <i r="1">
      <x v="61"/>
    </i>
    <i r="1">
      <x v="74"/>
    </i>
    <i r="1">
      <x v="75"/>
    </i>
    <i t="grand">
      <x/>
    </i>
  </rowItems>
  <colItems count="1">
    <i/>
  </colItems>
  <dataFields count="1">
    <dataField name="求和项:衔接资金" fld="7" baseField="0" baseItem="0"/>
  </dataFields>
  <formats count="19">
    <format dxfId="0">
      <pivotArea collapsedLevelsAreSubtotals="1" fieldPosition="0">
        <references count="1">
          <reference field="1" count="1" selected="0">
            <x v="4"/>
          </reference>
        </references>
      </pivotArea>
    </format>
    <format dxfId="1">
      <pivotArea collapsedLevelsAreSubtotals="1" fieldPosition="0">
        <references count="1">
          <reference field="1" count="1" selected="0">
            <x v="6"/>
          </reference>
        </references>
      </pivotArea>
    </format>
    <format dxfId="2">
      <pivotArea collapsedLevelsAreSubtotals="1" fieldPosition="0">
        <references count="1">
          <reference field="1" count="1" selected="0">
            <x v="13"/>
          </reference>
        </references>
      </pivotArea>
    </format>
    <format dxfId="3">
      <pivotArea collapsedLevelsAreSubtotals="1" fieldPosition="0">
        <references count="1">
          <reference field="1" count="1" selected="0">
            <x v="16"/>
          </reference>
        </references>
      </pivotArea>
    </format>
    <format dxfId="4">
      <pivotArea collapsedLevelsAreSubtotals="1" fieldPosition="0">
        <references count="1">
          <reference field="1" count="1" selected="0">
            <x v="2"/>
          </reference>
        </references>
      </pivotArea>
    </format>
    <format dxfId="5">
      <pivotArea collapsedLevelsAreSubtotals="1" fieldPosition="0">
        <references count="1">
          <reference field="1" count="1" selected="0">
            <x v="9"/>
          </reference>
        </references>
      </pivotArea>
    </format>
    <format dxfId="6">
      <pivotArea collapsedLevelsAreSubtotals="1" fieldPosition="0">
        <references count="1">
          <reference field="1" count="1" selected="0">
            <x v="14"/>
          </reference>
        </references>
      </pivotArea>
    </format>
    <format dxfId="7">
      <pivotArea collapsedLevelsAreSubtotals="1" fieldPosition="0">
        <references count="1">
          <reference field="1" count="1" selected="0">
            <x v="17"/>
          </reference>
        </references>
      </pivotArea>
    </format>
    <format dxfId="8">
      <pivotArea collapsedLevelsAreSubtotals="1" fieldPosition="0">
        <references count="1">
          <reference field="1" count="1" selected="0">
            <x v="18"/>
          </reference>
        </references>
      </pivotArea>
    </format>
    <format dxfId="9">
      <pivotArea collapsedLevelsAreSubtotals="1" fieldPosition="0">
        <references count="1">
          <reference field="1" count="1" selected="0">
            <x v="15"/>
          </reference>
        </references>
      </pivotArea>
    </format>
    <format dxfId="10">
      <pivotArea collapsedLevelsAreSubtotals="1" fieldPosition="0">
        <references count="1">
          <reference field="1" count="1" selected="0">
            <x v="7"/>
          </reference>
        </references>
      </pivotArea>
    </format>
    <format dxfId="11">
      <pivotArea collapsedLevelsAreSubtotals="1" fieldPosition="0">
        <references count="1">
          <reference field="1" count="1" selected="0">
            <x v="0"/>
          </reference>
        </references>
      </pivotArea>
    </format>
    <format dxfId="12">
      <pivotArea collapsedLevelsAreSubtotals="1" fieldPosition="0">
        <references count="1">
          <reference field="1" count="1" selected="0">
            <x v="1"/>
          </reference>
        </references>
      </pivotArea>
    </format>
    <format dxfId="13">
      <pivotArea collapsedLevelsAreSubtotals="1" fieldPosition="0">
        <references count="1">
          <reference field="1" count="1" selected="0">
            <x v="12"/>
          </reference>
        </references>
      </pivotArea>
    </format>
    <format dxfId="14">
      <pivotArea collapsedLevelsAreSubtotals="1" fieldPosition="0">
        <references count="1">
          <reference field="1" count="1" selected="0">
            <x v="10"/>
          </reference>
        </references>
      </pivotArea>
    </format>
    <format dxfId="15">
      <pivotArea collapsedLevelsAreSubtotals="1" fieldPosition="0">
        <references count="1">
          <reference field="1" count="1" selected="0">
            <x v="11"/>
          </reference>
        </references>
      </pivotArea>
    </format>
    <format dxfId="16">
      <pivotArea collapsedLevelsAreSubtotals="1" fieldPosition="0">
        <references count="1">
          <reference field="1" count="1" selected="0">
            <x v="5"/>
          </reference>
        </references>
      </pivotArea>
    </format>
    <format dxfId="17">
      <pivotArea collapsedLevelsAreSubtotals="1" fieldPosition="0">
        <references count="1">
          <reference field="1" count="1" selected="0">
            <x v="8"/>
          </reference>
        </references>
      </pivotArea>
    </format>
    <format dxfId="18">
      <pivotArea collapsedLevelsAreSubtotals="1" fieldPosition="0">
        <references count="1">
          <reference field="1" count="1" selected="0">
            <x v="3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8"/>
  <sheetViews>
    <sheetView tabSelected="1" workbookViewId="0">
      <selection activeCell="O5" sqref="O5"/>
    </sheetView>
  </sheetViews>
  <sheetFormatPr defaultColWidth="8.725" defaultRowHeight="13.5"/>
  <cols>
    <col min="1" max="1" width="3.36666666666667" customWidth="1"/>
    <col min="2" max="2" width="11" customWidth="1"/>
    <col min="5" max="5" width="8.725" customWidth="1"/>
    <col min="6" max="6" width="41" customWidth="1"/>
    <col min="7" max="7" width="5.81666666666667" customWidth="1"/>
    <col min="8" max="8" width="5.63333333333333" customWidth="1"/>
    <col min="9" max="9" width="6.725" customWidth="1"/>
    <col min="10" max="10" width="6.36666666666667" customWidth="1"/>
  </cols>
  <sheetData>
    <row r="1" ht="45" customHeight="1" spans="1:1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0" customHeight="1" spans="1:14">
      <c r="A2" s="55" t="s">
        <v>1</v>
      </c>
      <c r="B2" s="55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7" t="s">
        <v>7</v>
      </c>
      <c r="H2" s="58"/>
      <c r="I2" s="58"/>
      <c r="J2" s="77"/>
      <c r="K2" s="57" t="s">
        <v>8</v>
      </c>
      <c r="L2" s="58"/>
      <c r="M2" s="77"/>
      <c r="N2" s="78" t="s">
        <v>9</v>
      </c>
    </row>
    <row r="3" ht="38" customHeight="1" spans="1:14">
      <c r="A3" s="59"/>
      <c r="B3" s="59"/>
      <c r="C3" s="60"/>
      <c r="D3" s="60"/>
      <c r="E3" s="60"/>
      <c r="F3" s="60"/>
      <c r="G3" s="61" t="s">
        <v>10</v>
      </c>
      <c r="H3" s="61" t="s">
        <v>11</v>
      </c>
      <c r="I3" s="61" t="s">
        <v>12</v>
      </c>
      <c r="J3" s="61" t="s">
        <v>13</v>
      </c>
      <c r="K3" s="61" t="s">
        <v>14</v>
      </c>
      <c r="L3" s="61" t="s">
        <v>15</v>
      </c>
      <c r="M3" s="61" t="s">
        <v>16</v>
      </c>
      <c r="N3" s="79"/>
    </row>
    <row r="4" ht="27" customHeight="1" spans="1:14">
      <c r="A4" s="62"/>
      <c r="B4" s="62" t="s">
        <v>17</v>
      </c>
      <c r="C4" s="63"/>
      <c r="D4" s="63"/>
      <c r="E4" s="63"/>
      <c r="F4" s="63"/>
      <c r="G4" s="64">
        <f>SUM(G5:G97)</f>
        <v>870.4</v>
      </c>
      <c r="H4" s="64">
        <f t="shared" ref="H4:M4" si="0">SUM(H5:H97)</f>
        <v>798</v>
      </c>
      <c r="I4" s="64">
        <f t="shared" si="0"/>
        <v>0</v>
      </c>
      <c r="J4" s="64">
        <f t="shared" si="0"/>
        <v>72.5</v>
      </c>
      <c r="K4" s="64">
        <f t="shared" si="0"/>
        <v>2334</v>
      </c>
      <c r="L4" s="64">
        <f t="shared" si="0"/>
        <v>4980</v>
      </c>
      <c r="M4" s="64">
        <f t="shared" si="0"/>
        <v>90.06</v>
      </c>
      <c r="N4" s="80"/>
    </row>
    <row r="5" ht="69" customHeight="1" spans="1:14">
      <c r="A5" s="50">
        <v>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>
        <v>10.5</v>
      </c>
      <c r="H5" s="6">
        <v>10</v>
      </c>
      <c r="I5" s="3">
        <v>0</v>
      </c>
      <c r="J5" s="6">
        <v>0.5</v>
      </c>
      <c r="K5" s="6">
        <v>20</v>
      </c>
      <c r="L5" s="6">
        <v>56</v>
      </c>
      <c r="M5" s="6">
        <v>20</v>
      </c>
      <c r="N5" s="6"/>
    </row>
    <row r="6" ht="80" customHeight="1" spans="1:14">
      <c r="A6" s="50">
        <v>2</v>
      </c>
      <c r="B6" s="6" t="s">
        <v>18</v>
      </c>
      <c r="C6" s="6" t="s">
        <v>23</v>
      </c>
      <c r="D6" s="6" t="s">
        <v>20</v>
      </c>
      <c r="E6" s="6" t="s">
        <v>24</v>
      </c>
      <c r="F6" s="7" t="s">
        <v>25</v>
      </c>
      <c r="G6" s="6">
        <v>10.5</v>
      </c>
      <c r="H6" s="6">
        <v>10</v>
      </c>
      <c r="I6" s="3">
        <v>0</v>
      </c>
      <c r="J6" s="6">
        <v>0.5</v>
      </c>
      <c r="K6" s="6">
        <v>10</v>
      </c>
      <c r="L6" s="6">
        <v>34</v>
      </c>
      <c r="M6" s="6">
        <v>1</v>
      </c>
      <c r="N6" s="6"/>
    </row>
    <row r="7" ht="54" customHeight="1" spans="1:14">
      <c r="A7" s="50">
        <v>3</v>
      </c>
      <c r="B7" s="6" t="s">
        <v>18</v>
      </c>
      <c r="C7" s="6" t="s">
        <v>26</v>
      </c>
      <c r="D7" s="9" t="s">
        <v>27</v>
      </c>
      <c r="E7" s="7" t="s">
        <v>28</v>
      </c>
      <c r="F7" s="7" t="s">
        <v>29</v>
      </c>
      <c r="G7" s="6">
        <v>15.5</v>
      </c>
      <c r="H7" s="6">
        <v>15</v>
      </c>
      <c r="I7" s="3">
        <v>0</v>
      </c>
      <c r="J7" s="6">
        <v>0.5</v>
      </c>
      <c r="K7" s="6">
        <v>12</v>
      </c>
      <c r="L7" s="6">
        <v>28</v>
      </c>
      <c r="M7" s="6">
        <v>0.5</v>
      </c>
      <c r="N7" s="6"/>
    </row>
    <row r="8" ht="51" customHeight="1" spans="1:14">
      <c r="A8" s="50">
        <v>4</v>
      </c>
      <c r="B8" s="6" t="s">
        <v>18</v>
      </c>
      <c r="C8" s="6" t="s">
        <v>30</v>
      </c>
      <c r="D8" s="6" t="s">
        <v>20</v>
      </c>
      <c r="E8" s="9" t="s">
        <v>31</v>
      </c>
      <c r="F8" s="9" t="s">
        <v>32</v>
      </c>
      <c r="G8" s="6">
        <v>6.5</v>
      </c>
      <c r="H8" s="6">
        <v>6</v>
      </c>
      <c r="I8" s="3">
        <v>0</v>
      </c>
      <c r="J8" s="6">
        <v>0.5</v>
      </c>
      <c r="K8" s="6">
        <v>13</v>
      </c>
      <c r="L8" s="6">
        <v>39</v>
      </c>
      <c r="M8" s="6">
        <v>1</v>
      </c>
      <c r="N8" s="6"/>
    </row>
    <row r="9" ht="39" customHeight="1" spans="1:14">
      <c r="A9" s="50">
        <v>5</v>
      </c>
      <c r="B9" s="6" t="s">
        <v>18</v>
      </c>
      <c r="C9" s="6" t="s">
        <v>33</v>
      </c>
      <c r="D9" s="6" t="s">
        <v>20</v>
      </c>
      <c r="E9" s="9" t="s">
        <v>34</v>
      </c>
      <c r="F9" s="9" t="s">
        <v>35</v>
      </c>
      <c r="G9" s="6">
        <v>11</v>
      </c>
      <c r="H9" s="6">
        <v>10</v>
      </c>
      <c r="I9" s="3">
        <v>0</v>
      </c>
      <c r="J9" s="6">
        <v>1</v>
      </c>
      <c r="K9" s="6">
        <v>10</v>
      </c>
      <c r="L9" s="6">
        <v>34</v>
      </c>
      <c r="M9" s="6">
        <v>3.4</v>
      </c>
      <c r="N9" s="6"/>
    </row>
    <row r="10" ht="43" customHeight="1" spans="1:14">
      <c r="A10" s="50">
        <v>6</v>
      </c>
      <c r="B10" s="6" t="s">
        <v>18</v>
      </c>
      <c r="C10" s="6" t="s">
        <v>36</v>
      </c>
      <c r="D10" s="6" t="s">
        <v>20</v>
      </c>
      <c r="E10" s="6" t="s">
        <v>37</v>
      </c>
      <c r="F10" s="6" t="s">
        <v>38</v>
      </c>
      <c r="G10" s="6">
        <v>8.5</v>
      </c>
      <c r="H10" s="6">
        <v>8</v>
      </c>
      <c r="I10" s="3">
        <v>0</v>
      </c>
      <c r="J10" s="6">
        <v>0.5</v>
      </c>
      <c r="K10" s="6">
        <v>17</v>
      </c>
      <c r="L10" s="6">
        <v>45</v>
      </c>
      <c r="M10" s="6">
        <v>1.5</v>
      </c>
      <c r="N10" s="6"/>
    </row>
    <row r="11" ht="43" customHeight="1" spans="1:14">
      <c r="A11" s="50">
        <v>7</v>
      </c>
      <c r="B11" s="6" t="s">
        <v>18</v>
      </c>
      <c r="C11" s="6" t="s">
        <v>39</v>
      </c>
      <c r="D11" s="9" t="s">
        <v>27</v>
      </c>
      <c r="E11" s="6" t="s">
        <v>40</v>
      </c>
      <c r="F11" s="6" t="s">
        <v>41</v>
      </c>
      <c r="G11" s="6">
        <v>11</v>
      </c>
      <c r="H11" s="6">
        <v>10</v>
      </c>
      <c r="I11" s="3">
        <v>0</v>
      </c>
      <c r="J11" s="6">
        <v>1</v>
      </c>
      <c r="K11" s="6">
        <v>10</v>
      </c>
      <c r="L11" s="6">
        <v>25</v>
      </c>
      <c r="M11" s="6">
        <v>0.3</v>
      </c>
      <c r="N11" s="6"/>
    </row>
    <row r="12" ht="53" customHeight="1" spans="1:14">
      <c r="A12" s="50">
        <v>8</v>
      </c>
      <c r="B12" s="6" t="s">
        <v>18</v>
      </c>
      <c r="C12" s="6" t="s">
        <v>42</v>
      </c>
      <c r="D12" s="6" t="s">
        <v>20</v>
      </c>
      <c r="E12" s="6" t="s">
        <v>43</v>
      </c>
      <c r="F12" s="6" t="s">
        <v>44</v>
      </c>
      <c r="G12" s="6">
        <v>7.5</v>
      </c>
      <c r="H12" s="6">
        <v>7</v>
      </c>
      <c r="I12" s="3">
        <v>0</v>
      </c>
      <c r="J12" s="6">
        <v>0.5</v>
      </c>
      <c r="K12" s="6">
        <v>11</v>
      </c>
      <c r="L12" s="6">
        <v>37</v>
      </c>
      <c r="M12" s="6">
        <v>3</v>
      </c>
      <c r="N12" s="6"/>
    </row>
    <row r="13" ht="36" spans="1:14">
      <c r="A13" s="50">
        <v>9</v>
      </c>
      <c r="B13" s="6" t="s">
        <v>18</v>
      </c>
      <c r="C13" s="6" t="s">
        <v>45</v>
      </c>
      <c r="D13" s="9" t="s">
        <v>27</v>
      </c>
      <c r="E13" s="6" t="s">
        <v>46</v>
      </c>
      <c r="F13" s="6" t="s">
        <v>47</v>
      </c>
      <c r="G13" s="6">
        <v>7.5</v>
      </c>
      <c r="H13" s="6">
        <v>7</v>
      </c>
      <c r="I13" s="3">
        <v>0</v>
      </c>
      <c r="J13" s="6">
        <v>0.5</v>
      </c>
      <c r="K13" s="6">
        <v>13</v>
      </c>
      <c r="L13" s="6">
        <v>44</v>
      </c>
      <c r="M13" s="6">
        <v>1</v>
      </c>
      <c r="N13" s="6"/>
    </row>
    <row r="14" ht="24" spans="1:14">
      <c r="A14" s="50">
        <v>10</v>
      </c>
      <c r="B14" s="6" t="s">
        <v>48</v>
      </c>
      <c r="C14" s="19" t="s">
        <v>49</v>
      </c>
      <c r="D14" s="9" t="s">
        <v>27</v>
      </c>
      <c r="E14" s="6" t="s">
        <v>50</v>
      </c>
      <c r="F14" s="43" t="s">
        <v>51</v>
      </c>
      <c r="G14" s="6">
        <v>6.1</v>
      </c>
      <c r="H14" s="6">
        <v>6</v>
      </c>
      <c r="I14" s="64">
        <v>0</v>
      </c>
      <c r="J14" s="6">
        <v>0.1</v>
      </c>
      <c r="K14" s="6">
        <v>3</v>
      </c>
      <c r="L14" s="6">
        <v>12</v>
      </c>
      <c r="M14" s="6">
        <v>0.5</v>
      </c>
      <c r="N14" s="6"/>
    </row>
    <row r="15" ht="24" spans="1:14">
      <c r="A15" s="50">
        <v>11</v>
      </c>
      <c r="B15" s="50" t="s">
        <v>48</v>
      </c>
      <c r="C15" s="31" t="s">
        <v>52</v>
      </c>
      <c r="D15" s="9" t="s">
        <v>27</v>
      </c>
      <c r="E15" s="6" t="s">
        <v>50</v>
      </c>
      <c r="F15" s="43" t="s">
        <v>53</v>
      </c>
      <c r="G15" s="50">
        <v>10.1</v>
      </c>
      <c r="H15" s="50">
        <v>10</v>
      </c>
      <c r="I15" s="64">
        <v>0</v>
      </c>
      <c r="J15" s="50">
        <v>0.1</v>
      </c>
      <c r="K15" s="50">
        <v>28</v>
      </c>
      <c r="L15" s="50">
        <v>84</v>
      </c>
      <c r="M15" s="50">
        <v>3</v>
      </c>
      <c r="N15" s="6"/>
    </row>
    <row r="16" ht="36" spans="1:14">
      <c r="A16" s="50">
        <v>12</v>
      </c>
      <c r="B16" s="50" t="s">
        <v>48</v>
      </c>
      <c r="C16" s="31" t="s">
        <v>54</v>
      </c>
      <c r="D16" s="9" t="s">
        <v>27</v>
      </c>
      <c r="E16" s="6" t="s">
        <v>50</v>
      </c>
      <c r="F16" s="65" t="s">
        <v>55</v>
      </c>
      <c r="G16" s="50">
        <v>7.1</v>
      </c>
      <c r="H16" s="50">
        <v>7</v>
      </c>
      <c r="I16" s="64">
        <v>0</v>
      </c>
      <c r="J16" s="50">
        <v>0.1</v>
      </c>
      <c r="K16" s="50">
        <v>5</v>
      </c>
      <c r="L16" s="50">
        <v>16</v>
      </c>
      <c r="M16" s="50">
        <v>1</v>
      </c>
      <c r="N16" s="6"/>
    </row>
    <row r="17" ht="36" spans="1:14">
      <c r="A17" s="50">
        <v>13</v>
      </c>
      <c r="B17" s="50" t="s">
        <v>48</v>
      </c>
      <c r="C17" s="31" t="s">
        <v>56</v>
      </c>
      <c r="D17" s="6" t="s">
        <v>20</v>
      </c>
      <c r="E17" s="6" t="s">
        <v>57</v>
      </c>
      <c r="F17" s="43" t="s">
        <v>58</v>
      </c>
      <c r="G17" s="50">
        <v>6.1</v>
      </c>
      <c r="H17" s="50">
        <v>6</v>
      </c>
      <c r="I17" s="64">
        <v>0</v>
      </c>
      <c r="J17" s="50">
        <v>0.1</v>
      </c>
      <c r="K17" s="50">
        <v>35</v>
      </c>
      <c r="L17" s="50">
        <v>158</v>
      </c>
      <c r="M17" s="50">
        <v>3</v>
      </c>
      <c r="N17" s="6"/>
    </row>
    <row r="18" ht="36" spans="1:14">
      <c r="A18" s="50">
        <v>14</v>
      </c>
      <c r="B18" s="50" t="s">
        <v>48</v>
      </c>
      <c r="C18" s="31" t="s">
        <v>59</v>
      </c>
      <c r="D18" s="9" t="s">
        <v>27</v>
      </c>
      <c r="E18" s="6" t="s">
        <v>50</v>
      </c>
      <c r="F18" s="43" t="s">
        <v>60</v>
      </c>
      <c r="G18" s="50">
        <v>10.1</v>
      </c>
      <c r="H18" s="50">
        <v>10</v>
      </c>
      <c r="I18" s="64">
        <v>0</v>
      </c>
      <c r="J18" s="50">
        <v>0.1</v>
      </c>
      <c r="K18" s="50">
        <v>12</v>
      </c>
      <c r="L18" s="50">
        <v>50</v>
      </c>
      <c r="M18" s="50">
        <v>2</v>
      </c>
      <c r="N18" s="6"/>
    </row>
    <row r="19" ht="36" spans="1:14">
      <c r="A19" s="50">
        <v>15</v>
      </c>
      <c r="B19" s="50" t="s">
        <v>48</v>
      </c>
      <c r="C19" s="31" t="s">
        <v>61</v>
      </c>
      <c r="D19" s="9" t="s">
        <v>27</v>
      </c>
      <c r="E19" s="50" t="s">
        <v>62</v>
      </c>
      <c r="F19" s="43" t="s">
        <v>63</v>
      </c>
      <c r="G19" s="50">
        <v>10.1</v>
      </c>
      <c r="H19" s="50">
        <v>10</v>
      </c>
      <c r="I19" s="64">
        <v>0</v>
      </c>
      <c r="J19" s="50">
        <v>0.1</v>
      </c>
      <c r="K19" s="50">
        <v>15</v>
      </c>
      <c r="L19" s="50">
        <v>45</v>
      </c>
      <c r="M19" s="50">
        <v>2</v>
      </c>
      <c r="N19" s="6"/>
    </row>
    <row r="20" ht="36" spans="1:14">
      <c r="A20" s="50">
        <v>16</v>
      </c>
      <c r="B20" s="50" t="s">
        <v>48</v>
      </c>
      <c r="C20" s="31" t="s">
        <v>64</v>
      </c>
      <c r="D20" s="6" t="s">
        <v>20</v>
      </c>
      <c r="E20" s="31" t="s">
        <v>65</v>
      </c>
      <c r="F20" s="43" t="s">
        <v>66</v>
      </c>
      <c r="G20" s="50">
        <v>5.1</v>
      </c>
      <c r="H20" s="50">
        <v>5</v>
      </c>
      <c r="I20" s="64">
        <v>0</v>
      </c>
      <c r="J20" s="50">
        <v>0.1</v>
      </c>
      <c r="K20" s="50">
        <v>10</v>
      </c>
      <c r="L20" s="50">
        <v>25</v>
      </c>
      <c r="M20" s="50">
        <v>1</v>
      </c>
      <c r="N20" s="6"/>
    </row>
    <row r="21" ht="36" spans="1:14">
      <c r="A21" s="50">
        <v>17</v>
      </c>
      <c r="B21" s="6" t="s">
        <v>48</v>
      </c>
      <c r="C21" s="19" t="s">
        <v>67</v>
      </c>
      <c r="D21" s="6" t="s">
        <v>20</v>
      </c>
      <c r="E21" s="6" t="s">
        <v>57</v>
      </c>
      <c r="F21" s="43" t="s">
        <v>68</v>
      </c>
      <c r="G21" s="6">
        <v>5.1</v>
      </c>
      <c r="H21" s="6">
        <v>5</v>
      </c>
      <c r="I21" s="64">
        <v>0</v>
      </c>
      <c r="J21" s="6">
        <v>0.1</v>
      </c>
      <c r="K21" s="6">
        <v>12</v>
      </c>
      <c r="L21" s="6">
        <v>32</v>
      </c>
      <c r="M21" s="6">
        <v>1.5</v>
      </c>
      <c r="N21" s="6"/>
    </row>
    <row r="22" ht="36" spans="1:14">
      <c r="A22" s="50">
        <v>18</v>
      </c>
      <c r="B22" s="6" t="s">
        <v>69</v>
      </c>
      <c r="C22" s="19" t="s">
        <v>70</v>
      </c>
      <c r="D22" s="6" t="s">
        <v>20</v>
      </c>
      <c r="E22" s="6" t="s">
        <v>71</v>
      </c>
      <c r="F22" s="43" t="s">
        <v>72</v>
      </c>
      <c r="G22" s="6">
        <v>9.2</v>
      </c>
      <c r="H22" s="6">
        <v>8</v>
      </c>
      <c r="I22" s="64">
        <v>0</v>
      </c>
      <c r="J22" s="6">
        <v>1.2</v>
      </c>
      <c r="K22" s="47">
        <v>10</v>
      </c>
      <c r="L22" s="81">
        <v>31</v>
      </c>
      <c r="M22" s="6">
        <v>1.6</v>
      </c>
      <c r="N22" s="6"/>
    </row>
    <row r="23" ht="24" spans="1:14">
      <c r="A23" s="50">
        <v>19</v>
      </c>
      <c r="B23" s="6" t="s">
        <v>69</v>
      </c>
      <c r="C23" s="19" t="s">
        <v>73</v>
      </c>
      <c r="D23" s="9" t="s">
        <v>27</v>
      </c>
      <c r="E23" s="6" t="s">
        <v>71</v>
      </c>
      <c r="F23" s="43" t="s">
        <v>74</v>
      </c>
      <c r="G23" s="6">
        <v>6.2</v>
      </c>
      <c r="H23" s="6">
        <v>6</v>
      </c>
      <c r="I23" s="64">
        <v>0</v>
      </c>
      <c r="J23" s="6">
        <v>0.2</v>
      </c>
      <c r="K23" s="47">
        <v>10</v>
      </c>
      <c r="L23" s="6">
        <v>24</v>
      </c>
      <c r="M23" s="6">
        <v>1.2</v>
      </c>
      <c r="N23" s="6"/>
    </row>
    <row r="24" ht="24" spans="1:14">
      <c r="A24" s="50">
        <v>20</v>
      </c>
      <c r="B24" s="6" t="s">
        <v>69</v>
      </c>
      <c r="C24" s="19" t="s">
        <v>75</v>
      </c>
      <c r="D24" s="9" t="s">
        <v>27</v>
      </c>
      <c r="E24" s="6" t="s">
        <v>50</v>
      </c>
      <c r="F24" s="43" t="s">
        <v>76</v>
      </c>
      <c r="G24" s="6">
        <v>10.1</v>
      </c>
      <c r="H24" s="6">
        <v>10</v>
      </c>
      <c r="I24" s="64">
        <v>0</v>
      </c>
      <c r="J24" s="6">
        <v>0.1</v>
      </c>
      <c r="K24" s="6">
        <v>10</v>
      </c>
      <c r="L24" s="6">
        <v>33</v>
      </c>
      <c r="M24" s="6">
        <v>2.2</v>
      </c>
      <c r="N24" s="6"/>
    </row>
    <row r="25" ht="36" spans="1:14">
      <c r="A25" s="50">
        <v>21</v>
      </c>
      <c r="B25" s="6" t="s">
        <v>69</v>
      </c>
      <c r="C25" s="19" t="s">
        <v>77</v>
      </c>
      <c r="D25" s="9" t="s">
        <v>27</v>
      </c>
      <c r="E25" s="6" t="s">
        <v>50</v>
      </c>
      <c r="F25" s="43" t="s">
        <v>78</v>
      </c>
      <c r="G25" s="6">
        <v>5.8</v>
      </c>
      <c r="H25" s="6">
        <v>5</v>
      </c>
      <c r="I25" s="64">
        <v>0</v>
      </c>
      <c r="J25" s="6">
        <v>0.8</v>
      </c>
      <c r="K25" s="6">
        <v>10</v>
      </c>
      <c r="L25" s="6">
        <v>25</v>
      </c>
      <c r="M25" s="6">
        <v>1.8</v>
      </c>
      <c r="N25" s="6"/>
    </row>
    <row r="26" ht="36" spans="1:14">
      <c r="A26" s="50">
        <v>22</v>
      </c>
      <c r="B26" s="6" t="s">
        <v>69</v>
      </c>
      <c r="C26" s="19" t="s">
        <v>79</v>
      </c>
      <c r="D26" s="6" t="s">
        <v>20</v>
      </c>
      <c r="E26" s="6" t="s">
        <v>80</v>
      </c>
      <c r="F26" s="43" t="s">
        <v>81</v>
      </c>
      <c r="G26" s="6">
        <v>8.3</v>
      </c>
      <c r="H26" s="6">
        <v>8</v>
      </c>
      <c r="I26" s="64">
        <v>0</v>
      </c>
      <c r="J26" s="6">
        <v>0.3</v>
      </c>
      <c r="K26" s="6">
        <v>11</v>
      </c>
      <c r="L26" s="6">
        <v>19</v>
      </c>
      <c r="M26" s="6">
        <v>2.8</v>
      </c>
      <c r="N26" s="6"/>
    </row>
    <row r="27" ht="24" spans="1:14">
      <c r="A27" s="50">
        <v>23</v>
      </c>
      <c r="B27" s="6" t="s">
        <v>82</v>
      </c>
      <c r="C27" s="19" t="s">
        <v>83</v>
      </c>
      <c r="D27" s="6" t="s">
        <v>20</v>
      </c>
      <c r="E27" s="6" t="s">
        <v>50</v>
      </c>
      <c r="F27" s="43" t="s">
        <v>84</v>
      </c>
      <c r="G27" s="6">
        <v>10.1</v>
      </c>
      <c r="H27" s="6">
        <v>10</v>
      </c>
      <c r="I27" s="64">
        <v>0</v>
      </c>
      <c r="J27" s="6">
        <v>0.1</v>
      </c>
      <c r="K27" s="6">
        <v>10</v>
      </c>
      <c r="L27" s="6">
        <v>32</v>
      </c>
      <c r="M27" s="6">
        <v>0.1</v>
      </c>
      <c r="N27" s="6"/>
    </row>
    <row r="28" ht="24" spans="1:14">
      <c r="A28" s="50">
        <v>24</v>
      </c>
      <c r="B28" s="6" t="s">
        <v>82</v>
      </c>
      <c r="C28" s="19" t="s">
        <v>85</v>
      </c>
      <c r="D28" s="6" t="s">
        <v>20</v>
      </c>
      <c r="E28" s="6" t="s">
        <v>50</v>
      </c>
      <c r="F28" s="43" t="s">
        <v>86</v>
      </c>
      <c r="G28" s="6">
        <v>5.1</v>
      </c>
      <c r="H28" s="6">
        <v>5</v>
      </c>
      <c r="I28" s="64">
        <v>0</v>
      </c>
      <c r="J28" s="6">
        <v>0.1</v>
      </c>
      <c r="K28" s="6">
        <v>10</v>
      </c>
      <c r="L28" s="6">
        <v>31</v>
      </c>
      <c r="M28" s="6">
        <v>0.1</v>
      </c>
      <c r="N28" s="6"/>
    </row>
    <row r="29" ht="24" spans="1:14">
      <c r="A29" s="50">
        <v>25</v>
      </c>
      <c r="B29" s="6" t="s">
        <v>82</v>
      </c>
      <c r="C29" s="19" t="s">
        <v>87</v>
      </c>
      <c r="D29" s="6" t="s">
        <v>20</v>
      </c>
      <c r="E29" s="6" t="s">
        <v>50</v>
      </c>
      <c r="F29" s="43" t="s">
        <v>88</v>
      </c>
      <c r="G29" s="6">
        <v>6.5</v>
      </c>
      <c r="H29" s="6">
        <v>5</v>
      </c>
      <c r="I29" s="64">
        <v>0</v>
      </c>
      <c r="J29" s="6">
        <v>1.5</v>
      </c>
      <c r="K29" s="6">
        <v>21</v>
      </c>
      <c r="L29" s="6">
        <v>54</v>
      </c>
      <c r="M29" s="6">
        <v>0.1</v>
      </c>
      <c r="N29" s="6"/>
    </row>
    <row r="30" ht="60" spans="1:14">
      <c r="A30" s="50">
        <v>26</v>
      </c>
      <c r="B30" s="6" t="s">
        <v>89</v>
      </c>
      <c r="C30" s="19" t="s">
        <v>90</v>
      </c>
      <c r="D30" s="6" t="s">
        <v>20</v>
      </c>
      <c r="E30" s="6" t="s">
        <v>91</v>
      </c>
      <c r="F30" s="43" t="s">
        <v>92</v>
      </c>
      <c r="G30" s="6">
        <v>15.1</v>
      </c>
      <c r="H30" s="6">
        <v>15</v>
      </c>
      <c r="I30" s="64">
        <v>0</v>
      </c>
      <c r="J30" s="6">
        <v>0.1</v>
      </c>
      <c r="K30" s="6">
        <v>52</v>
      </c>
      <c r="L30" s="6">
        <v>112</v>
      </c>
      <c r="M30" s="6">
        <v>0.7</v>
      </c>
      <c r="N30" s="6"/>
    </row>
    <row r="31" ht="36" spans="1:14">
      <c r="A31" s="50">
        <v>27</v>
      </c>
      <c r="B31" s="6" t="s">
        <v>89</v>
      </c>
      <c r="C31" s="19" t="s">
        <v>93</v>
      </c>
      <c r="D31" s="6" t="s">
        <v>20</v>
      </c>
      <c r="E31" s="6" t="s">
        <v>94</v>
      </c>
      <c r="F31" s="43" t="s">
        <v>95</v>
      </c>
      <c r="G31" s="6">
        <v>15.3</v>
      </c>
      <c r="H31" s="6">
        <v>15</v>
      </c>
      <c r="I31" s="64">
        <v>0</v>
      </c>
      <c r="J31" s="6">
        <v>0.3</v>
      </c>
      <c r="K31" s="6">
        <v>45</v>
      </c>
      <c r="L31" s="6">
        <v>92</v>
      </c>
      <c r="M31" s="6">
        <v>0.8</v>
      </c>
      <c r="N31" s="6"/>
    </row>
    <row r="32" ht="72" spans="1:14">
      <c r="A32" s="50">
        <v>28</v>
      </c>
      <c r="B32" s="6" t="s">
        <v>96</v>
      </c>
      <c r="C32" s="6" t="s">
        <v>97</v>
      </c>
      <c r="D32" s="6" t="s">
        <v>20</v>
      </c>
      <c r="E32" s="6" t="s">
        <v>37</v>
      </c>
      <c r="F32" s="43" t="s">
        <v>98</v>
      </c>
      <c r="G32" s="6">
        <v>5.1</v>
      </c>
      <c r="H32" s="6">
        <v>5</v>
      </c>
      <c r="I32" s="64">
        <v>0</v>
      </c>
      <c r="J32" s="6">
        <v>0.1</v>
      </c>
      <c r="K32" s="6">
        <v>12</v>
      </c>
      <c r="L32" s="6">
        <v>41</v>
      </c>
      <c r="M32" s="6">
        <v>0.01</v>
      </c>
      <c r="N32" s="6"/>
    </row>
    <row r="33" ht="24" spans="1:14">
      <c r="A33" s="50">
        <v>29</v>
      </c>
      <c r="B33" s="6" t="s">
        <v>96</v>
      </c>
      <c r="C33" s="19" t="s">
        <v>99</v>
      </c>
      <c r="D33" s="9" t="s">
        <v>27</v>
      </c>
      <c r="E33" s="19" t="s">
        <v>100</v>
      </c>
      <c r="F33" s="66" t="s">
        <v>101</v>
      </c>
      <c r="G33" s="19">
        <v>12.6</v>
      </c>
      <c r="H33" s="19">
        <v>10</v>
      </c>
      <c r="I33" s="64">
        <v>0</v>
      </c>
      <c r="J33" s="19">
        <v>2.6</v>
      </c>
      <c r="K33" s="19">
        <v>8</v>
      </c>
      <c r="L33" s="19">
        <v>20</v>
      </c>
      <c r="M33" s="19">
        <v>0.01</v>
      </c>
      <c r="N33" s="6"/>
    </row>
    <row r="34" ht="48" spans="1:14">
      <c r="A34" s="50">
        <v>30</v>
      </c>
      <c r="B34" s="6" t="s">
        <v>96</v>
      </c>
      <c r="C34" s="19" t="s">
        <v>102</v>
      </c>
      <c r="D34" s="6" t="s">
        <v>20</v>
      </c>
      <c r="E34" s="6" t="s">
        <v>103</v>
      </c>
      <c r="F34" s="43" t="s">
        <v>104</v>
      </c>
      <c r="G34" s="6">
        <v>5.1</v>
      </c>
      <c r="H34" s="6">
        <v>5</v>
      </c>
      <c r="I34" s="64">
        <v>0</v>
      </c>
      <c r="J34" s="6">
        <v>0.1</v>
      </c>
      <c r="K34" s="6">
        <v>35</v>
      </c>
      <c r="L34" s="6">
        <v>107</v>
      </c>
      <c r="M34" s="6">
        <v>0.01</v>
      </c>
      <c r="N34" s="6"/>
    </row>
    <row r="35" ht="24" spans="1:14">
      <c r="A35" s="50">
        <v>31</v>
      </c>
      <c r="B35" s="6" t="s">
        <v>105</v>
      </c>
      <c r="C35" s="6" t="s">
        <v>106</v>
      </c>
      <c r="D35" s="9" t="s">
        <v>27</v>
      </c>
      <c r="E35" s="6" t="s">
        <v>100</v>
      </c>
      <c r="F35" s="43" t="s">
        <v>107</v>
      </c>
      <c r="G35" s="6">
        <v>7.1</v>
      </c>
      <c r="H35" s="6">
        <v>7</v>
      </c>
      <c r="I35" s="64">
        <v>0</v>
      </c>
      <c r="J35" s="6">
        <v>0.1</v>
      </c>
      <c r="K35" s="6">
        <v>10</v>
      </c>
      <c r="L35" s="6">
        <v>23</v>
      </c>
      <c r="M35" s="6">
        <v>0.2</v>
      </c>
      <c r="N35" s="6"/>
    </row>
    <row r="36" ht="24" spans="1:14">
      <c r="A36" s="50">
        <v>32</v>
      </c>
      <c r="B36" s="6" t="s">
        <v>105</v>
      </c>
      <c r="C36" s="6" t="s">
        <v>108</v>
      </c>
      <c r="D36" s="67" t="s">
        <v>20</v>
      </c>
      <c r="E36" s="68" t="s">
        <v>109</v>
      </c>
      <c r="F36" s="69" t="s">
        <v>110</v>
      </c>
      <c r="G36" s="6">
        <v>5.1</v>
      </c>
      <c r="H36" s="6">
        <v>5</v>
      </c>
      <c r="I36" s="64">
        <v>0</v>
      </c>
      <c r="J36" s="6">
        <v>0.1</v>
      </c>
      <c r="K36" s="82">
        <v>10</v>
      </c>
      <c r="L36" s="82">
        <v>33</v>
      </c>
      <c r="M36" s="6">
        <v>0.6</v>
      </c>
      <c r="N36" s="6"/>
    </row>
    <row r="37" ht="24" spans="1:14">
      <c r="A37" s="50">
        <v>33</v>
      </c>
      <c r="B37" s="6" t="s">
        <v>105</v>
      </c>
      <c r="C37" s="6" t="s">
        <v>111</v>
      </c>
      <c r="D37" s="9" t="s">
        <v>27</v>
      </c>
      <c r="E37" s="6" t="s">
        <v>100</v>
      </c>
      <c r="F37" s="43" t="s">
        <v>112</v>
      </c>
      <c r="G37" s="6">
        <v>7.1</v>
      </c>
      <c r="H37" s="6">
        <v>7</v>
      </c>
      <c r="I37" s="64">
        <v>0</v>
      </c>
      <c r="J37" s="6">
        <v>0.1</v>
      </c>
      <c r="K37" s="6">
        <v>10</v>
      </c>
      <c r="L37" s="6">
        <v>32</v>
      </c>
      <c r="M37" s="6">
        <v>0.5</v>
      </c>
      <c r="N37" s="6"/>
    </row>
    <row r="38" ht="36" spans="1:14">
      <c r="A38" s="50">
        <v>34</v>
      </c>
      <c r="B38" s="6" t="s">
        <v>113</v>
      </c>
      <c r="C38" s="19" t="s">
        <v>114</v>
      </c>
      <c r="D38" s="9" t="s">
        <v>27</v>
      </c>
      <c r="E38" s="46" t="s">
        <v>50</v>
      </c>
      <c r="F38" s="43" t="s">
        <v>115</v>
      </c>
      <c r="G38" s="6">
        <v>12.9</v>
      </c>
      <c r="H38" s="6">
        <v>10</v>
      </c>
      <c r="I38" s="64">
        <v>0</v>
      </c>
      <c r="J38" s="6">
        <v>2.9</v>
      </c>
      <c r="K38" s="6">
        <v>16</v>
      </c>
      <c r="L38" s="6">
        <v>72</v>
      </c>
      <c r="M38" s="6">
        <v>0.5</v>
      </c>
      <c r="N38" s="6"/>
    </row>
    <row r="39" ht="36" spans="1:14">
      <c r="A39" s="50">
        <v>35</v>
      </c>
      <c r="B39" s="6" t="s">
        <v>116</v>
      </c>
      <c r="C39" s="19" t="s">
        <v>117</v>
      </c>
      <c r="D39" s="6" t="s">
        <v>20</v>
      </c>
      <c r="E39" s="6" t="s">
        <v>118</v>
      </c>
      <c r="F39" s="43" t="s">
        <v>119</v>
      </c>
      <c r="G39" s="6">
        <v>12</v>
      </c>
      <c r="H39" s="6">
        <v>10</v>
      </c>
      <c r="I39" s="64">
        <v>0</v>
      </c>
      <c r="J39" s="6">
        <v>2</v>
      </c>
      <c r="K39" s="6">
        <v>47</v>
      </c>
      <c r="L39" s="6">
        <v>131</v>
      </c>
      <c r="M39" s="6">
        <v>0.01</v>
      </c>
      <c r="N39" s="6"/>
    </row>
    <row r="40" ht="60" spans="1:14">
      <c r="A40" s="50">
        <v>36</v>
      </c>
      <c r="B40" s="6" t="s">
        <v>120</v>
      </c>
      <c r="C40" s="19" t="s">
        <v>121</v>
      </c>
      <c r="D40" s="9" t="s">
        <v>27</v>
      </c>
      <c r="E40" s="6" t="s">
        <v>122</v>
      </c>
      <c r="F40" s="43" t="s">
        <v>123</v>
      </c>
      <c r="G40" s="6">
        <v>10.3</v>
      </c>
      <c r="H40" s="6">
        <v>10</v>
      </c>
      <c r="I40" s="64">
        <v>0</v>
      </c>
      <c r="J40" s="6">
        <v>0.3</v>
      </c>
      <c r="K40" s="6">
        <v>10</v>
      </c>
      <c r="L40" s="6">
        <v>31</v>
      </c>
      <c r="M40" s="6">
        <v>0.1</v>
      </c>
      <c r="N40" s="6"/>
    </row>
    <row r="41" ht="36" spans="1:14">
      <c r="A41" s="50">
        <v>37</v>
      </c>
      <c r="B41" s="6" t="s">
        <v>124</v>
      </c>
      <c r="C41" s="19" t="s">
        <v>125</v>
      </c>
      <c r="D41" s="9" t="s">
        <v>27</v>
      </c>
      <c r="E41" s="6" t="s">
        <v>126</v>
      </c>
      <c r="F41" s="43" t="s">
        <v>127</v>
      </c>
      <c r="G41" s="6">
        <v>6.2</v>
      </c>
      <c r="H41" s="6">
        <v>6</v>
      </c>
      <c r="I41" s="64">
        <v>0</v>
      </c>
      <c r="J41" s="6">
        <v>0.2</v>
      </c>
      <c r="K41" s="6">
        <v>30</v>
      </c>
      <c r="L41" s="6">
        <v>75</v>
      </c>
      <c r="M41" s="6">
        <v>0.5</v>
      </c>
      <c r="N41" s="6"/>
    </row>
    <row r="42" ht="36" spans="1:14">
      <c r="A42" s="50">
        <v>38</v>
      </c>
      <c r="B42" s="6" t="s">
        <v>128</v>
      </c>
      <c r="C42" s="19" t="s">
        <v>129</v>
      </c>
      <c r="D42" s="6" t="s">
        <v>20</v>
      </c>
      <c r="E42" s="6" t="s">
        <v>130</v>
      </c>
      <c r="F42" s="6" t="s">
        <v>131</v>
      </c>
      <c r="G42" s="6">
        <v>8.6</v>
      </c>
      <c r="H42" s="6">
        <v>8</v>
      </c>
      <c r="I42" s="64">
        <v>0</v>
      </c>
      <c r="J42" s="6">
        <v>0.6</v>
      </c>
      <c r="K42" s="6">
        <v>15</v>
      </c>
      <c r="L42" s="6">
        <v>45</v>
      </c>
      <c r="M42" s="6">
        <f t="shared" ref="M42:M51" si="1">L42*0.05</f>
        <v>2.25</v>
      </c>
      <c r="N42" s="6"/>
    </row>
    <row r="43" ht="36" spans="1:14">
      <c r="A43" s="50">
        <v>39</v>
      </c>
      <c r="B43" s="6" t="s">
        <v>128</v>
      </c>
      <c r="C43" s="19" t="s">
        <v>132</v>
      </c>
      <c r="D43" s="6" t="s">
        <v>20</v>
      </c>
      <c r="E43" s="6" t="s">
        <v>133</v>
      </c>
      <c r="F43" s="6" t="s">
        <v>134</v>
      </c>
      <c r="G43" s="6">
        <v>6.5</v>
      </c>
      <c r="H43" s="6">
        <v>6</v>
      </c>
      <c r="I43" s="64">
        <v>0</v>
      </c>
      <c r="J43" s="6">
        <v>0.5</v>
      </c>
      <c r="K43" s="6">
        <v>8</v>
      </c>
      <c r="L43" s="6">
        <v>29</v>
      </c>
      <c r="M43" s="6">
        <f t="shared" si="1"/>
        <v>1.45</v>
      </c>
      <c r="N43" s="6"/>
    </row>
    <row r="44" ht="48" spans="1:14">
      <c r="A44" s="50">
        <v>40</v>
      </c>
      <c r="B44" s="6" t="s">
        <v>128</v>
      </c>
      <c r="C44" s="70" t="s">
        <v>135</v>
      </c>
      <c r="D44" s="6" t="s">
        <v>20</v>
      </c>
      <c r="E44" s="6" t="s">
        <v>136</v>
      </c>
      <c r="F44" s="6" t="s">
        <v>137</v>
      </c>
      <c r="G44" s="6">
        <v>10.9</v>
      </c>
      <c r="H44" s="6">
        <v>8</v>
      </c>
      <c r="I44" s="64">
        <v>0</v>
      </c>
      <c r="J44" s="6">
        <v>2.9</v>
      </c>
      <c r="K44" s="6">
        <v>13</v>
      </c>
      <c r="L44" s="6">
        <v>42</v>
      </c>
      <c r="M44" s="6">
        <f t="shared" si="1"/>
        <v>2.1</v>
      </c>
      <c r="N44" s="6" t="s">
        <v>138</v>
      </c>
    </row>
    <row r="45" ht="36" spans="1:14">
      <c r="A45" s="50">
        <v>41</v>
      </c>
      <c r="B45" s="6" t="s">
        <v>128</v>
      </c>
      <c r="C45" s="19" t="s">
        <v>139</v>
      </c>
      <c r="D45" s="9" t="s">
        <v>27</v>
      </c>
      <c r="E45" s="6" t="s">
        <v>140</v>
      </c>
      <c r="F45" s="6" t="s">
        <v>141</v>
      </c>
      <c r="G45" s="6">
        <v>6</v>
      </c>
      <c r="H45" s="6">
        <v>5</v>
      </c>
      <c r="I45" s="64">
        <v>0</v>
      </c>
      <c r="J45" s="6">
        <v>1</v>
      </c>
      <c r="K45" s="6">
        <v>15</v>
      </c>
      <c r="L45" s="6">
        <v>66</v>
      </c>
      <c r="M45" s="6">
        <f t="shared" si="1"/>
        <v>3.3</v>
      </c>
      <c r="N45" s="6"/>
    </row>
    <row r="46" ht="48" spans="1:14">
      <c r="A46" s="50">
        <v>42</v>
      </c>
      <c r="B46" s="6" t="s">
        <v>128</v>
      </c>
      <c r="C46" s="19" t="s">
        <v>142</v>
      </c>
      <c r="D46" s="6" t="s">
        <v>20</v>
      </c>
      <c r="E46" s="6" t="s">
        <v>143</v>
      </c>
      <c r="F46" s="6" t="s">
        <v>144</v>
      </c>
      <c r="G46" s="6">
        <v>5.3</v>
      </c>
      <c r="H46" s="6">
        <v>5</v>
      </c>
      <c r="I46" s="64">
        <v>0</v>
      </c>
      <c r="J46" s="6">
        <v>0.3</v>
      </c>
      <c r="K46" s="6">
        <v>11</v>
      </c>
      <c r="L46" s="6">
        <v>27</v>
      </c>
      <c r="M46" s="6">
        <f t="shared" si="1"/>
        <v>1.35</v>
      </c>
      <c r="N46" s="6"/>
    </row>
    <row r="47" ht="36" spans="1:14">
      <c r="A47" s="50">
        <v>43</v>
      </c>
      <c r="B47" s="6" t="s">
        <v>128</v>
      </c>
      <c r="C47" s="19" t="s">
        <v>145</v>
      </c>
      <c r="D47" s="6" t="s">
        <v>20</v>
      </c>
      <c r="E47" s="6" t="s">
        <v>146</v>
      </c>
      <c r="F47" s="6" t="s">
        <v>147</v>
      </c>
      <c r="G47" s="6">
        <v>6.7</v>
      </c>
      <c r="H47" s="6">
        <v>6</v>
      </c>
      <c r="I47" s="64">
        <v>0</v>
      </c>
      <c r="J47" s="6">
        <v>0.7</v>
      </c>
      <c r="K47" s="6">
        <v>11</v>
      </c>
      <c r="L47" s="6">
        <v>38</v>
      </c>
      <c r="M47" s="6">
        <f t="shared" si="1"/>
        <v>1.9</v>
      </c>
      <c r="N47" s="6"/>
    </row>
    <row r="48" ht="36" spans="1:14">
      <c r="A48" s="50">
        <v>44</v>
      </c>
      <c r="B48" s="6" t="s">
        <v>128</v>
      </c>
      <c r="C48" s="19" t="s">
        <v>148</v>
      </c>
      <c r="D48" s="6" t="s">
        <v>20</v>
      </c>
      <c r="E48" s="6" t="s">
        <v>149</v>
      </c>
      <c r="F48" s="6" t="s">
        <v>150</v>
      </c>
      <c r="G48" s="6">
        <v>8.8</v>
      </c>
      <c r="H48" s="6">
        <v>6</v>
      </c>
      <c r="I48" s="64">
        <v>0</v>
      </c>
      <c r="J48" s="6">
        <v>2.8</v>
      </c>
      <c r="K48" s="6">
        <v>5</v>
      </c>
      <c r="L48" s="6">
        <v>23</v>
      </c>
      <c r="M48" s="6">
        <f t="shared" si="1"/>
        <v>1.15</v>
      </c>
      <c r="N48" s="6"/>
    </row>
    <row r="49" ht="48" spans="1:14">
      <c r="A49" s="50">
        <v>45</v>
      </c>
      <c r="B49" s="6" t="s">
        <v>128</v>
      </c>
      <c r="C49" s="19" t="s">
        <v>151</v>
      </c>
      <c r="D49" s="6" t="s">
        <v>20</v>
      </c>
      <c r="E49" s="6" t="s">
        <v>152</v>
      </c>
      <c r="F49" s="6" t="s">
        <v>153</v>
      </c>
      <c r="G49" s="6">
        <v>5.9</v>
      </c>
      <c r="H49" s="6">
        <v>5</v>
      </c>
      <c r="I49" s="64">
        <v>0</v>
      </c>
      <c r="J49" s="6">
        <v>0.9</v>
      </c>
      <c r="K49" s="6">
        <v>10</v>
      </c>
      <c r="L49" s="6">
        <v>34</v>
      </c>
      <c r="M49" s="6">
        <f t="shared" si="1"/>
        <v>1.7</v>
      </c>
      <c r="N49" s="6"/>
    </row>
    <row r="50" ht="36" spans="1:14">
      <c r="A50" s="50">
        <v>46</v>
      </c>
      <c r="B50" s="6" t="s">
        <v>128</v>
      </c>
      <c r="C50" s="19" t="s">
        <v>154</v>
      </c>
      <c r="D50" s="6" t="s">
        <v>20</v>
      </c>
      <c r="E50" s="6" t="s">
        <v>155</v>
      </c>
      <c r="F50" s="6" t="s">
        <v>156</v>
      </c>
      <c r="G50" s="6">
        <v>5.8</v>
      </c>
      <c r="H50" s="6">
        <v>5</v>
      </c>
      <c r="I50" s="64">
        <v>0</v>
      </c>
      <c r="J50" s="6">
        <v>0.8</v>
      </c>
      <c r="K50" s="6">
        <v>13</v>
      </c>
      <c r="L50" s="6">
        <v>36</v>
      </c>
      <c r="M50" s="6">
        <f t="shared" si="1"/>
        <v>1.8</v>
      </c>
      <c r="N50" s="6"/>
    </row>
    <row r="51" ht="48" spans="1:14">
      <c r="A51" s="50">
        <v>47</v>
      </c>
      <c r="B51" s="6" t="s">
        <v>128</v>
      </c>
      <c r="C51" s="19" t="s">
        <v>157</v>
      </c>
      <c r="D51" s="6" t="s">
        <v>20</v>
      </c>
      <c r="E51" s="6" t="s">
        <v>158</v>
      </c>
      <c r="F51" s="6" t="s">
        <v>159</v>
      </c>
      <c r="G51" s="6">
        <v>7.6</v>
      </c>
      <c r="H51" s="6">
        <v>6</v>
      </c>
      <c r="I51" s="64">
        <v>0</v>
      </c>
      <c r="J51" s="6">
        <v>1.6</v>
      </c>
      <c r="K51" s="6">
        <v>10</v>
      </c>
      <c r="L51" s="6">
        <v>35</v>
      </c>
      <c r="M51" s="6">
        <f t="shared" si="1"/>
        <v>1.75</v>
      </c>
      <c r="N51" s="6"/>
    </row>
    <row r="52" ht="24" spans="1:14">
      <c r="A52" s="50">
        <v>48</v>
      </c>
      <c r="B52" s="71" t="s">
        <v>160</v>
      </c>
      <c r="C52" s="72" t="s">
        <v>161</v>
      </c>
      <c r="D52" s="9" t="s">
        <v>27</v>
      </c>
      <c r="E52" s="73" t="s">
        <v>162</v>
      </c>
      <c r="F52" s="74" t="s">
        <v>163</v>
      </c>
      <c r="G52" s="31">
        <v>7.5</v>
      </c>
      <c r="H52" s="31">
        <v>5</v>
      </c>
      <c r="I52" s="64">
        <v>0</v>
      </c>
      <c r="J52" s="31">
        <v>2.5</v>
      </c>
      <c r="K52" s="31">
        <v>10</v>
      </c>
      <c r="L52" s="31">
        <v>16</v>
      </c>
      <c r="M52" s="31">
        <v>0.2</v>
      </c>
      <c r="N52" s="73"/>
    </row>
    <row r="53" ht="24" spans="1:14">
      <c r="A53" s="50">
        <v>49</v>
      </c>
      <c r="B53" s="71" t="s">
        <v>160</v>
      </c>
      <c r="C53" s="72" t="s">
        <v>164</v>
      </c>
      <c r="D53" s="9" t="s">
        <v>20</v>
      </c>
      <c r="E53" s="73" t="s">
        <v>165</v>
      </c>
      <c r="F53" s="74" t="s">
        <v>166</v>
      </c>
      <c r="G53" s="73">
        <v>7.2</v>
      </c>
      <c r="H53" s="73">
        <v>5</v>
      </c>
      <c r="I53" s="64">
        <v>0</v>
      </c>
      <c r="J53" s="73">
        <v>2.2</v>
      </c>
      <c r="K53" s="73">
        <v>10</v>
      </c>
      <c r="L53" s="73">
        <v>108</v>
      </c>
      <c r="M53" s="73">
        <v>1.2</v>
      </c>
      <c r="N53" s="73"/>
    </row>
    <row r="54" ht="60" spans="1:14">
      <c r="A54" s="50">
        <v>50</v>
      </c>
      <c r="B54" s="75" t="s">
        <v>160</v>
      </c>
      <c r="C54" s="76" t="s">
        <v>167</v>
      </c>
      <c r="D54" s="9" t="s">
        <v>27</v>
      </c>
      <c r="E54" s="73" t="s">
        <v>168</v>
      </c>
      <c r="F54" s="74" t="s">
        <v>169</v>
      </c>
      <c r="G54" s="73">
        <v>7.5</v>
      </c>
      <c r="H54" s="73">
        <v>7</v>
      </c>
      <c r="I54" s="64">
        <v>0</v>
      </c>
      <c r="J54" s="73">
        <v>0.5</v>
      </c>
      <c r="K54" s="73">
        <v>10</v>
      </c>
      <c r="L54" s="73">
        <v>30</v>
      </c>
      <c r="M54" s="73">
        <v>0.3</v>
      </c>
      <c r="N54" s="73"/>
    </row>
    <row r="55" ht="36" spans="1:14">
      <c r="A55" s="50">
        <v>51</v>
      </c>
      <c r="B55" s="75" t="s">
        <v>160</v>
      </c>
      <c r="C55" s="76" t="s">
        <v>170</v>
      </c>
      <c r="D55" s="6" t="s">
        <v>20</v>
      </c>
      <c r="E55" s="73" t="s">
        <v>171</v>
      </c>
      <c r="F55" s="74" t="s">
        <v>172</v>
      </c>
      <c r="G55" s="73">
        <v>6.8</v>
      </c>
      <c r="H55" s="73">
        <v>6</v>
      </c>
      <c r="I55" s="64">
        <v>0</v>
      </c>
      <c r="J55" s="73">
        <v>0.8</v>
      </c>
      <c r="K55" s="73">
        <v>11</v>
      </c>
      <c r="L55" s="73">
        <v>49</v>
      </c>
      <c r="M55" s="73">
        <v>0.49</v>
      </c>
      <c r="N55" s="73"/>
    </row>
    <row r="56" ht="48" spans="1:14">
      <c r="A56" s="50">
        <v>52</v>
      </c>
      <c r="B56" s="71" t="s">
        <v>160</v>
      </c>
      <c r="C56" s="72" t="s">
        <v>173</v>
      </c>
      <c r="D56" s="9" t="s">
        <v>27</v>
      </c>
      <c r="E56" s="73" t="s">
        <v>174</v>
      </c>
      <c r="F56" s="74" t="s">
        <v>175</v>
      </c>
      <c r="G56" s="73">
        <v>9</v>
      </c>
      <c r="H56" s="73">
        <v>7</v>
      </c>
      <c r="I56" s="64">
        <v>0</v>
      </c>
      <c r="J56" s="73">
        <v>2</v>
      </c>
      <c r="K56" s="73">
        <v>10</v>
      </c>
      <c r="L56" s="73">
        <v>25</v>
      </c>
      <c r="M56" s="73">
        <v>0.25</v>
      </c>
      <c r="N56" s="73"/>
    </row>
    <row r="57" ht="24" spans="1:14">
      <c r="A57" s="50">
        <v>53</v>
      </c>
      <c r="B57" s="71" t="s">
        <v>160</v>
      </c>
      <c r="C57" s="72" t="s">
        <v>176</v>
      </c>
      <c r="D57" s="9" t="s">
        <v>27</v>
      </c>
      <c r="E57" s="73" t="s">
        <v>177</v>
      </c>
      <c r="F57" s="74" t="s">
        <v>178</v>
      </c>
      <c r="G57" s="73">
        <v>10.2</v>
      </c>
      <c r="H57" s="73">
        <v>8</v>
      </c>
      <c r="I57" s="64">
        <v>0</v>
      </c>
      <c r="J57" s="73">
        <v>2.2</v>
      </c>
      <c r="K57" s="73">
        <v>10</v>
      </c>
      <c r="L57" s="73">
        <v>34</v>
      </c>
      <c r="M57" s="73">
        <v>0.34</v>
      </c>
      <c r="N57" s="73"/>
    </row>
    <row r="58" ht="24" spans="1:14">
      <c r="A58" s="50">
        <v>54</v>
      </c>
      <c r="B58" s="6" t="s">
        <v>179</v>
      </c>
      <c r="C58" s="6" t="s">
        <v>180</v>
      </c>
      <c r="D58" s="6" t="s">
        <v>20</v>
      </c>
      <c r="E58" s="6" t="s">
        <v>50</v>
      </c>
      <c r="F58" s="43" t="s">
        <v>181</v>
      </c>
      <c r="G58" s="6">
        <v>10.3</v>
      </c>
      <c r="H58" s="6">
        <v>10</v>
      </c>
      <c r="I58" s="64">
        <v>0</v>
      </c>
      <c r="J58" s="6">
        <v>0.3</v>
      </c>
      <c r="K58" s="6">
        <v>11</v>
      </c>
      <c r="L58" s="6">
        <v>30</v>
      </c>
      <c r="M58" s="6">
        <v>0.02</v>
      </c>
      <c r="N58" s="6"/>
    </row>
    <row r="59" ht="36" spans="1:14">
      <c r="A59" s="50">
        <v>55</v>
      </c>
      <c r="B59" s="6" t="s">
        <v>179</v>
      </c>
      <c r="C59" s="19" t="s">
        <v>182</v>
      </c>
      <c r="D59" s="6" t="s">
        <v>20</v>
      </c>
      <c r="E59" s="6" t="s">
        <v>80</v>
      </c>
      <c r="F59" s="43" t="s">
        <v>183</v>
      </c>
      <c r="G59" s="6">
        <v>10</v>
      </c>
      <c r="H59" s="6">
        <v>8</v>
      </c>
      <c r="I59" s="64">
        <v>0</v>
      </c>
      <c r="J59" s="6">
        <v>2</v>
      </c>
      <c r="K59" s="6">
        <v>12</v>
      </c>
      <c r="L59" s="6">
        <v>25</v>
      </c>
      <c r="M59" s="6">
        <v>0.25</v>
      </c>
      <c r="N59" s="6"/>
    </row>
    <row r="60" ht="36" spans="1:14">
      <c r="A60" s="50">
        <v>56</v>
      </c>
      <c r="B60" s="6" t="s">
        <v>179</v>
      </c>
      <c r="C60" s="6" t="s">
        <v>184</v>
      </c>
      <c r="D60" s="6" t="s">
        <v>20</v>
      </c>
      <c r="E60" s="6" t="s">
        <v>50</v>
      </c>
      <c r="F60" s="43" t="s">
        <v>185</v>
      </c>
      <c r="G60" s="6">
        <v>10.1</v>
      </c>
      <c r="H60" s="6">
        <v>10</v>
      </c>
      <c r="I60" s="64">
        <v>0</v>
      </c>
      <c r="J60" s="6">
        <v>0.1</v>
      </c>
      <c r="K60" s="6">
        <v>105</v>
      </c>
      <c r="L60" s="6">
        <v>332</v>
      </c>
      <c r="M60" s="6">
        <v>1</v>
      </c>
      <c r="N60" s="6"/>
    </row>
    <row r="61" ht="24" spans="1:14">
      <c r="A61" s="50">
        <v>57</v>
      </c>
      <c r="B61" s="6" t="s">
        <v>179</v>
      </c>
      <c r="C61" s="6" t="s">
        <v>186</v>
      </c>
      <c r="D61" s="9" t="s">
        <v>27</v>
      </c>
      <c r="E61" s="6" t="s">
        <v>50</v>
      </c>
      <c r="F61" s="43" t="s">
        <v>187</v>
      </c>
      <c r="G61" s="6">
        <f>SUM(H61:J61)</f>
        <v>9.5</v>
      </c>
      <c r="H61" s="6">
        <v>5</v>
      </c>
      <c r="I61" s="64">
        <v>0</v>
      </c>
      <c r="J61" s="6">
        <v>4.5</v>
      </c>
      <c r="K61" s="6">
        <v>10</v>
      </c>
      <c r="L61" s="6">
        <v>33</v>
      </c>
      <c r="M61" s="6">
        <v>0.03</v>
      </c>
      <c r="N61" s="6"/>
    </row>
    <row r="62" ht="24" spans="1:14">
      <c r="A62" s="50">
        <v>58</v>
      </c>
      <c r="B62" s="6" t="s">
        <v>179</v>
      </c>
      <c r="C62" s="6" t="s">
        <v>188</v>
      </c>
      <c r="D62" s="6" t="s">
        <v>20</v>
      </c>
      <c r="E62" s="6" t="s">
        <v>50</v>
      </c>
      <c r="F62" s="43" t="s">
        <v>189</v>
      </c>
      <c r="G62" s="6">
        <v>6.8</v>
      </c>
      <c r="H62" s="6">
        <v>6</v>
      </c>
      <c r="I62" s="64">
        <v>0</v>
      </c>
      <c r="J62" s="6">
        <v>0.8</v>
      </c>
      <c r="K62" s="6">
        <v>28</v>
      </c>
      <c r="L62" s="6">
        <v>42</v>
      </c>
      <c r="M62" s="6">
        <v>0.03</v>
      </c>
      <c r="N62" s="6"/>
    </row>
    <row r="63" ht="24" spans="1:14">
      <c r="A63" s="50">
        <v>59</v>
      </c>
      <c r="B63" s="6" t="s">
        <v>179</v>
      </c>
      <c r="C63" s="6" t="s">
        <v>190</v>
      </c>
      <c r="D63" s="6" t="s">
        <v>20</v>
      </c>
      <c r="E63" s="6" t="s">
        <v>50</v>
      </c>
      <c r="F63" s="43" t="s">
        <v>191</v>
      </c>
      <c r="G63" s="6">
        <v>10.3</v>
      </c>
      <c r="H63" s="6">
        <v>8</v>
      </c>
      <c r="I63" s="64">
        <v>0</v>
      </c>
      <c r="J63" s="6">
        <v>2.3</v>
      </c>
      <c r="K63" s="6">
        <v>11</v>
      </c>
      <c r="L63" s="6">
        <v>38</v>
      </c>
      <c r="M63" s="6">
        <v>0.03</v>
      </c>
      <c r="N63" s="6"/>
    </row>
    <row r="64" ht="36" spans="1:14">
      <c r="A64" s="50">
        <v>60</v>
      </c>
      <c r="B64" s="6" t="s">
        <v>192</v>
      </c>
      <c r="C64" s="19" t="s">
        <v>193</v>
      </c>
      <c r="D64" s="6" t="s">
        <v>20</v>
      </c>
      <c r="E64" s="31" t="s">
        <v>50</v>
      </c>
      <c r="F64" s="43" t="s">
        <v>194</v>
      </c>
      <c r="G64" s="6">
        <v>5</v>
      </c>
      <c r="H64" s="6">
        <v>5</v>
      </c>
      <c r="I64" s="64">
        <v>0</v>
      </c>
      <c r="J64" s="6">
        <v>0</v>
      </c>
      <c r="K64" s="46">
        <v>18</v>
      </c>
      <c r="L64" s="46">
        <v>96</v>
      </c>
      <c r="M64" s="6">
        <v>0.25</v>
      </c>
      <c r="N64" s="6"/>
    </row>
    <row r="65" ht="36" spans="1:14">
      <c r="A65" s="50">
        <v>61</v>
      </c>
      <c r="B65" s="6" t="s">
        <v>192</v>
      </c>
      <c r="C65" s="83" t="s">
        <v>195</v>
      </c>
      <c r="D65" s="6" t="s">
        <v>20</v>
      </c>
      <c r="E65" s="31" t="s">
        <v>50</v>
      </c>
      <c r="F65" s="43" t="s">
        <v>196</v>
      </c>
      <c r="G65" s="6">
        <v>5</v>
      </c>
      <c r="H65" s="6">
        <v>5</v>
      </c>
      <c r="I65" s="64">
        <v>0</v>
      </c>
      <c r="J65" s="6">
        <v>0</v>
      </c>
      <c r="K65" s="6">
        <v>5</v>
      </c>
      <c r="L65" s="6">
        <v>17</v>
      </c>
      <c r="M65" s="6">
        <v>0.08</v>
      </c>
      <c r="N65" s="6"/>
    </row>
    <row r="66" ht="36" spans="1:14">
      <c r="A66" s="50">
        <v>62</v>
      </c>
      <c r="B66" s="6" t="s">
        <v>192</v>
      </c>
      <c r="C66" s="19" t="s">
        <v>197</v>
      </c>
      <c r="D66" s="9" t="s">
        <v>27</v>
      </c>
      <c r="E66" s="31" t="s">
        <v>50</v>
      </c>
      <c r="F66" s="84" t="s">
        <v>198</v>
      </c>
      <c r="G66" s="6">
        <v>7.1</v>
      </c>
      <c r="H66" s="6">
        <v>7</v>
      </c>
      <c r="I66" s="64">
        <v>0</v>
      </c>
      <c r="J66" s="6">
        <v>0.1</v>
      </c>
      <c r="K66" s="6">
        <v>4</v>
      </c>
      <c r="L66" s="6">
        <v>12</v>
      </c>
      <c r="M66" s="6">
        <v>0.03</v>
      </c>
      <c r="N66" s="6"/>
    </row>
    <row r="67" ht="24" spans="1:14">
      <c r="A67" s="50">
        <v>63</v>
      </c>
      <c r="B67" s="6" t="s">
        <v>192</v>
      </c>
      <c r="C67" s="19" t="s">
        <v>199</v>
      </c>
      <c r="D67" s="6" t="s">
        <v>20</v>
      </c>
      <c r="E67" s="6" t="s">
        <v>43</v>
      </c>
      <c r="F67" s="43" t="s">
        <v>200</v>
      </c>
      <c r="G67" s="6">
        <v>7</v>
      </c>
      <c r="H67" s="6">
        <v>7</v>
      </c>
      <c r="I67" s="64">
        <v>0</v>
      </c>
      <c r="J67" s="6">
        <v>0</v>
      </c>
      <c r="K67" s="6">
        <v>20</v>
      </c>
      <c r="L67" s="6">
        <v>63</v>
      </c>
      <c r="M67" s="6">
        <v>0.25</v>
      </c>
      <c r="N67" s="6"/>
    </row>
    <row r="68" ht="36" spans="1:14">
      <c r="A68" s="50">
        <v>64</v>
      </c>
      <c r="B68" s="6" t="s">
        <v>192</v>
      </c>
      <c r="C68" s="6" t="s">
        <v>201</v>
      </c>
      <c r="D68" s="9" t="s">
        <v>27</v>
      </c>
      <c r="E68" s="6" t="s">
        <v>50</v>
      </c>
      <c r="F68" s="43" t="s">
        <v>202</v>
      </c>
      <c r="G68" s="6">
        <v>8</v>
      </c>
      <c r="H68" s="6">
        <v>8</v>
      </c>
      <c r="I68" s="64">
        <v>0</v>
      </c>
      <c r="J68" s="6">
        <v>0</v>
      </c>
      <c r="K68" s="6">
        <v>6</v>
      </c>
      <c r="L68" s="6">
        <v>22</v>
      </c>
      <c r="M68" s="6">
        <v>0.1</v>
      </c>
      <c r="N68" s="6"/>
    </row>
    <row r="69" ht="24" spans="1:14">
      <c r="A69" s="50">
        <v>65</v>
      </c>
      <c r="B69" s="6" t="s">
        <v>192</v>
      </c>
      <c r="C69" s="19" t="s">
        <v>203</v>
      </c>
      <c r="D69" s="6" t="s">
        <v>20</v>
      </c>
      <c r="E69" s="6" t="s">
        <v>43</v>
      </c>
      <c r="F69" s="43" t="s">
        <v>204</v>
      </c>
      <c r="G69" s="6">
        <v>8</v>
      </c>
      <c r="H69" s="6">
        <v>8</v>
      </c>
      <c r="I69" s="64">
        <v>0</v>
      </c>
      <c r="J69" s="6">
        <v>0</v>
      </c>
      <c r="K69" s="6">
        <v>9</v>
      </c>
      <c r="L69" s="6">
        <v>18</v>
      </c>
      <c r="M69" s="6">
        <v>0.15</v>
      </c>
      <c r="N69" s="6"/>
    </row>
    <row r="70" ht="36" spans="1:14">
      <c r="A70" s="50">
        <v>66</v>
      </c>
      <c r="B70" s="6" t="s">
        <v>205</v>
      </c>
      <c r="C70" s="6" t="s">
        <v>206</v>
      </c>
      <c r="D70" s="6" t="s">
        <v>20</v>
      </c>
      <c r="E70" s="6" t="s">
        <v>50</v>
      </c>
      <c r="F70" s="43" t="s">
        <v>207</v>
      </c>
      <c r="G70" s="6">
        <v>6.6</v>
      </c>
      <c r="H70" s="6">
        <v>6</v>
      </c>
      <c r="I70" s="64">
        <v>0</v>
      </c>
      <c r="J70" s="6">
        <v>0.6</v>
      </c>
      <c r="K70" s="6">
        <v>5</v>
      </c>
      <c r="L70" s="6">
        <v>15</v>
      </c>
      <c r="M70" s="6">
        <v>0.1</v>
      </c>
      <c r="N70" s="6"/>
    </row>
    <row r="71" ht="36" spans="1:14">
      <c r="A71" s="50">
        <v>67</v>
      </c>
      <c r="B71" s="6" t="s">
        <v>205</v>
      </c>
      <c r="C71" s="19" t="s">
        <v>208</v>
      </c>
      <c r="D71" s="6" t="s">
        <v>20</v>
      </c>
      <c r="E71" s="6" t="s">
        <v>50</v>
      </c>
      <c r="F71" s="43" t="s">
        <v>209</v>
      </c>
      <c r="G71" s="6">
        <v>7.1</v>
      </c>
      <c r="H71" s="6">
        <v>7</v>
      </c>
      <c r="I71" s="64">
        <v>0</v>
      </c>
      <c r="J71" s="6">
        <v>0.1</v>
      </c>
      <c r="K71" s="6">
        <v>8</v>
      </c>
      <c r="L71" s="6">
        <v>22</v>
      </c>
      <c r="M71" s="6">
        <v>0.1</v>
      </c>
      <c r="N71" s="6"/>
    </row>
    <row r="72" ht="36" spans="1:14">
      <c r="A72" s="50">
        <v>68</v>
      </c>
      <c r="B72" s="6" t="s">
        <v>205</v>
      </c>
      <c r="C72" s="19" t="s">
        <v>210</v>
      </c>
      <c r="D72" s="6" t="s">
        <v>20</v>
      </c>
      <c r="E72" s="6" t="s">
        <v>50</v>
      </c>
      <c r="F72" s="43" t="s">
        <v>211</v>
      </c>
      <c r="G72" s="6">
        <v>6.5</v>
      </c>
      <c r="H72" s="6">
        <v>6</v>
      </c>
      <c r="I72" s="64">
        <v>0</v>
      </c>
      <c r="J72" s="6">
        <v>0.5</v>
      </c>
      <c r="K72" s="6">
        <v>10</v>
      </c>
      <c r="L72" s="6">
        <v>26</v>
      </c>
      <c r="M72" s="6">
        <v>0.03</v>
      </c>
      <c r="N72" s="6"/>
    </row>
    <row r="73" ht="36" spans="1:14">
      <c r="A73" s="50">
        <v>69</v>
      </c>
      <c r="B73" s="6" t="s">
        <v>205</v>
      </c>
      <c r="C73" s="19" t="s">
        <v>193</v>
      </c>
      <c r="D73" s="6" t="s">
        <v>20</v>
      </c>
      <c r="E73" s="6" t="s">
        <v>50</v>
      </c>
      <c r="F73" s="43" t="s">
        <v>212</v>
      </c>
      <c r="G73" s="6">
        <v>7</v>
      </c>
      <c r="H73" s="6">
        <v>7</v>
      </c>
      <c r="I73" s="64">
        <v>0</v>
      </c>
      <c r="J73" s="6">
        <v>0</v>
      </c>
      <c r="K73" s="6">
        <v>12</v>
      </c>
      <c r="L73" s="6">
        <v>36</v>
      </c>
      <c r="M73" s="6">
        <v>0.12</v>
      </c>
      <c r="N73" s="6"/>
    </row>
    <row r="74" ht="36" spans="1:14">
      <c r="A74" s="50">
        <v>70</v>
      </c>
      <c r="B74" s="6" t="s">
        <v>205</v>
      </c>
      <c r="C74" s="19" t="s">
        <v>213</v>
      </c>
      <c r="D74" s="6" t="s">
        <v>20</v>
      </c>
      <c r="E74" s="6" t="s">
        <v>50</v>
      </c>
      <c r="F74" s="43" t="s">
        <v>214</v>
      </c>
      <c r="G74" s="6">
        <v>8</v>
      </c>
      <c r="H74" s="6">
        <v>8</v>
      </c>
      <c r="I74" s="64">
        <v>0</v>
      </c>
      <c r="J74" s="6">
        <v>0</v>
      </c>
      <c r="K74" s="6">
        <v>11</v>
      </c>
      <c r="L74" s="6">
        <v>31</v>
      </c>
      <c r="M74" s="6">
        <v>0.07</v>
      </c>
      <c r="N74" s="6"/>
    </row>
    <row r="75" ht="36" spans="1:14">
      <c r="A75" s="50">
        <v>71</v>
      </c>
      <c r="B75" s="6" t="s">
        <v>205</v>
      </c>
      <c r="C75" s="19" t="s">
        <v>215</v>
      </c>
      <c r="D75" s="6" t="s">
        <v>20</v>
      </c>
      <c r="E75" s="6" t="s">
        <v>80</v>
      </c>
      <c r="F75" s="44" t="s">
        <v>216</v>
      </c>
      <c r="G75" s="45">
        <v>5.1</v>
      </c>
      <c r="H75" s="6">
        <v>5</v>
      </c>
      <c r="I75" s="64">
        <v>0</v>
      </c>
      <c r="J75" s="6">
        <v>0.1</v>
      </c>
      <c r="K75" s="6">
        <v>10</v>
      </c>
      <c r="L75" s="6">
        <v>24</v>
      </c>
      <c r="M75" s="6">
        <v>0.1</v>
      </c>
      <c r="N75" s="6"/>
    </row>
    <row r="76" ht="36" spans="1:14">
      <c r="A76" s="50">
        <v>72</v>
      </c>
      <c r="B76" s="6" t="s">
        <v>205</v>
      </c>
      <c r="C76" s="19" t="s">
        <v>217</v>
      </c>
      <c r="D76" s="6" t="s">
        <v>20</v>
      </c>
      <c r="E76" s="6" t="s">
        <v>50</v>
      </c>
      <c r="F76" s="43" t="s">
        <v>218</v>
      </c>
      <c r="G76" s="6">
        <v>10</v>
      </c>
      <c r="H76" s="6">
        <v>10</v>
      </c>
      <c r="I76" s="64">
        <v>0</v>
      </c>
      <c r="J76" s="6">
        <v>0.1</v>
      </c>
      <c r="K76" s="6">
        <v>4</v>
      </c>
      <c r="L76" s="6">
        <v>12</v>
      </c>
      <c r="M76" s="6">
        <v>0.03</v>
      </c>
      <c r="N76" s="6"/>
    </row>
    <row r="77" ht="48" spans="1:14">
      <c r="A77" s="50">
        <v>73</v>
      </c>
      <c r="B77" s="6" t="s">
        <v>205</v>
      </c>
      <c r="C77" s="6" t="s">
        <v>219</v>
      </c>
      <c r="D77" s="6" t="s">
        <v>20</v>
      </c>
      <c r="E77" s="6" t="s">
        <v>220</v>
      </c>
      <c r="F77" s="43" t="s">
        <v>221</v>
      </c>
      <c r="G77" s="64">
        <f>H77+J77</f>
        <v>6</v>
      </c>
      <c r="H77" s="46">
        <v>6</v>
      </c>
      <c r="I77" s="64">
        <v>0</v>
      </c>
      <c r="J77" s="6">
        <v>0</v>
      </c>
      <c r="K77" s="6">
        <v>12</v>
      </c>
      <c r="L77" s="6">
        <v>30</v>
      </c>
      <c r="M77" s="6">
        <v>0.1</v>
      </c>
      <c r="N77" s="6"/>
    </row>
    <row r="78" ht="48" spans="1:14">
      <c r="A78" s="50">
        <v>74</v>
      </c>
      <c r="B78" s="6" t="s">
        <v>222</v>
      </c>
      <c r="C78" s="19" t="s">
        <v>223</v>
      </c>
      <c r="D78" s="47" t="s">
        <v>20</v>
      </c>
      <c r="E78" s="6" t="s">
        <v>94</v>
      </c>
      <c r="F78" s="43" t="s">
        <v>224</v>
      </c>
      <c r="G78" s="6">
        <v>10.5</v>
      </c>
      <c r="H78" s="6">
        <v>8</v>
      </c>
      <c r="I78" s="64">
        <v>0</v>
      </c>
      <c r="J78" s="6">
        <v>2.5</v>
      </c>
      <c r="K78" s="6">
        <v>23</v>
      </c>
      <c r="L78" s="6">
        <v>69</v>
      </c>
      <c r="M78" s="6">
        <v>0.1</v>
      </c>
      <c r="N78" s="6"/>
    </row>
    <row r="79" ht="36" spans="1:14">
      <c r="A79" s="50">
        <v>75</v>
      </c>
      <c r="B79" s="6" t="s">
        <v>222</v>
      </c>
      <c r="C79" s="19" t="s">
        <v>225</v>
      </c>
      <c r="D79" s="9" t="s">
        <v>27</v>
      </c>
      <c r="E79" s="31" t="s">
        <v>226</v>
      </c>
      <c r="F79" s="74" t="s">
        <v>227</v>
      </c>
      <c r="G79" s="31">
        <v>8.5</v>
      </c>
      <c r="H79" s="31">
        <v>5</v>
      </c>
      <c r="I79" s="64">
        <v>0</v>
      </c>
      <c r="J79" s="31">
        <v>3.5</v>
      </c>
      <c r="K79" s="31">
        <v>10</v>
      </c>
      <c r="L79" s="31">
        <v>38</v>
      </c>
      <c r="M79" s="31">
        <v>0.5</v>
      </c>
      <c r="N79" s="31"/>
    </row>
    <row r="80" ht="36" spans="1:14">
      <c r="A80" s="50">
        <v>76</v>
      </c>
      <c r="B80" s="6" t="s">
        <v>222</v>
      </c>
      <c r="C80" s="19" t="s">
        <v>228</v>
      </c>
      <c r="D80" s="6" t="s">
        <v>20</v>
      </c>
      <c r="E80" s="6" t="s">
        <v>229</v>
      </c>
      <c r="F80" s="65" t="s">
        <v>230</v>
      </c>
      <c r="G80" s="6">
        <v>8.6</v>
      </c>
      <c r="H80" s="6">
        <v>7</v>
      </c>
      <c r="I80" s="64">
        <v>0</v>
      </c>
      <c r="J80" s="6">
        <v>1.6</v>
      </c>
      <c r="K80" s="6">
        <v>10</v>
      </c>
      <c r="L80" s="47">
        <v>30</v>
      </c>
      <c r="M80" s="6">
        <v>0.2</v>
      </c>
      <c r="N80" s="6"/>
    </row>
    <row r="81" ht="24" spans="1:14">
      <c r="A81" s="50">
        <v>77</v>
      </c>
      <c r="B81" s="6" t="s">
        <v>222</v>
      </c>
      <c r="C81" s="19" t="s">
        <v>231</v>
      </c>
      <c r="D81" s="9" t="s">
        <v>27</v>
      </c>
      <c r="E81" s="6" t="s">
        <v>50</v>
      </c>
      <c r="F81" s="43" t="s">
        <v>232</v>
      </c>
      <c r="G81" s="6">
        <v>15.8</v>
      </c>
      <c r="H81" s="6">
        <v>15</v>
      </c>
      <c r="I81" s="64">
        <v>0</v>
      </c>
      <c r="J81" s="6">
        <v>0.8</v>
      </c>
      <c r="K81" s="6">
        <v>12</v>
      </c>
      <c r="L81" s="6">
        <v>30</v>
      </c>
      <c r="M81" s="6">
        <v>0.1</v>
      </c>
      <c r="N81" s="6"/>
    </row>
    <row r="82" ht="24" spans="1:14">
      <c r="A82" s="50">
        <v>78</v>
      </c>
      <c r="B82" s="6" t="s">
        <v>222</v>
      </c>
      <c r="C82" s="19" t="s">
        <v>233</v>
      </c>
      <c r="D82" s="9" t="s">
        <v>27</v>
      </c>
      <c r="E82" s="6" t="s">
        <v>50</v>
      </c>
      <c r="F82" s="43" t="s">
        <v>234</v>
      </c>
      <c r="G82" s="6">
        <v>7.3</v>
      </c>
      <c r="H82" s="6">
        <v>5</v>
      </c>
      <c r="I82" s="64">
        <v>0</v>
      </c>
      <c r="J82" s="6">
        <v>2.3</v>
      </c>
      <c r="K82" s="6">
        <v>10</v>
      </c>
      <c r="L82" s="6">
        <v>21</v>
      </c>
      <c r="M82" s="6">
        <v>0.2</v>
      </c>
      <c r="N82" s="6"/>
    </row>
    <row r="83" ht="48" spans="1:14">
      <c r="A83" s="50">
        <v>79</v>
      </c>
      <c r="B83" s="6" t="s">
        <v>222</v>
      </c>
      <c r="C83" s="19" t="s">
        <v>235</v>
      </c>
      <c r="D83" s="6" t="s">
        <v>20</v>
      </c>
      <c r="E83" s="6" t="s">
        <v>236</v>
      </c>
      <c r="F83" s="43" t="s">
        <v>237</v>
      </c>
      <c r="G83" s="6">
        <v>8.7</v>
      </c>
      <c r="H83" s="6">
        <v>8</v>
      </c>
      <c r="I83" s="64">
        <v>0</v>
      </c>
      <c r="J83" s="6">
        <v>0.7</v>
      </c>
      <c r="K83" s="6">
        <v>38</v>
      </c>
      <c r="L83" s="6">
        <v>117</v>
      </c>
      <c r="M83" s="6">
        <v>0.1</v>
      </c>
      <c r="N83" s="6" t="s">
        <v>138</v>
      </c>
    </row>
    <row r="84" ht="24" spans="1:14">
      <c r="A84" s="50">
        <v>80</v>
      </c>
      <c r="B84" s="6" t="s">
        <v>238</v>
      </c>
      <c r="C84" s="6" t="s">
        <v>239</v>
      </c>
      <c r="D84" s="9" t="s">
        <v>27</v>
      </c>
      <c r="E84" s="6" t="s">
        <v>240</v>
      </c>
      <c r="F84" s="43" t="s">
        <v>241</v>
      </c>
      <c r="G84" s="6">
        <v>7.6</v>
      </c>
      <c r="H84" s="6">
        <v>7</v>
      </c>
      <c r="I84" s="64">
        <v>0</v>
      </c>
      <c r="J84" s="6">
        <v>0.6</v>
      </c>
      <c r="K84" s="6">
        <v>4</v>
      </c>
      <c r="L84" s="6">
        <v>14</v>
      </c>
      <c r="M84" s="6">
        <v>0.12</v>
      </c>
      <c r="N84" s="6"/>
    </row>
    <row r="85" ht="48" spans="1:14">
      <c r="A85" s="50">
        <v>81</v>
      </c>
      <c r="B85" s="6" t="s">
        <v>238</v>
      </c>
      <c r="C85" s="6" t="s">
        <v>242</v>
      </c>
      <c r="D85" s="9" t="s">
        <v>27</v>
      </c>
      <c r="E85" s="6" t="s">
        <v>243</v>
      </c>
      <c r="F85" s="43" t="s">
        <v>244</v>
      </c>
      <c r="G85" s="6">
        <v>7.8</v>
      </c>
      <c r="H85" s="6">
        <v>7</v>
      </c>
      <c r="I85" s="64">
        <v>0</v>
      </c>
      <c r="J85" s="6">
        <v>0.8</v>
      </c>
      <c r="K85" s="6">
        <v>11</v>
      </c>
      <c r="L85" s="6">
        <v>27</v>
      </c>
      <c r="M85" s="6">
        <v>0.12</v>
      </c>
      <c r="N85" s="6"/>
    </row>
    <row r="86" ht="36" spans="1:14">
      <c r="A86" s="50">
        <v>82</v>
      </c>
      <c r="B86" s="6" t="s">
        <v>245</v>
      </c>
      <c r="C86" s="6" t="s">
        <v>246</v>
      </c>
      <c r="D86" s="6" t="s">
        <v>20</v>
      </c>
      <c r="E86" s="6" t="s">
        <v>247</v>
      </c>
      <c r="F86" s="43" t="s">
        <v>248</v>
      </c>
      <c r="G86" s="6">
        <f>H86+J86</f>
        <v>10.2</v>
      </c>
      <c r="H86" s="6">
        <v>10</v>
      </c>
      <c r="I86" s="64">
        <v>0</v>
      </c>
      <c r="J86" s="6">
        <v>0.2</v>
      </c>
      <c r="K86" s="6">
        <v>10</v>
      </c>
      <c r="L86" s="6">
        <v>31</v>
      </c>
      <c r="M86" s="6">
        <v>0.5</v>
      </c>
      <c r="N86" s="6"/>
    </row>
    <row r="87" ht="36" spans="1:14">
      <c r="A87" s="50">
        <v>83</v>
      </c>
      <c r="B87" s="6" t="s">
        <v>245</v>
      </c>
      <c r="C87" s="6" t="s">
        <v>249</v>
      </c>
      <c r="D87" s="9" t="s">
        <v>27</v>
      </c>
      <c r="E87" s="6" t="s">
        <v>80</v>
      </c>
      <c r="F87" s="43" t="s">
        <v>250</v>
      </c>
      <c r="G87" s="6">
        <v>10.2</v>
      </c>
      <c r="H87" s="6">
        <v>10</v>
      </c>
      <c r="I87" s="64">
        <v>0</v>
      </c>
      <c r="J87" s="6">
        <v>0.2</v>
      </c>
      <c r="K87" s="6">
        <v>10</v>
      </c>
      <c r="L87" s="6">
        <v>27</v>
      </c>
      <c r="M87" s="6">
        <v>0.5</v>
      </c>
      <c r="N87" s="6"/>
    </row>
    <row r="88" ht="24" spans="1:14">
      <c r="A88" s="50">
        <v>84</v>
      </c>
      <c r="B88" s="6" t="s">
        <v>245</v>
      </c>
      <c r="C88" s="6" t="s">
        <v>251</v>
      </c>
      <c r="D88" s="9" t="s">
        <v>27</v>
      </c>
      <c r="E88" s="6" t="s">
        <v>252</v>
      </c>
      <c r="F88" s="43" t="s">
        <v>253</v>
      </c>
      <c r="G88" s="6">
        <v>7.1</v>
      </c>
      <c r="H88" s="6">
        <v>7</v>
      </c>
      <c r="I88" s="64">
        <v>0</v>
      </c>
      <c r="J88" s="6">
        <v>0.1</v>
      </c>
      <c r="K88" s="6">
        <v>10</v>
      </c>
      <c r="L88" s="6">
        <v>23</v>
      </c>
      <c r="M88" s="6">
        <v>0.5</v>
      </c>
      <c r="N88" s="6"/>
    </row>
    <row r="89" ht="24" spans="1:14">
      <c r="A89" s="50">
        <v>85</v>
      </c>
      <c r="B89" s="6" t="s">
        <v>245</v>
      </c>
      <c r="C89" s="6" t="s">
        <v>254</v>
      </c>
      <c r="D89" s="6" t="s">
        <v>20</v>
      </c>
      <c r="E89" s="6" t="s">
        <v>247</v>
      </c>
      <c r="F89" s="43" t="s">
        <v>255</v>
      </c>
      <c r="G89" s="6">
        <v>5.2</v>
      </c>
      <c r="H89" s="50">
        <v>5</v>
      </c>
      <c r="I89" s="64">
        <v>0</v>
      </c>
      <c r="J89" s="6">
        <v>0.2</v>
      </c>
      <c r="K89" s="6">
        <v>10</v>
      </c>
      <c r="L89" s="6">
        <v>32</v>
      </c>
      <c r="M89" s="6">
        <v>0.5</v>
      </c>
      <c r="N89" s="6"/>
    </row>
    <row r="90" ht="24" spans="1:14">
      <c r="A90" s="50">
        <v>86</v>
      </c>
      <c r="B90" s="6" t="s">
        <v>245</v>
      </c>
      <c r="C90" s="6" t="s">
        <v>256</v>
      </c>
      <c r="D90" s="9" t="s">
        <v>27</v>
      </c>
      <c r="E90" s="6" t="s">
        <v>257</v>
      </c>
      <c r="F90" s="43" t="s">
        <v>258</v>
      </c>
      <c r="G90" s="6">
        <v>8.2</v>
      </c>
      <c r="H90" s="6">
        <v>5</v>
      </c>
      <c r="I90" s="64">
        <v>0</v>
      </c>
      <c r="J90" s="6">
        <v>3.2</v>
      </c>
      <c r="K90" s="6">
        <v>10</v>
      </c>
      <c r="L90" s="6">
        <v>23</v>
      </c>
      <c r="M90" s="6">
        <v>0.5</v>
      </c>
      <c r="N90" s="6"/>
    </row>
    <row r="91" ht="24" spans="1:14">
      <c r="A91" s="50">
        <v>87</v>
      </c>
      <c r="B91" s="6" t="s">
        <v>245</v>
      </c>
      <c r="C91" s="6" t="s">
        <v>259</v>
      </c>
      <c r="D91" s="9" t="s">
        <v>27</v>
      </c>
      <c r="E91" s="6" t="s">
        <v>80</v>
      </c>
      <c r="F91" s="43" t="s">
        <v>260</v>
      </c>
      <c r="G91" s="6">
        <f>H91+J91</f>
        <v>5.1</v>
      </c>
      <c r="H91" s="6">
        <v>5</v>
      </c>
      <c r="I91" s="64">
        <v>0</v>
      </c>
      <c r="J91" s="6">
        <v>0.1</v>
      </c>
      <c r="K91" s="6">
        <f>N91</f>
        <v>0</v>
      </c>
      <c r="L91" s="6">
        <v>26</v>
      </c>
      <c r="M91" s="6">
        <v>0.5</v>
      </c>
      <c r="N91" s="6"/>
    </row>
    <row r="92" ht="24" spans="1:14">
      <c r="A92" s="50">
        <v>88</v>
      </c>
      <c r="B92" s="6" t="s">
        <v>245</v>
      </c>
      <c r="C92" s="6" t="s">
        <v>261</v>
      </c>
      <c r="D92" s="9" t="s">
        <v>27</v>
      </c>
      <c r="E92" s="6" t="s">
        <v>80</v>
      </c>
      <c r="F92" s="43" t="s">
        <v>262</v>
      </c>
      <c r="G92" s="6">
        <v>5.2</v>
      </c>
      <c r="H92" s="6">
        <v>5</v>
      </c>
      <c r="I92" s="64">
        <v>0</v>
      </c>
      <c r="J92" s="6">
        <v>0.2</v>
      </c>
      <c r="K92" s="6">
        <v>10</v>
      </c>
      <c r="L92" s="6">
        <v>30</v>
      </c>
      <c r="M92" s="6">
        <v>0.5</v>
      </c>
      <c r="N92" s="6"/>
    </row>
    <row r="93" ht="24" spans="1:14">
      <c r="A93" s="50">
        <v>89</v>
      </c>
      <c r="B93" s="6" t="s">
        <v>245</v>
      </c>
      <c r="C93" s="6" t="s">
        <v>263</v>
      </c>
      <c r="D93" s="9" t="s">
        <v>27</v>
      </c>
      <c r="E93" s="6" t="s">
        <v>80</v>
      </c>
      <c r="F93" s="43" t="s">
        <v>264</v>
      </c>
      <c r="G93" s="6">
        <v>5.2</v>
      </c>
      <c r="H93" s="6">
        <v>5</v>
      </c>
      <c r="I93" s="64">
        <v>0</v>
      </c>
      <c r="J93" s="6">
        <v>0.2</v>
      </c>
      <c r="K93" s="6">
        <v>4</v>
      </c>
      <c r="L93" s="6">
        <v>10</v>
      </c>
      <c r="M93" s="6">
        <v>0.5</v>
      </c>
      <c r="N93" s="6"/>
    </row>
    <row r="94" ht="24" spans="1:14">
      <c r="A94" s="50">
        <v>90</v>
      </c>
      <c r="B94" s="6" t="s">
        <v>245</v>
      </c>
      <c r="C94" s="6" t="s">
        <v>265</v>
      </c>
      <c r="D94" s="9" t="s">
        <v>27</v>
      </c>
      <c r="E94" s="6" t="s">
        <v>50</v>
      </c>
      <c r="F94" s="43" t="s">
        <v>266</v>
      </c>
      <c r="G94" s="6">
        <v>7.5</v>
      </c>
      <c r="H94" s="6">
        <v>6</v>
      </c>
      <c r="I94" s="64">
        <v>0</v>
      </c>
      <c r="J94" s="6">
        <v>1.5</v>
      </c>
      <c r="K94" s="6">
        <v>8</v>
      </c>
      <c r="L94" s="6">
        <v>23</v>
      </c>
      <c r="M94" s="6">
        <v>0.2</v>
      </c>
      <c r="N94" s="6"/>
    </row>
    <row r="95" ht="36" spans="1:14">
      <c r="A95" s="50">
        <v>91</v>
      </c>
      <c r="B95" s="6" t="s">
        <v>245</v>
      </c>
      <c r="C95" s="6" t="s">
        <v>267</v>
      </c>
      <c r="D95" s="6" t="s">
        <v>20</v>
      </c>
      <c r="E95" s="6" t="s">
        <v>268</v>
      </c>
      <c r="F95" s="43" t="s">
        <v>269</v>
      </c>
      <c r="G95" s="6">
        <v>7.5</v>
      </c>
      <c r="H95" s="6">
        <v>7</v>
      </c>
      <c r="I95" s="64">
        <v>0</v>
      </c>
      <c r="J95" s="6">
        <v>0.5</v>
      </c>
      <c r="K95" s="6">
        <v>10</v>
      </c>
      <c r="L95" s="6">
        <v>28</v>
      </c>
      <c r="M95" s="6">
        <v>0.28</v>
      </c>
      <c r="N95" s="6"/>
    </row>
    <row r="96" ht="53" customHeight="1" spans="1:14">
      <c r="A96" s="50">
        <v>92</v>
      </c>
      <c r="B96" s="6" t="s">
        <v>270</v>
      </c>
      <c r="C96" s="6" t="s">
        <v>271</v>
      </c>
      <c r="D96" s="85" t="s">
        <v>20</v>
      </c>
      <c r="E96" s="6" t="s">
        <v>272</v>
      </c>
      <c r="F96" s="43" t="s">
        <v>272</v>
      </c>
      <c r="G96" s="50">
        <v>119</v>
      </c>
      <c r="H96" s="50">
        <v>119</v>
      </c>
      <c r="I96" s="64">
        <v>0</v>
      </c>
      <c r="J96" s="6">
        <v>0</v>
      </c>
      <c r="K96" s="6">
        <v>1038</v>
      </c>
      <c r="L96" s="6">
        <v>1038</v>
      </c>
      <c r="M96" s="6">
        <v>0.2</v>
      </c>
      <c r="N96" s="6"/>
    </row>
    <row r="97" ht="53" customHeight="1" spans="1:14">
      <c r="A97" s="50">
        <v>93</v>
      </c>
      <c r="B97" s="6" t="s">
        <v>270</v>
      </c>
      <c r="C97" s="6" t="s">
        <v>271</v>
      </c>
      <c r="D97" s="6" t="s">
        <v>273</v>
      </c>
      <c r="E97" s="6" t="s">
        <v>273</v>
      </c>
      <c r="F97" s="43" t="s">
        <v>273</v>
      </c>
      <c r="G97" s="50">
        <v>8</v>
      </c>
      <c r="H97" s="50">
        <v>8</v>
      </c>
      <c r="I97" s="64">
        <v>0</v>
      </c>
      <c r="J97" s="6">
        <v>0</v>
      </c>
      <c r="K97" s="6"/>
      <c r="L97" s="6"/>
      <c r="M97" s="6"/>
      <c r="N97" s="6"/>
    </row>
    <row r="98" ht="27" customHeight="1"/>
  </sheetData>
  <autoFilter ref="A3:N97">
    <extLst/>
  </autoFilter>
  <mergeCells count="10">
    <mergeCell ref="A1:N1"/>
    <mergeCell ref="G2:J2"/>
    <mergeCell ref="K2:M2"/>
    <mergeCell ref="A2:A3"/>
    <mergeCell ref="B2:B3"/>
    <mergeCell ref="C2:C3"/>
    <mergeCell ref="D2:D3"/>
    <mergeCell ref="E2:E3"/>
    <mergeCell ref="F2:F3"/>
    <mergeCell ref="N2:N3"/>
  </mergeCells>
  <pageMargins left="0.751388888888889" right="0.751388888888889" top="1" bottom="1" header="0.5" footer="0.5"/>
  <pageSetup paperSize="9" scale="93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4"/>
  <sheetViews>
    <sheetView workbookViewId="0">
      <selection activeCell="C6" sqref="C6"/>
    </sheetView>
  </sheetViews>
  <sheetFormatPr defaultColWidth="9" defaultRowHeight="13.5" outlineLevelCol="2"/>
  <cols>
    <col min="1" max="1" width="8.875"/>
    <col min="2" max="2" width="15"/>
    <col min="3" max="3" width="17.25"/>
  </cols>
  <sheetData>
    <row r="3" spans="1:3">
      <c r="A3" t="s">
        <v>2</v>
      </c>
      <c r="B3" t="s">
        <v>3</v>
      </c>
      <c r="C3" t="s">
        <v>274</v>
      </c>
    </row>
    <row r="4" spans="1:3">
      <c r="A4" t="s">
        <v>18</v>
      </c>
      <c r="C4" s="53">
        <v>83</v>
      </c>
    </row>
    <row r="5" spans="2:3">
      <c r="B5" t="s">
        <v>30</v>
      </c>
      <c r="C5">
        <v>6</v>
      </c>
    </row>
    <row r="6" spans="2:3">
      <c r="B6" t="s">
        <v>33</v>
      </c>
      <c r="C6">
        <v>10</v>
      </c>
    </row>
    <row r="7" spans="2:3">
      <c r="B7" t="s">
        <v>45</v>
      </c>
      <c r="C7">
        <v>7</v>
      </c>
    </row>
    <row r="8" spans="2:3">
      <c r="B8" t="s">
        <v>19</v>
      </c>
      <c r="C8">
        <v>10</v>
      </c>
    </row>
    <row r="9" spans="2:3">
      <c r="B9" t="s">
        <v>39</v>
      </c>
      <c r="C9">
        <v>10</v>
      </c>
    </row>
    <row r="10" spans="2:3">
      <c r="B10" t="s">
        <v>23</v>
      </c>
      <c r="C10">
        <v>10</v>
      </c>
    </row>
    <row r="11" spans="2:3">
      <c r="B11" t="s">
        <v>42</v>
      </c>
      <c r="C11">
        <v>7</v>
      </c>
    </row>
    <row r="12" spans="2:3">
      <c r="B12" t="s">
        <v>26</v>
      </c>
      <c r="C12">
        <v>15</v>
      </c>
    </row>
    <row r="13" spans="2:3">
      <c r="B13" t="s">
        <v>36</v>
      </c>
      <c r="C13">
        <v>8</v>
      </c>
    </row>
    <row r="14" spans="1:3">
      <c r="A14" t="s">
        <v>48</v>
      </c>
      <c r="C14" s="53">
        <v>59</v>
      </c>
    </row>
    <row r="15" spans="2:3">
      <c r="B15" t="s">
        <v>54</v>
      </c>
      <c r="C15">
        <v>7</v>
      </c>
    </row>
    <row r="16" spans="2:3">
      <c r="B16" t="s">
        <v>52</v>
      </c>
      <c r="C16">
        <v>10</v>
      </c>
    </row>
    <row r="17" spans="2:3">
      <c r="B17" t="s">
        <v>64</v>
      </c>
      <c r="C17">
        <v>5</v>
      </c>
    </row>
    <row r="18" spans="2:3">
      <c r="B18" t="s">
        <v>67</v>
      </c>
      <c r="C18">
        <v>5</v>
      </c>
    </row>
    <row r="19" spans="2:3">
      <c r="B19" t="s">
        <v>49</v>
      </c>
      <c r="C19">
        <v>6</v>
      </c>
    </row>
    <row r="20" spans="2:3">
      <c r="B20" t="s">
        <v>59</v>
      </c>
      <c r="C20">
        <v>10</v>
      </c>
    </row>
    <row r="21" spans="2:3">
      <c r="B21" t="s">
        <v>56</v>
      </c>
      <c r="C21">
        <v>6</v>
      </c>
    </row>
    <row r="22" spans="2:3">
      <c r="B22" t="s">
        <v>61</v>
      </c>
      <c r="C22">
        <v>10</v>
      </c>
    </row>
    <row r="23" spans="1:3">
      <c r="A23" t="s">
        <v>69</v>
      </c>
      <c r="C23" s="53">
        <v>37</v>
      </c>
    </row>
    <row r="24" spans="2:3">
      <c r="B24" t="s">
        <v>73</v>
      </c>
      <c r="C24">
        <v>6</v>
      </c>
    </row>
    <row r="25" spans="2:3">
      <c r="B25" t="s">
        <v>75</v>
      </c>
      <c r="C25">
        <v>10</v>
      </c>
    </row>
    <row r="26" spans="2:3">
      <c r="B26" t="s">
        <v>70</v>
      </c>
      <c r="C26">
        <v>8</v>
      </c>
    </row>
    <row r="27" spans="2:3">
      <c r="B27" t="s">
        <v>77</v>
      </c>
      <c r="C27">
        <v>5</v>
      </c>
    </row>
    <row r="28" spans="2:3">
      <c r="B28" t="s">
        <v>79</v>
      </c>
      <c r="C28">
        <v>8</v>
      </c>
    </row>
    <row r="29" spans="1:3">
      <c r="A29" t="s">
        <v>82</v>
      </c>
      <c r="C29" s="53">
        <v>20</v>
      </c>
    </row>
    <row r="30" spans="2:3">
      <c r="B30" t="s">
        <v>85</v>
      </c>
      <c r="C30">
        <v>5</v>
      </c>
    </row>
    <row r="31" spans="2:3">
      <c r="B31" t="s">
        <v>87</v>
      </c>
      <c r="C31">
        <v>5</v>
      </c>
    </row>
    <row r="32" spans="2:3">
      <c r="B32" t="s">
        <v>83</v>
      </c>
      <c r="C32">
        <v>10</v>
      </c>
    </row>
    <row r="33" spans="1:3">
      <c r="A33" t="s">
        <v>222</v>
      </c>
      <c r="C33" s="53">
        <v>48</v>
      </c>
    </row>
    <row r="34" spans="2:3">
      <c r="B34" t="s">
        <v>223</v>
      </c>
      <c r="C34">
        <v>8</v>
      </c>
    </row>
    <row r="35" spans="2:3">
      <c r="B35" t="s">
        <v>228</v>
      </c>
      <c r="C35">
        <v>7</v>
      </c>
    </row>
    <row r="36" spans="2:3">
      <c r="B36" t="s">
        <v>235</v>
      </c>
      <c r="C36">
        <v>8</v>
      </c>
    </row>
    <row r="37" spans="2:3">
      <c r="B37" t="s">
        <v>225</v>
      </c>
      <c r="C37">
        <v>5</v>
      </c>
    </row>
    <row r="38" spans="2:3">
      <c r="B38" t="s">
        <v>233</v>
      </c>
      <c r="C38">
        <v>5</v>
      </c>
    </row>
    <row r="39" spans="2:3">
      <c r="B39" t="s">
        <v>231</v>
      </c>
      <c r="C39">
        <v>15</v>
      </c>
    </row>
    <row r="40" spans="1:3">
      <c r="A40" t="s">
        <v>89</v>
      </c>
      <c r="C40" s="53">
        <v>30</v>
      </c>
    </row>
    <row r="41" spans="2:3">
      <c r="B41" t="s">
        <v>93</v>
      </c>
      <c r="C41">
        <v>15</v>
      </c>
    </row>
    <row r="42" spans="2:3">
      <c r="B42" t="s">
        <v>90</v>
      </c>
      <c r="C42">
        <v>15</v>
      </c>
    </row>
    <row r="43" spans="1:3">
      <c r="A43" t="s">
        <v>96</v>
      </c>
      <c r="C43" s="53">
        <v>20</v>
      </c>
    </row>
    <row r="44" spans="2:3">
      <c r="B44" t="s">
        <v>97</v>
      </c>
      <c r="C44">
        <v>5</v>
      </c>
    </row>
    <row r="45" spans="2:3">
      <c r="B45" t="s">
        <v>99</v>
      </c>
      <c r="C45">
        <v>10</v>
      </c>
    </row>
    <row r="46" spans="2:3">
      <c r="B46" t="s">
        <v>102</v>
      </c>
      <c r="C46">
        <v>5</v>
      </c>
    </row>
    <row r="47" spans="1:3">
      <c r="A47" t="s">
        <v>105</v>
      </c>
      <c r="C47" s="53">
        <v>19</v>
      </c>
    </row>
    <row r="48" spans="2:3">
      <c r="B48" t="s">
        <v>106</v>
      </c>
      <c r="C48">
        <v>7</v>
      </c>
    </row>
    <row r="49" spans="2:3">
      <c r="B49" t="s">
        <v>108</v>
      </c>
      <c r="C49">
        <v>5</v>
      </c>
    </row>
    <row r="50" spans="2:3">
      <c r="B50" t="s">
        <v>111</v>
      </c>
      <c r="C50">
        <v>7</v>
      </c>
    </row>
    <row r="51" spans="1:3">
      <c r="A51" t="s">
        <v>113</v>
      </c>
      <c r="C51" s="53">
        <v>10</v>
      </c>
    </row>
    <row r="52" spans="2:3">
      <c r="B52" t="s">
        <v>114</v>
      </c>
      <c r="C52">
        <v>10</v>
      </c>
    </row>
    <row r="53" spans="1:3">
      <c r="A53" t="s">
        <v>116</v>
      </c>
      <c r="C53" s="53">
        <v>10</v>
      </c>
    </row>
    <row r="54" spans="2:3">
      <c r="B54" t="s">
        <v>117</v>
      </c>
      <c r="C54">
        <v>10</v>
      </c>
    </row>
    <row r="55" spans="1:3">
      <c r="A55" t="s">
        <v>120</v>
      </c>
      <c r="C55" s="53">
        <v>10</v>
      </c>
    </row>
    <row r="56" spans="2:3">
      <c r="B56" t="s">
        <v>121</v>
      </c>
      <c r="C56">
        <v>10</v>
      </c>
    </row>
    <row r="57" spans="1:3">
      <c r="A57" t="s">
        <v>124</v>
      </c>
      <c r="C57" s="53">
        <v>6</v>
      </c>
    </row>
    <row r="58" spans="2:3">
      <c r="B58" t="s">
        <v>125</v>
      </c>
      <c r="C58">
        <v>6</v>
      </c>
    </row>
    <row r="59" spans="1:3">
      <c r="A59" t="s">
        <v>238</v>
      </c>
      <c r="C59" s="53">
        <v>14</v>
      </c>
    </row>
    <row r="60" spans="2:3">
      <c r="B60" t="s">
        <v>239</v>
      </c>
      <c r="C60">
        <v>7</v>
      </c>
    </row>
    <row r="61" spans="2:3">
      <c r="B61" t="s">
        <v>242</v>
      </c>
      <c r="C61">
        <v>7</v>
      </c>
    </row>
    <row r="62" spans="1:3">
      <c r="A62" t="s">
        <v>128</v>
      </c>
      <c r="C62" s="53">
        <v>60</v>
      </c>
    </row>
    <row r="63" spans="2:3">
      <c r="B63" t="s">
        <v>154</v>
      </c>
      <c r="C63">
        <v>5</v>
      </c>
    </row>
    <row r="64" spans="2:3">
      <c r="B64" t="s">
        <v>139</v>
      </c>
      <c r="C64">
        <v>5</v>
      </c>
    </row>
    <row r="65" spans="2:3">
      <c r="B65" t="s">
        <v>129</v>
      </c>
      <c r="C65">
        <v>8</v>
      </c>
    </row>
    <row r="66" spans="2:3">
      <c r="B66" t="s">
        <v>148</v>
      </c>
      <c r="C66">
        <v>6</v>
      </c>
    </row>
    <row r="67" spans="2:3">
      <c r="B67" t="s">
        <v>142</v>
      </c>
      <c r="C67">
        <v>5</v>
      </c>
    </row>
    <row r="68" spans="2:3">
      <c r="B68" t="s">
        <v>135</v>
      </c>
      <c r="C68">
        <v>8</v>
      </c>
    </row>
    <row r="69" spans="2:3">
      <c r="B69" t="s">
        <v>132</v>
      </c>
      <c r="C69">
        <v>6</v>
      </c>
    </row>
    <row r="70" spans="2:3">
      <c r="B70" t="s">
        <v>145</v>
      </c>
      <c r="C70">
        <v>6</v>
      </c>
    </row>
    <row r="71" spans="2:3">
      <c r="B71" t="s">
        <v>157</v>
      </c>
      <c r="C71">
        <v>6</v>
      </c>
    </row>
    <row r="72" spans="2:3">
      <c r="B72" t="s">
        <v>151</v>
      </c>
      <c r="C72">
        <v>5</v>
      </c>
    </row>
    <row r="73" spans="1:3">
      <c r="A73" t="s">
        <v>160</v>
      </c>
      <c r="C73" s="53">
        <v>38</v>
      </c>
    </row>
    <row r="74" spans="2:3">
      <c r="B74" t="s">
        <v>173</v>
      </c>
      <c r="C74">
        <v>7</v>
      </c>
    </row>
    <row r="75" spans="2:3">
      <c r="B75" t="s">
        <v>176</v>
      </c>
      <c r="C75">
        <v>8</v>
      </c>
    </row>
    <row r="76" spans="2:3">
      <c r="B76" t="s">
        <v>161</v>
      </c>
      <c r="C76">
        <v>5</v>
      </c>
    </row>
    <row r="77" spans="2:3">
      <c r="B77" t="s">
        <v>167</v>
      </c>
      <c r="C77">
        <v>7</v>
      </c>
    </row>
    <row r="78" spans="2:3">
      <c r="B78" t="s">
        <v>164</v>
      </c>
      <c r="C78">
        <v>5</v>
      </c>
    </row>
    <row r="79" spans="2:3">
      <c r="B79" t="s">
        <v>170</v>
      </c>
      <c r="C79">
        <v>6</v>
      </c>
    </row>
    <row r="80" spans="1:3">
      <c r="A80" t="s">
        <v>179</v>
      </c>
      <c r="C80" s="53">
        <v>47</v>
      </c>
    </row>
    <row r="81" spans="2:3">
      <c r="B81" t="s">
        <v>184</v>
      </c>
      <c r="C81">
        <v>10</v>
      </c>
    </row>
    <row r="82" spans="2:3">
      <c r="B82" t="s">
        <v>186</v>
      </c>
      <c r="C82">
        <v>5</v>
      </c>
    </row>
    <row r="83" spans="2:3">
      <c r="B83" t="s">
        <v>188</v>
      </c>
      <c r="C83">
        <v>6</v>
      </c>
    </row>
    <row r="84" spans="2:3">
      <c r="B84" t="s">
        <v>180</v>
      </c>
      <c r="C84">
        <v>10</v>
      </c>
    </row>
    <row r="85" spans="2:3">
      <c r="B85" t="s">
        <v>182</v>
      </c>
      <c r="C85">
        <v>8</v>
      </c>
    </row>
    <row r="86" spans="2:3">
      <c r="B86" t="s">
        <v>190</v>
      </c>
      <c r="C86">
        <v>8</v>
      </c>
    </row>
    <row r="87" spans="1:3">
      <c r="A87" t="s">
        <v>192</v>
      </c>
      <c r="C87" s="53">
        <v>40</v>
      </c>
    </row>
    <row r="88" spans="2:3">
      <c r="B88" t="s">
        <v>193</v>
      </c>
      <c r="C88">
        <v>5</v>
      </c>
    </row>
    <row r="89" spans="2:3">
      <c r="B89" t="s">
        <v>201</v>
      </c>
      <c r="C89">
        <v>8</v>
      </c>
    </row>
    <row r="90" spans="2:3">
      <c r="B90" t="s">
        <v>199</v>
      </c>
      <c r="C90">
        <v>7</v>
      </c>
    </row>
    <row r="91" spans="2:3">
      <c r="B91" t="s">
        <v>203</v>
      </c>
      <c r="C91">
        <v>8</v>
      </c>
    </row>
    <row r="92" spans="2:3">
      <c r="B92" t="s">
        <v>197</v>
      </c>
      <c r="C92">
        <v>7</v>
      </c>
    </row>
    <row r="93" spans="2:3">
      <c r="B93" t="s">
        <v>195</v>
      </c>
      <c r="C93">
        <v>5</v>
      </c>
    </row>
    <row r="94" spans="1:3">
      <c r="A94" t="s">
        <v>245</v>
      </c>
      <c r="C94" s="53">
        <v>65</v>
      </c>
    </row>
    <row r="95" spans="2:3">
      <c r="B95" t="s">
        <v>251</v>
      </c>
      <c r="C95">
        <v>7</v>
      </c>
    </row>
    <row r="96" spans="2:3">
      <c r="B96" t="s">
        <v>249</v>
      </c>
      <c r="C96">
        <v>10</v>
      </c>
    </row>
    <row r="97" spans="2:3">
      <c r="B97" t="s">
        <v>254</v>
      </c>
      <c r="C97">
        <v>5</v>
      </c>
    </row>
    <row r="98" spans="2:3">
      <c r="B98" t="s">
        <v>261</v>
      </c>
      <c r="C98">
        <v>5</v>
      </c>
    </row>
    <row r="99" spans="2:3">
      <c r="B99" t="s">
        <v>246</v>
      </c>
      <c r="C99">
        <v>10</v>
      </c>
    </row>
    <row r="100" spans="2:3">
      <c r="B100" t="s">
        <v>267</v>
      </c>
      <c r="C100">
        <v>7</v>
      </c>
    </row>
    <row r="101" spans="2:3">
      <c r="B101" t="s">
        <v>263</v>
      </c>
      <c r="C101">
        <v>5</v>
      </c>
    </row>
    <row r="102" spans="2:3">
      <c r="B102" t="s">
        <v>259</v>
      </c>
      <c r="C102">
        <v>5</v>
      </c>
    </row>
    <row r="103" spans="2:3">
      <c r="B103" t="s">
        <v>256</v>
      </c>
      <c r="C103">
        <v>5</v>
      </c>
    </row>
    <row r="104" spans="2:3">
      <c r="B104" t="s">
        <v>265</v>
      </c>
      <c r="C104">
        <v>6</v>
      </c>
    </row>
    <row r="105" spans="1:3">
      <c r="A105" t="s">
        <v>205</v>
      </c>
      <c r="C105" s="53">
        <v>55</v>
      </c>
    </row>
    <row r="106" spans="2:3">
      <c r="B106" t="s">
        <v>193</v>
      </c>
      <c r="C106">
        <v>7</v>
      </c>
    </row>
    <row r="107" spans="2:3">
      <c r="B107" t="s">
        <v>210</v>
      </c>
      <c r="C107">
        <v>6</v>
      </c>
    </row>
    <row r="108" spans="2:3">
      <c r="B108" t="s">
        <v>215</v>
      </c>
      <c r="C108">
        <v>5</v>
      </c>
    </row>
    <row r="109" spans="2:3">
      <c r="B109" t="s">
        <v>217</v>
      </c>
      <c r="C109">
        <v>10</v>
      </c>
    </row>
    <row r="110" spans="2:3">
      <c r="B110" t="s">
        <v>219</v>
      </c>
      <c r="C110">
        <v>6</v>
      </c>
    </row>
    <row r="111" spans="2:3">
      <c r="B111" t="s">
        <v>208</v>
      </c>
      <c r="C111">
        <v>7</v>
      </c>
    </row>
    <row r="112" spans="2:3">
      <c r="B112" t="s">
        <v>206</v>
      </c>
      <c r="C112">
        <v>6</v>
      </c>
    </row>
    <row r="113" spans="2:3">
      <c r="B113" t="s">
        <v>213</v>
      </c>
      <c r="C113">
        <v>8</v>
      </c>
    </row>
    <row r="114" spans="1:3">
      <c r="A114" t="s">
        <v>275</v>
      </c>
      <c r="C114">
        <v>671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workbookViewId="0">
      <selection activeCell="B3" sqref="B3"/>
    </sheetView>
  </sheetViews>
  <sheetFormatPr defaultColWidth="8.725" defaultRowHeight="13.5"/>
  <cols>
    <col min="1" max="1" width="3.36666666666667" customWidth="1"/>
    <col min="2" max="2" width="11" customWidth="1"/>
    <col min="5" max="5" width="8.725" customWidth="1"/>
    <col min="6" max="6" width="38" customWidth="1"/>
    <col min="7" max="7" width="5.81666666666667" customWidth="1"/>
    <col min="8" max="8" width="5.63333333333333" customWidth="1"/>
    <col min="9" max="9" width="6.725" customWidth="1"/>
    <col min="10" max="10" width="6.36666666666667" customWidth="1"/>
  </cols>
  <sheetData>
    <row r="1" ht="38" customHeight="1" spans="1:14">
      <c r="A1" s="1" t="s">
        <v>1</v>
      </c>
      <c r="B1" s="1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7"/>
    </row>
    <row r="2" ht="51" customHeight="1" spans="1:14">
      <c r="A2" s="4">
        <v>1</v>
      </c>
      <c r="B2" s="5" t="s">
        <v>18</v>
      </c>
      <c r="C2" s="5" t="s">
        <v>19</v>
      </c>
      <c r="D2" s="6" t="s">
        <v>20</v>
      </c>
      <c r="E2" s="6" t="s">
        <v>21</v>
      </c>
      <c r="F2" s="6" t="s">
        <v>22</v>
      </c>
      <c r="G2" s="6">
        <v>10.5</v>
      </c>
      <c r="H2" s="6">
        <v>10</v>
      </c>
      <c r="I2" s="6"/>
      <c r="J2" s="6">
        <v>0.5</v>
      </c>
      <c r="K2" s="6">
        <v>20</v>
      </c>
      <c r="L2" s="6">
        <v>56</v>
      </c>
      <c r="M2" s="6">
        <v>20</v>
      </c>
      <c r="N2" s="5"/>
    </row>
    <row r="3" ht="46" customHeight="1" spans="1:14">
      <c r="A3" s="4">
        <v>2</v>
      </c>
      <c r="B3" s="5" t="s">
        <v>18</v>
      </c>
      <c r="C3" s="5" t="s">
        <v>23</v>
      </c>
      <c r="D3" s="6" t="s">
        <v>20</v>
      </c>
      <c r="E3" s="6" t="s">
        <v>24</v>
      </c>
      <c r="F3" s="7" t="s">
        <v>25</v>
      </c>
      <c r="G3" s="6">
        <v>10.5</v>
      </c>
      <c r="H3" s="6">
        <v>10</v>
      </c>
      <c r="I3" s="6"/>
      <c r="J3" s="6">
        <v>0.5</v>
      </c>
      <c r="K3" s="6">
        <v>10</v>
      </c>
      <c r="L3" s="6">
        <v>34</v>
      </c>
      <c r="M3" s="6">
        <v>1</v>
      </c>
      <c r="N3" s="5"/>
    </row>
    <row r="4" ht="54" customHeight="1" spans="1:14">
      <c r="A4" s="4">
        <v>3</v>
      </c>
      <c r="B4" s="5" t="s">
        <v>18</v>
      </c>
      <c r="C4" s="5" t="s">
        <v>26</v>
      </c>
      <c r="D4" s="8" t="s">
        <v>27</v>
      </c>
      <c r="E4" s="7" t="s">
        <v>28</v>
      </c>
      <c r="F4" s="7" t="s">
        <v>29</v>
      </c>
      <c r="G4" s="6">
        <v>15.5</v>
      </c>
      <c r="H4" s="6">
        <v>15</v>
      </c>
      <c r="I4" s="6"/>
      <c r="J4" s="6">
        <v>0.5</v>
      </c>
      <c r="K4" s="6">
        <v>12</v>
      </c>
      <c r="L4" s="6">
        <v>28</v>
      </c>
      <c r="M4" s="6">
        <v>0.5</v>
      </c>
      <c r="N4" s="5"/>
    </row>
    <row r="5" ht="55" customHeight="1" spans="1:14">
      <c r="A5" s="4">
        <v>4</v>
      </c>
      <c r="B5" s="5" t="s">
        <v>18</v>
      </c>
      <c r="C5" s="5" t="s">
        <v>30</v>
      </c>
      <c r="D5" s="6" t="s">
        <v>20</v>
      </c>
      <c r="E5" s="8" t="s">
        <v>31</v>
      </c>
      <c r="F5" s="8" t="s">
        <v>32</v>
      </c>
      <c r="G5" s="6">
        <v>6.5</v>
      </c>
      <c r="H5" s="6">
        <v>6</v>
      </c>
      <c r="I5" s="6"/>
      <c r="J5" s="6">
        <v>0.5</v>
      </c>
      <c r="K5" s="6">
        <v>13</v>
      </c>
      <c r="L5" s="6">
        <v>39</v>
      </c>
      <c r="M5" s="6">
        <v>1</v>
      </c>
      <c r="N5" s="5"/>
    </row>
    <row r="6" ht="41" customHeight="1" spans="1:14">
      <c r="A6" s="4">
        <v>5</v>
      </c>
      <c r="B6" s="5" t="s">
        <v>18</v>
      </c>
      <c r="C6" s="5" t="s">
        <v>33</v>
      </c>
      <c r="D6" s="6" t="s">
        <v>20</v>
      </c>
      <c r="E6" s="9" t="s">
        <v>34</v>
      </c>
      <c r="F6" s="9" t="s">
        <v>35</v>
      </c>
      <c r="G6" s="6">
        <v>11</v>
      </c>
      <c r="H6" s="6">
        <v>10</v>
      </c>
      <c r="I6" s="6"/>
      <c r="J6" s="6">
        <v>1</v>
      </c>
      <c r="K6" s="6">
        <v>10</v>
      </c>
      <c r="L6" s="6">
        <v>34</v>
      </c>
      <c r="M6" s="6">
        <v>3.4</v>
      </c>
      <c r="N6" s="5"/>
    </row>
    <row r="7" ht="54" customHeight="1" spans="1:14">
      <c r="A7" s="4">
        <v>6</v>
      </c>
      <c r="B7" s="5" t="s">
        <v>18</v>
      </c>
      <c r="C7" s="5" t="s">
        <v>36</v>
      </c>
      <c r="D7" s="6" t="s">
        <v>20</v>
      </c>
      <c r="E7" s="6" t="s">
        <v>37</v>
      </c>
      <c r="F7" s="6" t="s">
        <v>38</v>
      </c>
      <c r="G7" s="6">
        <v>8.5</v>
      </c>
      <c r="H7" s="6">
        <v>8</v>
      </c>
      <c r="I7" s="6"/>
      <c r="J7" s="6">
        <v>0.5</v>
      </c>
      <c r="K7" s="6">
        <v>17</v>
      </c>
      <c r="L7" s="6">
        <v>45</v>
      </c>
      <c r="M7" s="6">
        <v>1.5</v>
      </c>
      <c r="N7" s="5"/>
    </row>
    <row r="8" ht="43" customHeight="1" spans="1:14">
      <c r="A8" s="4">
        <v>7</v>
      </c>
      <c r="B8" s="5" t="s">
        <v>18</v>
      </c>
      <c r="C8" s="5" t="s">
        <v>39</v>
      </c>
      <c r="D8" s="8" t="s">
        <v>27</v>
      </c>
      <c r="E8" s="6" t="s">
        <v>40</v>
      </c>
      <c r="F8" s="6" t="s">
        <v>41</v>
      </c>
      <c r="G8" s="6">
        <v>11</v>
      </c>
      <c r="H8" s="6">
        <v>10</v>
      </c>
      <c r="I8" s="6"/>
      <c r="J8" s="6">
        <v>1</v>
      </c>
      <c r="K8" s="6">
        <v>10</v>
      </c>
      <c r="L8" s="6">
        <v>25</v>
      </c>
      <c r="M8" s="6">
        <v>0.3</v>
      </c>
      <c r="N8" s="5"/>
    </row>
    <row r="9" ht="53" customHeight="1" spans="1:14">
      <c r="A9" s="4">
        <v>8</v>
      </c>
      <c r="B9" s="5" t="s">
        <v>18</v>
      </c>
      <c r="C9" s="5" t="s">
        <v>42</v>
      </c>
      <c r="D9" s="6" t="s">
        <v>20</v>
      </c>
      <c r="E9" s="6" t="s">
        <v>43</v>
      </c>
      <c r="F9" s="6" t="s">
        <v>276</v>
      </c>
      <c r="G9" s="6">
        <v>7.5</v>
      </c>
      <c r="H9" s="6">
        <v>7</v>
      </c>
      <c r="I9" s="6"/>
      <c r="J9" s="6">
        <v>0.5</v>
      </c>
      <c r="K9" s="6">
        <v>11</v>
      </c>
      <c r="L9" s="6">
        <v>37</v>
      </c>
      <c r="M9" s="6">
        <v>3</v>
      </c>
      <c r="N9" s="16"/>
    </row>
    <row r="10" ht="36" spans="1:14">
      <c r="A10" s="4">
        <v>9</v>
      </c>
      <c r="B10" s="5" t="s">
        <v>18</v>
      </c>
      <c r="C10" s="5" t="s">
        <v>45</v>
      </c>
      <c r="D10" s="8" t="s">
        <v>27</v>
      </c>
      <c r="E10" s="6" t="s">
        <v>46</v>
      </c>
      <c r="F10" s="6" t="s">
        <v>277</v>
      </c>
      <c r="G10" s="6">
        <v>7.5</v>
      </c>
      <c r="H10" s="6">
        <v>7</v>
      </c>
      <c r="I10" s="6"/>
      <c r="J10" s="6">
        <v>0.5</v>
      </c>
      <c r="K10" s="6">
        <v>13</v>
      </c>
      <c r="L10" s="6">
        <v>44</v>
      </c>
      <c r="M10" s="6">
        <v>1</v>
      </c>
      <c r="N10" s="5"/>
    </row>
    <row r="11" ht="24" spans="1:14">
      <c r="A11" s="4">
        <v>10</v>
      </c>
      <c r="B11" s="5" t="s">
        <v>48</v>
      </c>
      <c r="C11" s="10" t="s">
        <v>49</v>
      </c>
      <c r="D11" s="8" t="s">
        <v>27</v>
      </c>
      <c r="E11" s="6" t="s">
        <v>50</v>
      </c>
      <c r="F11" s="11" t="s">
        <v>51</v>
      </c>
      <c r="G11" s="12">
        <v>6.1</v>
      </c>
      <c r="H11" s="13">
        <v>6</v>
      </c>
      <c r="I11" s="6"/>
      <c r="J11" s="6">
        <v>0.1</v>
      </c>
      <c r="K11" s="38">
        <v>3</v>
      </c>
      <c r="L11" s="38">
        <v>12</v>
      </c>
      <c r="M11" s="38">
        <v>0.5</v>
      </c>
      <c r="N11" s="13"/>
    </row>
    <row r="12" ht="24" spans="1:14">
      <c r="A12" s="4">
        <v>11</v>
      </c>
      <c r="B12" s="4" t="s">
        <v>48</v>
      </c>
      <c r="C12" s="14" t="s">
        <v>52</v>
      </c>
      <c r="D12" s="8" t="s">
        <v>27</v>
      </c>
      <c r="E12" s="11" t="s">
        <v>50</v>
      </c>
      <c r="F12" s="11" t="s">
        <v>53</v>
      </c>
      <c r="G12" s="4">
        <v>10.1</v>
      </c>
      <c r="H12" s="4">
        <v>10</v>
      </c>
      <c r="I12" s="4"/>
      <c r="J12" s="4">
        <v>0.1</v>
      </c>
      <c r="K12" s="4">
        <v>28</v>
      </c>
      <c r="L12" s="4">
        <v>84</v>
      </c>
      <c r="M12" s="4">
        <v>3</v>
      </c>
      <c r="N12" s="13"/>
    </row>
    <row r="13" ht="36" spans="1:14">
      <c r="A13" s="4">
        <v>12</v>
      </c>
      <c r="B13" s="4" t="s">
        <v>48</v>
      </c>
      <c r="C13" s="14" t="s">
        <v>54</v>
      </c>
      <c r="D13" s="8" t="s">
        <v>27</v>
      </c>
      <c r="E13" s="11" t="s">
        <v>50</v>
      </c>
      <c r="F13" s="15" t="s">
        <v>55</v>
      </c>
      <c r="G13" s="4">
        <v>7.1</v>
      </c>
      <c r="H13" s="4">
        <v>7</v>
      </c>
      <c r="I13" s="4"/>
      <c r="J13" s="4">
        <v>0.1</v>
      </c>
      <c r="K13" s="4">
        <v>5</v>
      </c>
      <c r="L13" s="4">
        <v>16</v>
      </c>
      <c r="M13" s="4">
        <v>1</v>
      </c>
      <c r="N13" s="6"/>
    </row>
    <row r="14" ht="36" spans="1:14">
      <c r="A14" s="4">
        <v>13</v>
      </c>
      <c r="B14" s="4" t="s">
        <v>48</v>
      </c>
      <c r="C14" s="14" t="s">
        <v>56</v>
      </c>
      <c r="D14" s="6" t="s">
        <v>20</v>
      </c>
      <c r="E14" s="6" t="s">
        <v>57</v>
      </c>
      <c r="F14" s="6" t="s">
        <v>58</v>
      </c>
      <c r="G14" s="4">
        <v>6.1</v>
      </c>
      <c r="H14" s="4">
        <v>6</v>
      </c>
      <c r="I14" s="4"/>
      <c r="J14" s="4">
        <v>0.1</v>
      </c>
      <c r="K14" s="4">
        <v>35</v>
      </c>
      <c r="L14" s="4">
        <v>158</v>
      </c>
      <c r="M14" s="4">
        <v>3</v>
      </c>
      <c r="N14" s="6"/>
    </row>
    <row r="15" ht="36" spans="1:14">
      <c r="A15" s="4">
        <v>14</v>
      </c>
      <c r="B15" s="4" t="s">
        <v>48</v>
      </c>
      <c r="C15" s="14" t="s">
        <v>59</v>
      </c>
      <c r="D15" s="8" t="s">
        <v>27</v>
      </c>
      <c r="E15" s="11" t="s">
        <v>50</v>
      </c>
      <c r="F15" s="11" t="s">
        <v>60</v>
      </c>
      <c r="G15" s="4">
        <v>10.1</v>
      </c>
      <c r="H15" s="4">
        <v>10</v>
      </c>
      <c r="I15" s="4"/>
      <c r="J15" s="4">
        <v>0.1</v>
      </c>
      <c r="K15" s="4">
        <v>12</v>
      </c>
      <c r="L15" s="4">
        <v>50</v>
      </c>
      <c r="M15" s="4">
        <v>2</v>
      </c>
      <c r="N15" s="6"/>
    </row>
    <row r="16" ht="36" spans="1:14">
      <c r="A16" s="4">
        <v>15</v>
      </c>
      <c r="B16" s="4" t="s">
        <v>48</v>
      </c>
      <c r="C16" s="14" t="s">
        <v>61</v>
      </c>
      <c r="D16" s="8" t="s">
        <v>27</v>
      </c>
      <c r="E16" s="4" t="s">
        <v>62</v>
      </c>
      <c r="F16" s="6" t="s">
        <v>63</v>
      </c>
      <c r="G16" s="4">
        <v>10.1</v>
      </c>
      <c r="H16" s="4">
        <v>10</v>
      </c>
      <c r="I16" s="4"/>
      <c r="J16" s="4">
        <v>0.1</v>
      </c>
      <c r="K16" s="4">
        <v>15</v>
      </c>
      <c r="L16" s="4">
        <v>45</v>
      </c>
      <c r="M16" s="4">
        <v>2</v>
      </c>
      <c r="N16" s="6"/>
    </row>
    <row r="17" ht="36" spans="1:14">
      <c r="A17" s="4">
        <v>16</v>
      </c>
      <c r="B17" s="4" t="s">
        <v>48</v>
      </c>
      <c r="C17" s="14" t="s">
        <v>64</v>
      </c>
      <c r="D17" s="6" t="s">
        <v>20</v>
      </c>
      <c r="E17" s="14" t="s">
        <v>65</v>
      </c>
      <c r="F17" s="6" t="s">
        <v>66</v>
      </c>
      <c r="G17" s="4">
        <v>5.1</v>
      </c>
      <c r="H17" s="4">
        <v>5</v>
      </c>
      <c r="I17" s="4"/>
      <c r="J17" s="4">
        <v>0.1</v>
      </c>
      <c r="K17" s="4">
        <v>10</v>
      </c>
      <c r="L17" s="4">
        <v>25</v>
      </c>
      <c r="M17" s="4">
        <v>1</v>
      </c>
      <c r="N17" s="6"/>
    </row>
    <row r="18" ht="36" spans="1:14">
      <c r="A18" s="4">
        <v>17</v>
      </c>
      <c r="B18" s="5" t="s">
        <v>48</v>
      </c>
      <c r="C18" s="10" t="s">
        <v>67</v>
      </c>
      <c r="D18" s="6" t="s">
        <v>20</v>
      </c>
      <c r="E18" s="6" t="s">
        <v>57</v>
      </c>
      <c r="F18" s="6" t="s">
        <v>68</v>
      </c>
      <c r="G18" s="6">
        <v>5.1</v>
      </c>
      <c r="H18" s="13">
        <v>5</v>
      </c>
      <c r="I18" s="6"/>
      <c r="J18" s="6">
        <v>0.1</v>
      </c>
      <c r="K18" s="6">
        <v>12</v>
      </c>
      <c r="L18" s="6">
        <v>32</v>
      </c>
      <c r="M18" s="6">
        <v>1.5</v>
      </c>
      <c r="N18" s="6"/>
    </row>
    <row r="19" ht="33.75" spans="1:14">
      <c r="A19" s="4">
        <v>18</v>
      </c>
      <c r="B19" s="16" t="s">
        <v>69</v>
      </c>
      <c r="C19" s="17" t="s">
        <v>70</v>
      </c>
      <c r="D19" s="16" t="s">
        <v>20</v>
      </c>
      <c r="E19" s="16" t="s">
        <v>71</v>
      </c>
      <c r="F19" s="16" t="s">
        <v>72</v>
      </c>
      <c r="G19" s="16">
        <v>9.2</v>
      </c>
      <c r="H19" s="16">
        <v>8</v>
      </c>
      <c r="I19" s="16">
        <v>0</v>
      </c>
      <c r="J19" s="16">
        <v>1.2</v>
      </c>
      <c r="K19" s="39">
        <v>10</v>
      </c>
      <c r="L19" s="40">
        <v>31</v>
      </c>
      <c r="M19" s="16">
        <v>1.6</v>
      </c>
      <c r="N19" s="16"/>
    </row>
    <row r="20" ht="24" spans="1:14">
      <c r="A20" s="4">
        <v>19</v>
      </c>
      <c r="B20" s="16" t="s">
        <v>69</v>
      </c>
      <c r="C20" s="17" t="s">
        <v>73</v>
      </c>
      <c r="D20" s="8" t="s">
        <v>27</v>
      </c>
      <c r="E20" s="16" t="s">
        <v>71</v>
      </c>
      <c r="F20" s="16" t="s">
        <v>74</v>
      </c>
      <c r="G20" s="16">
        <v>6.2</v>
      </c>
      <c r="H20" s="16">
        <v>6</v>
      </c>
      <c r="I20" s="16">
        <v>0</v>
      </c>
      <c r="J20" s="16">
        <v>0.2</v>
      </c>
      <c r="K20" s="39">
        <v>10</v>
      </c>
      <c r="L20" s="16">
        <v>24</v>
      </c>
      <c r="M20" s="16">
        <v>1.2</v>
      </c>
      <c r="N20" s="16"/>
    </row>
    <row r="21" ht="24" spans="1:14">
      <c r="A21" s="4">
        <v>20</v>
      </c>
      <c r="B21" s="16" t="s">
        <v>69</v>
      </c>
      <c r="C21" s="17" t="s">
        <v>75</v>
      </c>
      <c r="D21" s="8" t="s">
        <v>27</v>
      </c>
      <c r="E21" s="16" t="s">
        <v>50</v>
      </c>
      <c r="F21" s="16" t="s">
        <v>76</v>
      </c>
      <c r="G21" s="16">
        <v>10.1</v>
      </c>
      <c r="H21" s="16">
        <v>10</v>
      </c>
      <c r="I21" s="16">
        <v>0</v>
      </c>
      <c r="J21" s="16">
        <v>0.1</v>
      </c>
      <c r="K21" s="16">
        <v>10</v>
      </c>
      <c r="L21" s="16">
        <v>33</v>
      </c>
      <c r="M21" s="16">
        <v>2.2</v>
      </c>
      <c r="N21" s="16"/>
    </row>
    <row r="22" ht="33.75" spans="1:14">
      <c r="A22" s="4">
        <v>21</v>
      </c>
      <c r="B22" s="16" t="s">
        <v>69</v>
      </c>
      <c r="C22" s="17" t="s">
        <v>77</v>
      </c>
      <c r="D22" s="8" t="s">
        <v>27</v>
      </c>
      <c r="E22" s="16" t="s">
        <v>50</v>
      </c>
      <c r="F22" s="18" t="s">
        <v>78</v>
      </c>
      <c r="G22" s="16">
        <v>5.8</v>
      </c>
      <c r="H22" s="16">
        <v>5</v>
      </c>
      <c r="I22" s="16">
        <v>0</v>
      </c>
      <c r="J22" s="16">
        <v>0.8</v>
      </c>
      <c r="K22" s="16">
        <v>10</v>
      </c>
      <c r="L22" s="16">
        <v>25</v>
      </c>
      <c r="M22" s="16">
        <v>1.8</v>
      </c>
      <c r="N22" s="16"/>
    </row>
    <row r="23" ht="33.75" spans="1:14">
      <c r="A23" s="4">
        <v>22</v>
      </c>
      <c r="B23" s="16" t="s">
        <v>69</v>
      </c>
      <c r="C23" s="17" t="s">
        <v>79</v>
      </c>
      <c r="D23" s="16" t="s">
        <v>20</v>
      </c>
      <c r="E23" s="16" t="s">
        <v>80</v>
      </c>
      <c r="F23" s="16" t="s">
        <v>81</v>
      </c>
      <c r="G23" s="16">
        <v>8.3</v>
      </c>
      <c r="H23" s="16">
        <v>8</v>
      </c>
      <c r="I23" s="16">
        <v>0</v>
      </c>
      <c r="J23" s="16">
        <v>0.3</v>
      </c>
      <c r="K23" s="16">
        <v>11</v>
      </c>
      <c r="L23" s="16">
        <v>19</v>
      </c>
      <c r="M23" s="16">
        <v>2.8</v>
      </c>
      <c r="N23" s="16"/>
    </row>
    <row r="24" ht="24" spans="1:14">
      <c r="A24" s="4">
        <v>23</v>
      </c>
      <c r="B24" s="5" t="s">
        <v>82</v>
      </c>
      <c r="C24" s="10" t="s">
        <v>83</v>
      </c>
      <c r="D24" s="6" t="s">
        <v>20</v>
      </c>
      <c r="E24" s="6" t="s">
        <v>50</v>
      </c>
      <c r="F24" s="6" t="s">
        <v>84</v>
      </c>
      <c r="G24" s="6">
        <v>10.1</v>
      </c>
      <c r="H24" s="13">
        <v>10</v>
      </c>
      <c r="I24" s="6">
        <v>0</v>
      </c>
      <c r="J24" s="6">
        <v>0.1</v>
      </c>
      <c r="K24" s="6">
        <v>10</v>
      </c>
      <c r="L24" s="6">
        <v>32</v>
      </c>
      <c r="M24" s="6">
        <v>0.1</v>
      </c>
      <c r="N24" s="13"/>
    </row>
    <row r="25" ht="24" spans="1:14">
      <c r="A25" s="4">
        <v>24</v>
      </c>
      <c r="B25" s="5" t="s">
        <v>82</v>
      </c>
      <c r="C25" s="10" t="s">
        <v>85</v>
      </c>
      <c r="D25" s="6" t="s">
        <v>20</v>
      </c>
      <c r="E25" s="6" t="s">
        <v>50</v>
      </c>
      <c r="F25" s="6" t="s">
        <v>86</v>
      </c>
      <c r="G25" s="6">
        <v>5.1</v>
      </c>
      <c r="H25" s="13">
        <v>5</v>
      </c>
      <c r="I25" s="6">
        <v>0</v>
      </c>
      <c r="J25" s="6">
        <v>0.1</v>
      </c>
      <c r="K25" s="6">
        <v>10</v>
      </c>
      <c r="L25" s="6">
        <v>31</v>
      </c>
      <c r="M25" s="6">
        <v>0.1</v>
      </c>
      <c r="N25" s="13"/>
    </row>
    <row r="26" ht="36" spans="1:14">
      <c r="A26" s="4">
        <v>25</v>
      </c>
      <c r="B26" s="5" t="s">
        <v>82</v>
      </c>
      <c r="C26" s="10" t="s">
        <v>87</v>
      </c>
      <c r="D26" s="6" t="s">
        <v>20</v>
      </c>
      <c r="E26" s="6" t="s">
        <v>50</v>
      </c>
      <c r="F26" s="6" t="s">
        <v>88</v>
      </c>
      <c r="G26" s="6">
        <v>6.5</v>
      </c>
      <c r="H26" s="13">
        <v>5</v>
      </c>
      <c r="I26" s="6">
        <v>0</v>
      </c>
      <c r="J26" s="6">
        <v>1.5</v>
      </c>
      <c r="K26" s="6">
        <v>21</v>
      </c>
      <c r="L26" s="6">
        <v>54</v>
      </c>
      <c r="M26" s="6">
        <v>0.1</v>
      </c>
      <c r="N26" s="13"/>
    </row>
    <row r="27" ht="72" spans="1:14">
      <c r="A27" s="4">
        <v>26</v>
      </c>
      <c r="B27" s="5" t="s">
        <v>89</v>
      </c>
      <c r="C27" s="10" t="s">
        <v>90</v>
      </c>
      <c r="D27" s="6" t="s">
        <v>20</v>
      </c>
      <c r="E27" s="6" t="s">
        <v>91</v>
      </c>
      <c r="F27" s="6" t="s">
        <v>92</v>
      </c>
      <c r="G27" s="13">
        <v>15.1</v>
      </c>
      <c r="H27" s="13">
        <v>15</v>
      </c>
      <c r="I27" s="6">
        <v>0</v>
      </c>
      <c r="J27" s="6">
        <v>0.1</v>
      </c>
      <c r="K27" s="6">
        <v>52</v>
      </c>
      <c r="L27" s="6">
        <v>112</v>
      </c>
      <c r="M27" s="6">
        <v>0.7</v>
      </c>
      <c r="N27" s="13"/>
    </row>
    <row r="28" ht="36" spans="1:14">
      <c r="A28" s="4">
        <v>27</v>
      </c>
      <c r="B28" s="5" t="s">
        <v>89</v>
      </c>
      <c r="C28" s="10" t="s">
        <v>93</v>
      </c>
      <c r="D28" s="6" t="s">
        <v>20</v>
      </c>
      <c r="E28" s="6" t="s">
        <v>94</v>
      </c>
      <c r="F28" s="6" t="s">
        <v>95</v>
      </c>
      <c r="G28" s="6">
        <v>15.3</v>
      </c>
      <c r="H28" s="13">
        <v>15</v>
      </c>
      <c r="I28" s="6">
        <v>0</v>
      </c>
      <c r="J28" s="6">
        <v>0.3</v>
      </c>
      <c r="K28" s="6">
        <v>45</v>
      </c>
      <c r="L28" s="6">
        <v>92</v>
      </c>
      <c r="M28" s="6">
        <v>0.8</v>
      </c>
      <c r="N28" s="13"/>
    </row>
    <row r="29" ht="67.5" spans="1:14">
      <c r="A29" s="4">
        <v>28</v>
      </c>
      <c r="B29" s="16" t="s">
        <v>96</v>
      </c>
      <c r="C29" s="16" t="s">
        <v>97</v>
      </c>
      <c r="D29" s="16" t="s">
        <v>20</v>
      </c>
      <c r="E29" s="16" t="s">
        <v>37</v>
      </c>
      <c r="F29" s="16" t="s">
        <v>98</v>
      </c>
      <c r="G29" s="16">
        <v>5.1</v>
      </c>
      <c r="H29" s="16">
        <v>5</v>
      </c>
      <c r="I29" s="16">
        <v>0</v>
      </c>
      <c r="J29" s="16">
        <v>0.1</v>
      </c>
      <c r="K29" s="16">
        <v>12</v>
      </c>
      <c r="L29" s="16">
        <v>41</v>
      </c>
      <c r="M29" s="16">
        <v>0.01</v>
      </c>
      <c r="N29" s="16"/>
    </row>
    <row r="30" ht="36" spans="1:14">
      <c r="A30" s="4">
        <v>29</v>
      </c>
      <c r="B30" s="6" t="s">
        <v>96</v>
      </c>
      <c r="C30" s="19" t="s">
        <v>99</v>
      </c>
      <c r="D30" s="8" t="s">
        <v>27</v>
      </c>
      <c r="E30" s="19" t="s">
        <v>100</v>
      </c>
      <c r="F30" s="19" t="s">
        <v>101</v>
      </c>
      <c r="G30" s="19">
        <v>12.6</v>
      </c>
      <c r="H30" s="19">
        <v>10</v>
      </c>
      <c r="I30" s="19">
        <v>0</v>
      </c>
      <c r="J30" s="19">
        <v>2.6</v>
      </c>
      <c r="K30" s="19">
        <v>8</v>
      </c>
      <c r="L30" s="19">
        <v>20</v>
      </c>
      <c r="M30" s="19">
        <v>0.01</v>
      </c>
      <c r="N30" s="13"/>
    </row>
    <row r="31" ht="45" spans="1:14">
      <c r="A31" s="4">
        <v>30</v>
      </c>
      <c r="B31" s="16" t="s">
        <v>96</v>
      </c>
      <c r="C31" s="17" t="s">
        <v>102</v>
      </c>
      <c r="D31" s="6" t="s">
        <v>20</v>
      </c>
      <c r="E31" s="6" t="s">
        <v>103</v>
      </c>
      <c r="F31" s="16" t="s">
        <v>104</v>
      </c>
      <c r="G31" s="6">
        <v>5.1</v>
      </c>
      <c r="H31" s="13">
        <v>5</v>
      </c>
      <c r="I31" s="6">
        <v>0</v>
      </c>
      <c r="J31" s="6">
        <v>0.1</v>
      </c>
      <c r="K31" s="6">
        <v>35</v>
      </c>
      <c r="L31" s="6">
        <v>107</v>
      </c>
      <c r="M31" s="6">
        <v>0.01</v>
      </c>
      <c r="N31" s="13"/>
    </row>
    <row r="32" ht="24" spans="1:14">
      <c r="A32" s="4">
        <v>31</v>
      </c>
      <c r="B32" s="5" t="s">
        <v>105</v>
      </c>
      <c r="C32" s="5" t="s">
        <v>106</v>
      </c>
      <c r="D32" s="8" t="s">
        <v>27</v>
      </c>
      <c r="E32" s="6" t="s">
        <v>100</v>
      </c>
      <c r="F32" s="11" t="s">
        <v>107</v>
      </c>
      <c r="G32" s="6">
        <v>7.1</v>
      </c>
      <c r="H32" s="13">
        <v>7</v>
      </c>
      <c r="I32" s="6">
        <v>0</v>
      </c>
      <c r="J32" s="6">
        <v>0.1</v>
      </c>
      <c r="K32" s="6">
        <v>10</v>
      </c>
      <c r="L32" s="6">
        <v>23</v>
      </c>
      <c r="M32" s="6">
        <v>0.2</v>
      </c>
      <c r="N32" s="13"/>
    </row>
    <row r="33" ht="36" spans="1:14">
      <c r="A33" s="4">
        <v>32</v>
      </c>
      <c r="B33" s="5" t="s">
        <v>105</v>
      </c>
      <c r="C33" s="5" t="s">
        <v>108</v>
      </c>
      <c r="D33" s="20" t="s">
        <v>20</v>
      </c>
      <c r="E33" s="21" t="s">
        <v>109</v>
      </c>
      <c r="F33" s="22" t="s">
        <v>110</v>
      </c>
      <c r="G33" s="6">
        <v>5.1</v>
      </c>
      <c r="H33" s="13">
        <v>5</v>
      </c>
      <c r="I33" s="6">
        <v>0</v>
      </c>
      <c r="J33" s="6">
        <v>0.1</v>
      </c>
      <c r="K33" s="41">
        <v>10</v>
      </c>
      <c r="L33" s="41">
        <v>33</v>
      </c>
      <c r="M33" s="6">
        <v>0.6</v>
      </c>
      <c r="N33" s="13"/>
    </row>
    <row r="34" ht="24" spans="1:14">
      <c r="A34" s="4">
        <v>33</v>
      </c>
      <c r="B34" s="5" t="s">
        <v>105</v>
      </c>
      <c r="C34" s="5" t="s">
        <v>111</v>
      </c>
      <c r="D34" s="8" t="s">
        <v>27</v>
      </c>
      <c r="E34" s="6" t="s">
        <v>100</v>
      </c>
      <c r="F34" s="6" t="s">
        <v>112</v>
      </c>
      <c r="G34" s="6">
        <v>7.1</v>
      </c>
      <c r="H34" s="13">
        <v>7</v>
      </c>
      <c r="I34" s="6">
        <v>0</v>
      </c>
      <c r="J34" s="6">
        <v>0.1</v>
      </c>
      <c r="K34" s="6">
        <v>10</v>
      </c>
      <c r="L34" s="6">
        <v>32</v>
      </c>
      <c r="M34" s="6">
        <v>0.5</v>
      </c>
      <c r="N34" s="13"/>
    </row>
    <row r="35" ht="36" spans="1:14">
      <c r="A35" s="4">
        <v>34</v>
      </c>
      <c r="B35" s="5" t="s">
        <v>113</v>
      </c>
      <c r="C35" s="10" t="s">
        <v>114</v>
      </c>
      <c r="D35" s="8" t="s">
        <v>27</v>
      </c>
      <c r="E35" s="23" t="s">
        <v>50</v>
      </c>
      <c r="F35" s="6" t="s">
        <v>115</v>
      </c>
      <c r="G35" s="6">
        <v>12.9</v>
      </c>
      <c r="H35" s="13">
        <v>10</v>
      </c>
      <c r="I35" s="6">
        <v>0</v>
      </c>
      <c r="J35" s="6">
        <v>2.9</v>
      </c>
      <c r="K35" s="6">
        <v>16</v>
      </c>
      <c r="L35" s="6">
        <v>72</v>
      </c>
      <c r="M35" s="6">
        <v>0.5</v>
      </c>
      <c r="N35" s="13"/>
    </row>
    <row r="36" ht="36" spans="1:14">
      <c r="A36" s="4">
        <v>35</v>
      </c>
      <c r="B36" s="5" t="s">
        <v>116</v>
      </c>
      <c r="C36" s="10" t="s">
        <v>117</v>
      </c>
      <c r="D36" s="6" t="s">
        <v>20</v>
      </c>
      <c r="E36" s="6" t="s">
        <v>118</v>
      </c>
      <c r="F36" s="6" t="s">
        <v>119</v>
      </c>
      <c r="G36" s="6">
        <v>12</v>
      </c>
      <c r="H36" s="13">
        <v>10</v>
      </c>
      <c r="I36" s="6">
        <v>0</v>
      </c>
      <c r="J36" s="6">
        <v>2</v>
      </c>
      <c r="K36" s="6">
        <v>47</v>
      </c>
      <c r="L36" s="6">
        <v>131</v>
      </c>
      <c r="M36" s="6">
        <v>0.01</v>
      </c>
      <c r="N36" s="13"/>
    </row>
    <row r="37" ht="60" spans="1:14">
      <c r="A37" s="4">
        <v>36</v>
      </c>
      <c r="B37" s="6" t="s">
        <v>120</v>
      </c>
      <c r="C37" s="19" t="s">
        <v>121</v>
      </c>
      <c r="D37" s="8" t="s">
        <v>27</v>
      </c>
      <c r="E37" s="6" t="s">
        <v>122</v>
      </c>
      <c r="F37" s="24" t="s">
        <v>123</v>
      </c>
      <c r="G37" s="6">
        <v>10.3</v>
      </c>
      <c r="H37" s="11">
        <v>10</v>
      </c>
      <c r="I37" s="6">
        <v>0</v>
      </c>
      <c r="J37" s="6">
        <v>0.3</v>
      </c>
      <c r="K37" s="6">
        <v>10</v>
      </c>
      <c r="L37" s="6">
        <v>31</v>
      </c>
      <c r="M37" s="6">
        <v>0.1</v>
      </c>
      <c r="N37" s="11"/>
    </row>
    <row r="38" ht="36" spans="1:14">
      <c r="A38" s="4">
        <v>37</v>
      </c>
      <c r="B38" s="5" t="s">
        <v>124</v>
      </c>
      <c r="C38" s="10" t="s">
        <v>125</v>
      </c>
      <c r="D38" s="8" t="s">
        <v>27</v>
      </c>
      <c r="E38" s="6" t="s">
        <v>126</v>
      </c>
      <c r="F38" s="6" t="s">
        <v>127</v>
      </c>
      <c r="G38" s="6">
        <v>6.2</v>
      </c>
      <c r="H38" s="13">
        <v>6</v>
      </c>
      <c r="I38" s="6"/>
      <c r="J38" s="6">
        <v>0.2</v>
      </c>
      <c r="K38" s="6">
        <v>30</v>
      </c>
      <c r="L38" s="6">
        <v>75</v>
      </c>
      <c r="M38" s="6">
        <v>0.5</v>
      </c>
      <c r="N38" s="13"/>
    </row>
    <row r="39" ht="36" spans="1:14">
      <c r="A39" s="4">
        <v>38</v>
      </c>
      <c r="B39" s="5" t="s">
        <v>128</v>
      </c>
      <c r="C39" s="10" t="s">
        <v>129</v>
      </c>
      <c r="D39" s="6" t="s">
        <v>20</v>
      </c>
      <c r="E39" s="6" t="s">
        <v>130</v>
      </c>
      <c r="F39" s="11" t="s">
        <v>131</v>
      </c>
      <c r="G39" s="6">
        <v>8.6</v>
      </c>
      <c r="H39" s="13">
        <v>8</v>
      </c>
      <c r="I39" s="6">
        <v>0</v>
      </c>
      <c r="J39" s="6">
        <v>0.6</v>
      </c>
      <c r="K39" s="6">
        <v>15</v>
      </c>
      <c r="L39" s="6">
        <v>45</v>
      </c>
      <c r="M39" s="6">
        <f t="shared" ref="M39:M48" si="0">L39*0.05</f>
        <v>2.25</v>
      </c>
      <c r="N39" s="13"/>
    </row>
    <row r="40" ht="36" spans="1:14">
      <c r="A40" s="4">
        <v>39</v>
      </c>
      <c r="B40" s="5" t="s">
        <v>128</v>
      </c>
      <c r="C40" s="10" t="s">
        <v>132</v>
      </c>
      <c r="D40" s="6" t="s">
        <v>20</v>
      </c>
      <c r="E40" s="11" t="s">
        <v>133</v>
      </c>
      <c r="F40" s="11" t="s">
        <v>134</v>
      </c>
      <c r="G40" s="6">
        <v>6.5</v>
      </c>
      <c r="H40" s="13">
        <v>6</v>
      </c>
      <c r="I40" s="6">
        <v>0</v>
      </c>
      <c r="J40" s="6">
        <v>0.5</v>
      </c>
      <c r="K40" s="6">
        <v>8</v>
      </c>
      <c r="L40" s="6">
        <v>29</v>
      </c>
      <c r="M40" s="6">
        <f t="shared" si="0"/>
        <v>1.45</v>
      </c>
      <c r="N40" s="13"/>
    </row>
    <row r="41" ht="36" spans="1:14">
      <c r="A41" s="4">
        <v>40</v>
      </c>
      <c r="B41" s="5" t="s">
        <v>128</v>
      </c>
      <c r="C41" s="25" t="s">
        <v>135</v>
      </c>
      <c r="D41" s="6" t="s">
        <v>20</v>
      </c>
      <c r="E41" s="6" t="s">
        <v>136</v>
      </c>
      <c r="F41" s="6" t="s">
        <v>137</v>
      </c>
      <c r="G41" s="6">
        <v>10.9</v>
      </c>
      <c r="H41" s="13">
        <v>8</v>
      </c>
      <c r="I41" s="6">
        <v>0</v>
      </c>
      <c r="J41" s="6">
        <v>2.9</v>
      </c>
      <c r="K41" s="6">
        <v>6</v>
      </c>
      <c r="L41" s="6">
        <v>16</v>
      </c>
      <c r="M41" s="6">
        <f t="shared" si="0"/>
        <v>0.8</v>
      </c>
      <c r="N41" s="42" t="s">
        <v>138</v>
      </c>
    </row>
    <row r="42" ht="48" spans="1:14">
      <c r="A42" s="4">
        <v>41</v>
      </c>
      <c r="B42" s="5" t="s">
        <v>128</v>
      </c>
      <c r="C42" s="10" t="s">
        <v>139</v>
      </c>
      <c r="D42" s="8" t="s">
        <v>27</v>
      </c>
      <c r="E42" s="11" t="s">
        <v>140</v>
      </c>
      <c r="F42" s="11" t="s">
        <v>141</v>
      </c>
      <c r="G42" s="6">
        <v>6</v>
      </c>
      <c r="H42" s="13">
        <v>5</v>
      </c>
      <c r="I42" s="6">
        <v>0</v>
      </c>
      <c r="J42" s="6">
        <v>1</v>
      </c>
      <c r="K42" s="6">
        <v>15</v>
      </c>
      <c r="L42" s="6">
        <v>66</v>
      </c>
      <c r="M42" s="6">
        <f t="shared" si="0"/>
        <v>3.3</v>
      </c>
      <c r="N42" s="13"/>
    </row>
    <row r="43" ht="48" spans="1:14">
      <c r="A43" s="4">
        <v>42</v>
      </c>
      <c r="B43" s="5" t="s">
        <v>128</v>
      </c>
      <c r="C43" s="10" t="s">
        <v>142</v>
      </c>
      <c r="D43" s="6" t="s">
        <v>20</v>
      </c>
      <c r="E43" s="11" t="s">
        <v>143</v>
      </c>
      <c r="F43" s="11" t="s">
        <v>144</v>
      </c>
      <c r="G43" s="6">
        <v>5.3</v>
      </c>
      <c r="H43" s="13">
        <v>5</v>
      </c>
      <c r="I43" s="6">
        <v>0</v>
      </c>
      <c r="J43" s="6">
        <v>0.3</v>
      </c>
      <c r="K43" s="6">
        <v>11</v>
      </c>
      <c r="L43" s="6">
        <v>27</v>
      </c>
      <c r="M43" s="6">
        <f t="shared" si="0"/>
        <v>1.35</v>
      </c>
      <c r="N43" s="13"/>
    </row>
    <row r="44" ht="48" spans="1:14">
      <c r="A44" s="4">
        <v>43</v>
      </c>
      <c r="B44" s="5" t="s">
        <v>128</v>
      </c>
      <c r="C44" s="10" t="s">
        <v>145</v>
      </c>
      <c r="D44" s="6" t="s">
        <v>20</v>
      </c>
      <c r="E44" s="11" t="s">
        <v>278</v>
      </c>
      <c r="F44" s="11" t="s">
        <v>147</v>
      </c>
      <c r="G44" s="6">
        <v>6.7</v>
      </c>
      <c r="H44" s="13">
        <v>6</v>
      </c>
      <c r="I44" s="6">
        <v>0</v>
      </c>
      <c r="J44" s="6">
        <v>0.7</v>
      </c>
      <c r="K44" s="6">
        <v>11</v>
      </c>
      <c r="L44" s="6">
        <v>38</v>
      </c>
      <c r="M44" s="6">
        <f t="shared" si="0"/>
        <v>1.9</v>
      </c>
      <c r="N44" s="13"/>
    </row>
    <row r="45" ht="36" spans="1:14">
      <c r="A45" s="4">
        <v>44</v>
      </c>
      <c r="B45" s="5" t="s">
        <v>128</v>
      </c>
      <c r="C45" s="10" t="s">
        <v>148</v>
      </c>
      <c r="D45" s="6" t="s">
        <v>20</v>
      </c>
      <c r="E45" s="26" t="s">
        <v>279</v>
      </c>
      <c r="F45" s="11" t="s">
        <v>150</v>
      </c>
      <c r="G45" s="26">
        <v>8.8</v>
      </c>
      <c r="H45" s="27">
        <v>6</v>
      </c>
      <c r="I45" s="6">
        <v>0</v>
      </c>
      <c r="J45" s="26">
        <v>2.8</v>
      </c>
      <c r="K45" s="26">
        <v>5</v>
      </c>
      <c r="L45" s="26">
        <v>23</v>
      </c>
      <c r="M45" s="6">
        <f t="shared" si="0"/>
        <v>1.15</v>
      </c>
      <c r="N45" s="27"/>
    </row>
    <row r="46" ht="48" spans="1:14">
      <c r="A46" s="4">
        <v>45</v>
      </c>
      <c r="B46" s="5" t="s">
        <v>128</v>
      </c>
      <c r="C46" s="10" t="s">
        <v>151</v>
      </c>
      <c r="D46" s="6" t="s">
        <v>20</v>
      </c>
      <c r="E46" s="11" t="s">
        <v>152</v>
      </c>
      <c r="F46" s="11" t="s">
        <v>153</v>
      </c>
      <c r="G46" s="6">
        <v>5.9</v>
      </c>
      <c r="H46" s="13">
        <v>5</v>
      </c>
      <c r="I46" s="6">
        <v>0</v>
      </c>
      <c r="J46" s="6">
        <v>0.9</v>
      </c>
      <c r="K46" s="6">
        <v>10</v>
      </c>
      <c r="L46" s="6">
        <v>34</v>
      </c>
      <c r="M46" s="6">
        <f t="shared" si="0"/>
        <v>1.7</v>
      </c>
      <c r="N46" s="13"/>
    </row>
    <row r="47" ht="36" spans="1:14">
      <c r="A47" s="4">
        <v>46</v>
      </c>
      <c r="B47" s="5" t="s">
        <v>128</v>
      </c>
      <c r="C47" s="10" t="s">
        <v>154</v>
      </c>
      <c r="D47" s="6" t="s">
        <v>20</v>
      </c>
      <c r="E47" s="11" t="s">
        <v>155</v>
      </c>
      <c r="F47" s="6" t="s">
        <v>156</v>
      </c>
      <c r="G47" s="6">
        <v>5.8</v>
      </c>
      <c r="H47" s="6">
        <v>5</v>
      </c>
      <c r="I47" s="6">
        <v>0</v>
      </c>
      <c r="J47" s="6">
        <v>0.8</v>
      </c>
      <c r="K47" s="6">
        <v>13</v>
      </c>
      <c r="L47" s="6">
        <v>36</v>
      </c>
      <c r="M47" s="6">
        <f t="shared" si="0"/>
        <v>1.8</v>
      </c>
      <c r="N47" s="6"/>
    </row>
    <row r="48" ht="48" spans="1:14">
      <c r="A48" s="4">
        <v>47</v>
      </c>
      <c r="B48" s="5" t="s">
        <v>128</v>
      </c>
      <c r="C48" s="10" t="s">
        <v>157</v>
      </c>
      <c r="D48" s="6" t="s">
        <v>20</v>
      </c>
      <c r="E48" s="11" t="s">
        <v>158</v>
      </c>
      <c r="F48" s="11" t="s">
        <v>159</v>
      </c>
      <c r="G48" s="6">
        <v>7.6</v>
      </c>
      <c r="H48" s="13">
        <v>6</v>
      </c>
      <c r="I48" s="6">
        <v>0</v>
      </c>
      <c r="J48" s="6">
        <v>1.6</v>
      </c>
      <c r="K48" s="6">
        <v>10</v>
      </c>
      <c r="L48" s="6">
        <v>35</v>
      </c>
      <c r="M48" s="6">
        <f t="shared" si="0"/>
        <v>1.75</v>
      </c>
      <c r="N48" s="13"/>
    </row>
    <row r="49" ht="24" spans="1:14">
      <c r="A49" s="4">
        <v>48</v>
      </c>
      <c r="B49" s="28" t="s">
        <v>160</v>
      </c>
      <c r="C49" s="29" t="s">
        <v>161</v>
      </c>
      <c r="D49" s="8" t="s">
        <v>27</v>
      </c>
      <c r="E49" s="30" t="s">
        <v>162</v>
      </c>
      <c r="F49" s="30" t="s">
        <v>163</v>
      </c>
      <c r="G49" s="31">
        <v>7.5</v>
      </c>
      <c r="H49" s="14">
        <v>5</v>
      </c>
      <c r="I49" s="31">
        <v>0</v>
      </c>
      <c r="J49" s="31">
        <v>2.5</v>
      </c>
      <c r="K49" s="31">
        <v>10</v>
      </c>
      <c r="L49" s="31">
        <v>16</v>
      </c>
      <c r="M49" s="31">
        <v>0.2</v>
      </c>
      <c r="N49" s="30" t="s">
        <v>280</v>
      </c>
    </row>
    <row r="50" ht="24" spans="1:14">
      <c r="A50" s="4">
        <v>49</v>
      </c>
      <c r="B50" s="28" t="s">
        <v>160</v>
      </c>
      <c r="C50" s="29" t="s">
        <v>164</v>
      </c>
      <c r="D50" s="8" t="s">
        <v>27</v>
      </c>
      <c r="E50" s="30" t="s">
        <v>165</v>
      </c>
      <c r="F50" s="30" t="s">
        <v>281</v>
      </c>
      <c r="G50" s="30">
        <v>7.2</v>
      </c>
      <c r="H50" s="30">
        <v>5</v>
      </c>
      <c r="I50" s="30">
        <v>0</v>
      </c>
      <c r="J50" s="30">
        <v>2.2</v>
      </c>
      <c r="K50" s="30">
        <v>10</v>
      </c>
      <c r="L50" s="30">
        <v>108</v>
      </c>
      <c r="M50" s="30">
        <v>1.2</v>
      </c>
      <c r="N50" s="30" t="s">
        <v>280</v>
      </c>
    </row>
    <row r="51" ht="42" spans="1:14">
      <c r="A51" s="4">
        <v>50</v>
      </c>
      <c r="B51" s="32" t="s">
        <v>160</v>
      </c>
      <c r="C51" s="33" t="s">
        <v>167</v>
      </c>
      <c r="D51" s="8" t="s">
        <v>27</v>
      </c>
      <c r="E51" s="30" t="s">
        <v>168</v>
      </c>
      <c r="F51" s="30" t="s">
        <v>169</v>
      </c>
      <c r="G51" s="30">
        <v>7.5</v>
      </c>
      <c r="H51" s="30">
        <v>7</v>
      </c>
      <c r="I51" s="30">
        <v>0</v>
      </c>
      <c r="J51" s="30">
        <v>0.5</v>
      </c>
      <c r="K51" s="30">
        <v>10</v>
      </c>
      <c r="L51" s="30">
        <v>30</v>
      </c>
      <c r="M51" s="30">
        <v>0.3</v>
      </c>
      <c r="N51" s="30" t="s">
        <v>282</v>
      </c>
    </row>
    <row r="52" ht="31.5" spans="1:14">
      <c r="A52" s="4">
        <v>51</v>
      </c>
      <c r="B52" s="32" t="s">
        <v>160</v>
      </c>
      <c r="C52" s="33" t="s">
        <v>170</v>
      </c>
      <c r="D52" s="5" t="s">
        <v>20</v>
      </c>
      <c r="E52" s="30" t="s">
        <v>171</v>
      </c>
      <c r="F52" s="30" t="s">
        <v>172</v>
      </c>
      <c r="G52" s="30">
        <v>6.8</v>
      </c>
      <c r="H52" s="30">
        <v>6</v>
      </c>
      <c r="I52" s="30">
        <v>0</v>
      </c>
      <c r="J52" s="30">
        <v>0.8</v>
      </c>
      <c r="K52" s="30">
        <v>11</v>
      </c>
      <c r="L52" s="30">
        <v>49</v>
      </c>
      <c r="M52" s="30">
        <v>0.49</v>
      </c>
      <c r="N52" s="30" t="s">
        <v>280</v>
      </c>
    </row>
    <row r="53" ht="31.5" spans="1:14">
      <c r="A53" s="4">
        <v>52</v>
      </c>
      <c r="B53" s="28" t="s">
        <v>160</v>
      </c>
      <c r="C53" s="29" t="s">
        <v>173</v>
      </c>
      <c r="D53" s="8" t="s">
        <v>27</v>
      </c>
      <c r="E53" s="30" t="s">
        <v>174</v>
      </c>
      <c r="F53" s="30" t="s">
        <v>175</v>
      </c>
      <c r="G53" s="30">
        <v>9</v>
      </c>
      <c r="H53" s="30">
        <v>7</v>
      </c>
      <c r="I53" s="30">
        <v>0</v>
      </c>
      <c r="J53" s="30">
        <v>2</v>
      </c>
      <c r="K53" s="30">
        <v>10</v>
      </c>
      <c r="L53" s="30">
        <v>25</v>
      </c>
      <c r="M53" s="30">
        <v>0.25</v>
      </c>
      <c r="N53" s="30" t="s">
        <v>283</v>
      </c>
    </row>
    <row r="54" ht="24" spans="1:14">
      <c r="A54" s="4">
        <v>53</v>
      </c>
      <c r="B54" s="28" t="s">
        <v>160</v>
      </c>
      <c r="C54" s="29" t="s">
        <v>176</v>
      </c>
      <c r="D54" s="8" t="s">
        <v>27</v>
      </c>
      <c r="E54" s="30" t="s">
        <v>177</v>
      </c>
      <c r="F54" s="30" t="s">
        <v>178</v>
      </c>
      <c r="G54" s="30">
        <v>10.2</v>
      </c>
      <c r="H54" s="30">
        <v>8</v>
      </c>
      <c r="I54" s="30">
        <v>0</v>
      </c>
      <c r="J54" s="30">
        <v>2.2</v>
      </c>
      <c r="K54" s="30">
        <v>10</v>
      </c>
      <c r="L54" s="30">
        <v>34</v>
      </c>
      <c r="M54" s="30">
        <v>0.34</v>
      </c>
      <c r="N54" s="30" t="s">
        <v>284</v>
      </c>
    </row>
    <row r="55" ht="40.5" spans="1:14">
      <c r="A55" s="4">
        <v>54</v>
      </c>
      <c r="B55" s="5" t="s">
        <v>179</v>
      </c>
      <c r="C55" s="5" t="s">
        <v>180</v>
      </c>
      <c r="D55" s="5" t="s">
        <v>20</v>
      </c>
      <c r="E55" s="5" t="s">
        <v>50</v>
      </c>
      <c r="F55" s="5" t="s">
        <v>181</v>
      </c>
      <c r="G55" s="5">
        <v>10.3</v>
      </c>
      <c r="H55" s="5">
        <v>10</v>
      </c>
      <c r="I55" s="5">
        <v>0</v>
      </c>
      <c r="J55" s="5">
        <v>0.3</v>
      </c>
      <c r="K55" s="5">
        <v>11</v>
      </c>
      <c r="L55" s="5">
        <v>30</v>
      </c>
      <c r="M55" s="5">
        <v>0.02</v>
      </c>
      <c r="N55" s="5"/>
    </row>
    <row r="56" ht="54" spans="1:14">
      <c r="A56" s="4">
        <v>55</v>
      </c>
      <c r="B56" s="5" t="s">
        <v>179</v>
      </c>
      <c r="C56" s="10" t="s">
        <v>182</v>
      </c>
      <c r="D56" s="5" t="s">
        <v>20</v>
      </c>
      <c r="E56" s="5" t="s">
        <v>80</v>
      </c>
      <c r="F56" s="5" t="s">
        <v>183</v>
      </c>
      <c r="G56" s="6">
        <v>10</v>
      </c>
      <c r="H56" s="13">
        <v>8</v>
      </c>
      <c r="I56" s="6">
        <v>0</v>
      </c>
      <c r="J56" s="6">
        <v>2</v>
      </c>
      <c r="K56" s="6">
        <v>12</v>
      </c>
      <c r="L56" s="6">
        <v>25</v>
      </c>
      <c r="M56" s="6">
        <v>0.25</v>
      </c>
      <c r="N56" s="5"/>
    </row>
    <row r="57" ht="40.5" spans="1:14">
      <c r="A57" s="4">
        <v>56</v>
      </c>
      <c r="B57" s="5" t="s">
        <v>179</v>
      </c>
      <c r="C57" s="5" t="s">
        <v>184</v>
      </c>
      <c r="D57" s="5" t="s">
        <v>20</v>
      </c>
      <c r="E57" s="5" t="s">
        <v>50</v>
      </c>
      <c r="F57" s="5" t="s">
        <v>185</v>
      </c>
      <c r="G57" s="5">
        <v>10.1</v>
      </c>
      <c r="H57" s="5">
        <v>10</v>
      </c>
      <c r="I57" s="5">
        <v>0</v>
      </c>
      <c r="J57" s="5">
        <v>0.1</v>
      </c>
      <c r="K57" s="5">
        <v>105</v>
      </c>
      <c r="L57" s="5">
        <v>332</v>
      </c>
      <c r="M57" s="5">
        <v>1</v>
      </c>
      <c r="N57" s="5"/>
    </row>
    <row r="58" ht="27" spans="1:14">
      <c r="A58" s="4">
        <v>57</v>
      </c>
      <c r="B58" s="5" t="s">
        <v>179</v>
      </c>
      <c r="C58" s="5" t="s">
        <v>186</v>
      </c>
      <c r="D58" s="8" t="s">
        <v>27</v>
      </c>
      <c r="E58" s="5" t="s">
        <v>50</v>
      </c>
      <c r="F58" s="5" t="s">
        <v>285</v>
      </c>
      <c r="G58" s="5">
        <f>SUM(H58:J58)</f>
        <v>9.5</v>
      </c>
      <c r="H58" s="5">
        <v>5</v>
      </c>
      <c r="I58" s="5">
        <v>0</v>
      </c>
      <c r="J58" s="5">
        <v>4.5</v>
      </c>
      <c r="K58" s="5">
        <v>10</v>
      </c>
      <c r="L58" s="5">
        <v>33</v>
      </c>
      <c r="M58" s="5">
        <v>0.03</v>
      </c>
      <c r="N58" s="5"/>
    </row>
    <row r="59" ht="27" spans="1:14">
      <c r="A59" s="4">
        <v>58</v>
      </c>
      <c r="B59" s="5" t="s">
        <v>179</v>
      </c>
      <c r="C59" s="5" t="s">
        <v>188</v>
      </c>
      <c r="D59" s="5" t="s">
        <v>20</v>
      </c>
      <c r="E59" s="5" t="s">
        <v>50</v>
      </c>
      <c r="F59" s="5" t="s">
        <v>189</v>
      </c>
      <c r="G59" s="5">
        <v>6.8</v>
      </c>
      <c r="H59" s="5">
        <v>6</v>
      </c>
      <c r="I59" s="5">
        <v>0</v>
      </c>
      <c r="J59" s="5">
        <v>0.8</v>
      </c>
      <c r="K59" s="5">
        <v>28</v>
      </c>
      <c r="L59" s="5">
        <v>42</v>
      </c>
      <c r="M59" s="5">
        <v>0.03</v>
      </c>
      <c r="N59" s="5"/>
    </row>
    <row r="60" ht="40.5" spans="1:14">
      <c r="A60" s="4">
        <v>59</v>
      </c>
      <c r="B60" s="5" t="s">
        <v>179</v>
      </c>
      <c r="C60" s="5" t="s">
        <v>190</v>
      </c>
      <c r="D60" s="5" t="s">
        <v>20</v>
      </c>
      <c r="E60" s="5" t="s">
        <v>50</v>
      </c>
      <c r="F60" s="5" t="s">
        <v>191</v>
      </c>
      <c r="G60" s="5">
        <v>10.3</v>
      </c>
      <c r="H60" s="5">
        <v>8</v>
      </c>
      <c r="I60" s="5">
        <v>0</v>
      </c>
      <c r="J60" s="5">
        <v>2.3</v>
      </c>
      <c r="K60" s="5">
        <v>11</v>
      </c>
      <c r="L60" s="5">
        <v>38</v>
      </c>
      <c r="M60" s="5">
        <v>0.03</v>
      </c>
      <c r="N60" s="5"/>
    </row>
    <row r="61" ht="48" spans="1:14">
      <c r="A61" s="4">
        <v>60</v>
      </c>
      <c r="B61" s="5" t="s">
        <v>192</v>
      </c>
      <c r="C61" s="10" t="s">
        <v>193</v>
      </c>
      <c r="D61" s="6" t="s">
        <v>20</v>
      </c>
      <c r="E61" s="34" t="s">
        <v>50</v>
      </c>
      <c r="F61" s="6" t="s">
        <v>194</v>
      </c>
      <c r="G61" s="13">
        <v>5</v>
      </c>
      <c r="H61" s="13">
        <v>5</v>
      </c>
      <c r="I61" s="6">
        <v>0</v>
      </c>
      <c r="J61" s="6">
        <v>0</v>
      </c>
      <c r="K61" s="23">
        <v>18</v>
      </c>
      <c r="L61" s="23">
        <v>96</v>
      </c>
      <c r="M61" s="6">
        <v>0.25</v>
      </c>
      <c r="N61" s="13"/>
    </row>
    <row r="62" ht="36" spans="1:14">
      <c r="A62" s="4">
        <v>61</v>
      </c>
      <c r="B62" s="5" t="s">
        <v>192</v>
      </c>
      <c r="C62" s="35" t="s">
        <v>195</v>
      </c>
      <c r="D62" s="6" t="s">
        <v>20</v>
      </c>
      <c r="E62" s="34" t="s">
        <v>50</v>
      </c>
      <c r="F62" s="6" t="s">
        <v>196</v>
      </c>
      <c r="G62" s="13">
        <v>5</v>
      </c>
      <c r="H62" s="13">
        <v>5</v>
      </c>
      <c r="I62" s="6">
        <v>0</v>
      </c>
      <c r="J62" s="6">
        <v>0</v>
      </c>
      <c r="K62" s="6">
        <v>5</v>
      </c>
      <c r="L62" s="6">
        <v>17</v>
      </c>
      <c r="M62" s="6">
        <v>0.08</v>
      </c>
      <c r="N62" s="13"/>
    </row>
    <row r="63" ht="33.75" spans="1:14">
      <c r="A63" s="4">
        <v>62</v>
      </c>
      <c r="B63" s="5" t="s">
        <v>192</v>
      </c>
      <c r="C63" s="10" t="s">
        <v>197</v>
      </c>
      <c r="D63" s="8" t="s">
        <v>27</v>
      </c>
      <c r="E63" s="34" t="s">
        <v>50</v>
      </c>
      <c r="F63" s="36" t="s">
        <v>198</v>
      </c>
      <c r="G63" s="6">
        <v>7.1</v>
      </c>
      <c r="H63" s="13">
        <v>7</v>
      </c>
      <c r="I63" s="6">
        <v>0</v>
      </c>
      <c r="J63" s="6">
        <v>0.1</v>
      </c>
      <c r="K63" s="6">
        <v>4</v>
      </c>
      <c r="L63" s="6">
        <v>12</v>
      </c>
      <c r="M63" s="6">
        <v>0.03</v>
      </c>
      <c r="N63" s="13"/>
    </row>
    <row r="64" ht="24" spans="1:14">
      <c r="A64" s="4">
        <v>63</v>
      </c>
      <c r="B64" s="5" t="s">
        <v>192</v>
      </c>
      <c r="C64" s="10" t="s">
        <v>199</v>
      </c>
      <c r="D64" s="6" t="s">
        <v>20</v>
      </c>
      <c r="E64" s="6" t="s">
        <v>43</v>
      </c>
      <c r="F64" s="6" t="s">
        <v>200</v>
      </c>
      <c r="G64" s="13">
        <v>7</v>
      </c>
      <c r="H64" s="13">
        <v>7</v>
      </c>
      <c r="I64" s="6">
        <v>0</v>
      </c>
      <c r="J64" s="6">
        <v>0</v>
      </c>
      <c r="K64" s="6">
        <v>20</v>
      </c>
      <c r="L64" s="6">
        <v>63</v>
      </c>
      <c r="M64" s="6">
        <v>0.25</v>
      </c>
      <c r="N64" s="13"/>
    </row>
    <row r="65" ht="36" spans="1:14">
      <c r="A65" s="4">
        <v>64</v>
      </c>
      <c r="B65" s="5" t="s">
        <v>192</v>
      </c>
      <c r="C65" s="6" t="s">
        <v>201</v>
      </c>
      <c r="D65" s="8" t="s">
        <v>27</v>
      </c>
      <c r="E65" s="6" t="s">
        <v>50</v>
      </c>
      <c r="F65" s="6" t="s">
        <v>202</v>
      </c>
      <c r="G65" s="13">
        <v>8</v>
      </c>
      <c r="H65" s="13">
        <v>8</v>
      </c>
      <c r="I65" s="6">
        <v>0</v>
      </c>
      <c r="J65" s="6">
        <v>0</v>
      </c>
      <c r="K65" s="6">
        <v>6</v>
      </c>
      <c r="L65" s="6">
        <v>22</v>
      </c>
      <c r="M65" s="6">
        <v>0.1</v>
      </c>
      <c r="N65" s="13"/>
    </row>
    <row r="66" ht="24" spans="1:14">
      <c r="A66" s="4">
        <v>65</v>
      </c>
      <c r="B66" s="5" t="s">
        <v>192</v>
      </c>
      <c r="C66" s="10" t="s">
        <v>203</v>
      </c>
      <c r="D66" s="6" t="s">
        <v>20</v>
      </c>
      <c r="E66" s="6" t="s">
        <v>43</v>
      </c>
      <c r="F66" s="6" t="s">
        <v>204</v>
      </c>
      <c r="G66" s="13">
        <v>8</v>
      </c>
      <c r="H66" s="13">
        <v>8</v>
      </c>
      <c r="I66" s="6">
        <v>0</v>
      </c>
      <c r="J66" s="6">
        <v>0</v>
      </c>
      <c r="K66" s="6">
        <v>9</v>
      </c>
      <c r="L66" s="6">
        <v>18</v>
      </c>
      <c r="M66" s="6">
        <v>0.15</v>
      </c>
      <c r="N66" s="6"/>
    </row>
    <row r="67" ht="36" spans="1:14">
      <c r="A67" s="4">
        <v>66</v>
      </c>
      <c r="B67" s="6" t="s">
        <v>205</v>
      </c>
      <c r="C67" s="6" t="s">
        <v>206</v>
      </c>
      <c r="D67" s="8" t="s">
        <v>27</v>
      </c>
      <c r="E67" s="6" t="s">
        <v>50</v>
      </c>
      <c r="F67" s="43" t="s">
        <v>207</v>
      </c>
      <c r="G67" s="6">
        <v>6.6</v>
      </c>
      <c r="H67" s="6">
        <v>6</v>
      </c>
      <c r="I67" s="6">
        <v>0</v>
      </c>
      <c r="J67" s="6">
        <v>0.6</v>
      </c>
      <c r="K67" s="6">
        <v>5</v>
      </c>
      <c r="L67" s="6">
        <v>15</v>
      </c>
      <c r="M67" s="6">
        <v>0.1</v>
      </c>
      <c r="N67" s="6"/>
    </row>
    <row r="68" ht="36" spans="1:14">
      <c r="A68" s="4">
        <v>67</v>
      </c>
      <c r="B68" s="5" t="s">
        <v>205</v>
      </c>
      <c r="C68" s="10" t="s">
        <v>208</v>
      </c>
      <c r="D68" s="8" t="s">
        <v>27</v>
      </c>
      <c r="E68" s="6" t="s">
        <v>50</v>
      </c>
      <c r="F68" s="43" t="s">
        <v>209</v>
      </c>
      <c r="G68" s="6">
        <v>7.1</v>
      </c>
      <c r="H68" s="6">
        <v>7</v>
      </c>
      <c r="I68" s="6">
        <v>0</v>
      </c>
      <c r="J68" s="6">
        <v>0.1</v>
      </c>
      <c r="K68" s="6">
        <v>8</v>
      </c>
      <c r="L68" s="6">
        <v>22</v>
      </c>
      <c r="M68" s="6">
        <v>0.1</v>
      </c>
      <c r="N68" s="6"/>
    </row>
    <row r="69" ht="36" spans="1:14">
      <c r="A69" s="4">
        <v>68</v>
      </c>
      <c r="B69" s="5" t="s">
        <v>205</v>
      </c>
      <c r="C69" s="10" t="s">
        <v>210</v>
      </c>
      <c r="D69" s="8" t="s">
        <v>27</v>
      </c>
      <c r="E69" s="6" t="s">
        <v>50</v>
      </c>
      <c r="F69" s="43" t="s">
        <v>211</v>
      </c>
      <c r="G69" s="6">
        <v>6.5</v>
      </c>
      <c r="H69" s="6">
        <v>6</v>
      </c>
      <c r="I69" s="6">
        <v>0</v>
      </c>
      <c r="J69" s="6">
        <v>0.5</v>
      </c>
      <c r="K69" s="6">
        <v>10</v>
      </c>
      <c r="L69" s="6">
        <v>26</v>
      </c>
      <c r="M69" s="6">
        <v>0.03</v>
      </c>
      <c r="N69" s="6"/>
    </row>
    <row r="70" ht="36" spans="1:14">
      <c r="A70" s="4">
        <v>69</v>
      </c>
      <c r="B70" s="5" t="s">
        <v>205</v>
      </c>
      <c r="C70" s="10" t="s">
        <v>193</v>
      </c>
      <c r="D70" s="8" t="s">
        <v>27</v>
      </c>
      <c r="E70" s="6" t="s">
        <v>50</v>
      </c>
      <c r="F70" s="43" t="s">
        <v>212</v>
      </c>
      <c r="G70" s="6">
        <v>7</v>
      </c>
      <c r="H70" s="6">
        <v>7</v>
      </c>
      <c r="I70" s="6">
        <v>0</v>
      </c>
      <c r="J70" s="6">
        <v>0</v>
      </c>
      <c r="K70" s="6">
        <v>12</v>
      </c>
      <c r="L70" s="6">
        <v>36</v>
      </c>
      <c r="M70" s="6">
        <v>0.12</v>
      </c>
      <c r="N70" s="6"/>
    </row>
    <row r="71" ht="36" spans="1:14">
      <c r="A71" s="4">
        <v>70</v>
      </c>
      <c r="B71" s="5" t="s">
        <v>205</v>
      </c>
      <c r="C71" s="10" t="s">
        <v>213</v>
      </c>
      <c r="D71" s="8" t="s">
        <v>27</v>
      </c>
      <c r="E71" s="6" t="s">
        <v>50</v>
      </c>
      <c r="F71" s="43" t="s">
        <v>214</v>
      </c>
      <c r="G71" s="6">
        <v>8</v>
      </c>
      <c r="H71" s="6">
        <v>8</v>
      </c>
      <c r="I71" s="6">
        <v>0</v>
      </c>
      <c r="J71" s="6">
        <v>0</v>
      </c>
      <c r="K71" s="6">
        <v>11</v>
      </c>
      <c r="L71" s="6">
        <v>31</v>
      </c>
      <c r="M71" s="6">
        <v>0.07</v>
      </c>
      <c r="N71" s="6"/>
    </row>
    <row r="72" ht="36" spans="1:14">
      <c r="A72" s="4">
        <v>71</v>
      </c>
      <c r="B72" s="5" t="s">
        <v>205</v>
      </c>
      <c r="C72" s="10" t="s">
        <v>215</v>
      </c>
      <c r="D72" s="11" t="s">
        <v>20</v>
      </c>
      <c r="E72" s="6" t="s">
        <v>80</v>
      </c>
      <c r="F72" s="44" t="s">
        <v>216</v>
      </c>
      <c r="G72" s="45">
        <v>5.1</v>
      </c>
      <c r="H72" s="13">
        <v>5</v>
      </c>
      <c r="I72" s="6">
        <v>0</v>
      </c>
      <c r="J72" s="6">
        <v>0.1</v>
      </c>
      <c r="K72" s="6">
        <v>10</v>
      </c>
      <c r="L72" s="6">
        <v>24</v>
      </c>
      <c r="M72" s="6">
        <v>0.1</v>
      </c>
      <c r="N72" s="6"/>
    </row>
    <row r="73" ht="36" spans="1:14">
      <c r="A73" s="4">
        <v>72</v>
      </c>
      <c r="B73" s="5" t="s">
        <v>205</v>
      </c>
      <c r="C73" s="10" t="s">
        <v>217</v>
      </c>
      <c r="D73" s="8" t="s">
        <v>27</v>
      </c>
      <c r="E73" s="6" t="s">
        <v>50</v>
      </c>
      <c r="F73" s="43" t="s">
        <v>218</v>
      </c>
      <c r="G73" s="6">
        <v>10</v>
      </c>
      <c r="H73" s="6">
        <v>10</v>
      </c>
      <c r="I73" s="6">
        <v>0</v>
      </c>
      <c r="J73" s="6">
        <v>0.1</v>
      </c>
      <c r="K73" s="6">
        <v>4</v>
      </c>
      <c r="L73" s="6">
        <v>12</v>
      </c>
      <c r="M73" s="6">
        <v>0.03</v>
      </c>
      <c r="N73" s="6"/>
    </row>
    <row r="74" ht="60" spans="1:14">
      <c r="A74" s="4">
        <v>73</v>
      </c>
      <c r="B74" s="6" t="s">
        <v>205</v>
      </c>
      <c r="C74" s="6" t="s">
        <v>219</v>
      </c>
      <c r="D74" s="6" t="s">
        <v>20</v>
      </c>
      <c r="E74" s="6" t="s">
        <v>220</v>
      </c>
      <c r="F74" s="43" t="s">
        <v>221</v>
      </c>
      <c r="G74" s="3">
        <f>H74+J74</f>
        <v>6</v>
      </c>
      <c r="H74" s="46">
        <v>6</v>
      </c>
      <c r="I74" s="6">
        <v>0</v>
      </c>
      <c r="J74" s="6">
        <v>0</v>
      </c>
      <c r="K74" s="6">
        <v>12</v>
      </c>
      <c r="L74" s="6">
        <v>30</v>
      </c>
      <c r="M74" s="6">
        <v>0.1</v>
      </c>
      <c r="N74" s="6"/>
    </row>
    <row r="75" ht="48" spans="1:14">
      <c r="A75" s="4">
        <v>74</v>
      </c>
      <c r="B75" s="5" t="s">
        <v>222</v>
      </c>
      <c r="C75" s="10" t="s">
        <v>223</v>
      </c>
      <c r="D75" s="47" t="s">
        <v>20</v>
      </c>
      <c r="E75" s="6" t="s">
        <v>94</v>
      </c>
      <c r="F75" s="6" t="s">
        <v>224</v>
      </c>
      <c r="G75" s="6">
        <v>10.5</v>
      </c>
      <c r="H75" s="13">
        <v>8</v>
      </c>
      <c r="I75" s="6">
        <v>0</v>
      </c>
      <c r="J75" s="6">
        <v>2.5</v>
      </c>
      <c r="K75" s="6">
        <v>23</v>
      </c>
      <c r="L75" s="6">
        <v>69</v>
      </c>
      <c r="M75" s="6">
        <v>0.1</v>
      </c>
      <c r="N75" s="13"/>
    </row>
    <row r="76" ht="36" spans="1:14">
      <c r="A76" s="4">
        <v>75</v>
      </c>
      <c r="B76" s="5" t="s">
        <v>222</v>
      </c>
      <c r="C76" s="10" t="s">
        <v>225</v>
      </c>
      <c r="D76" s="8" t="s">
        <v>27</v>
      </c>
      <c r="E76" s="31" t="s">
        <v>226</v>
      </c>
      <c r="F76" s="48" t="s">
        <v>227</v>
      </c>
      <c r="G76" s="31">
        <v>8.5</v>
      </c>
      <c r="H76" s="14">
        <v>5</v>
      </c>
      <c r="I76" s="31">
        <v>0</v>
      </c>
      <c r="J76" s="31">
        <v>3.5</v>
      </c>
      <c r="K76" s="51">
        <v>10</v>
      </c>
      <c r="L76" s="51">
        <v>38</v>
      </c>
      <c r="M76" s="31">
        <v>0.5</v>
      </c>
      <c r="N76" s="14"/>
    </row>
    <row r="77" ht="36" spans="1:14">
      <c r="A77" s="4">
        <v>76</v>
      </c>
      <c r="B77" s="5" t="s">
        <v>222</v>
      </c>
      <c r="C77" s="10" t="s">
        <v>228</v>
      </c>
      <c r="D77" s="6" t="s">
        <v>20</v>
      </c>
      <c r="E77" s="6" t="s">
        <v>229</v>
      </c>
      <c r="F77" s="47" t="s">
        <v>230</v>
      </c>
      <c r="G77" s="6">
        <v>8.6</v>
      </c>
      <c r="H77" s="13">
        <v>7</v>
      </c>
      <c r="I77" s="6">
        <v>0</v>
      </c>
      <c r="J77" s="6">
        <v>1.6</v>
      </c>
      <c r="K77" s="6">
        <v>10</v>
      </c>
      <c r="L77" s="47">
        <v>30</v>
      </c>
      <c r="M77" s="6">
        <v>0.2</v>
      </c>
      <c r="N77" s="13"/>
    </row>
    <row r="78" ht="24" spans="1:14">
      <c r="A78" s="4">
        <v>77</v>
      </c>
      <c r="B78" s="5" t="s">
        <v>222</v>
      </c>
      <c r="C78" s="10" t="s">
        <v>231</v>
      </c>
      <c r="D78" s="8" t="s">
        <v>27</v>
      </c>
      <c r="E78" s="6" t="s">
        <v>50</v>
      </c>
      <c r="F78" s="6" t="s">
        <v>232</v>
      </c>
      <c r="G78" s="6">
        <v>15.8</v>
      </c>
      <c r="H78" s="13">
        <v>15</v>
      </c>
      <c r="I78" s="6">
        <v>0</v>
      </c>
      <c r="J78" s="6">
        <v>0.8</v>
      </c>
      <c r="K78" s="6">
        <v>12</v>
      </c>
      <c r="L78" s="6">
        <v>30</v>
      </c>
      <c r="M78" s="6">
        <v>0.1</v>
      </c>
      <c r="N78" s="13"/>
    </row>
    <row r="79" ht="24" spans="1:14">
      <c r="A79" s="4">
        <v>78</v>
      </c>
      <c r="B79" s="5" t="s">
        <v>222</v>
      </c>
      <c r="C79" s="10" t="s">
        <v>233</v>
      </c>
      <c r="D79" s="8" t="s">
        <v>27</v>
      </c>
      <c r="E79" s="6" t="s">
        <v>50</v>
      </c>
      <c r="F79" s="6" t="s">
        <v>234</v>
      </c>
      <c r="G79" s="6">
        <v>7.3</v>
      </c>
      <c r="H79" s="13">
        <v>5</v>
      </c>
      <c r="I79" s="6">
        <v>0</v>
      </c>
      <c r="J79" s="6">
        <v>2.3</v>
      </c>
      <c r="K79" s="6">
        <v>10</v>
      </c>
      <c r="L79" s="6">
        <v>21</v>
      </c>
      <c r="M79" s="6">
        <v>0.2</v>
      </c>
      <c r="N79" s="13"/>
    </row>
    <row r="80" ht="36" spans="1:14">
      <c r="A80" s="4">
        <v>79</v>
      </c>
      <c r="B80" s="5" t="s">
        <v>222</v>
      </c>
      <c r="C80" s="10" t="s">
        <v>235</v>
      </c>
      <c r="D80" s="6" t="s">
        <v>20</v>
      </c>
      <c r="E80" s="6" t="s">
        <v>236</v>
      </c>
      <c r="F80" s="6" t="s">
        <v>237</v>
      </c>
      <c r="G80" s="6">
        <v>8.7</v>
      </c>
      <c r="H80" s="13">
        <v>8</v>
      </c>
      <c r="I80" s="6">
        <v>0</v>
      </c>
      <c r="J80" s="6">
        <v>0.7</v>
      </c>
      <c r="K80" s="52">
        <v>38</v>
      </c>
      <c r="L80" s="52">
        <v>117</v>
      </c>
      <c r="M80" s="6">
        <v>0.1</v>
      </c>
      <c r="N80" s="42" t="s">
        <v>138</v>
      </c>
    </row>
    <row r="81" ht="27" spans="1:14">
      <c r="A81" s="4">
        <v>80</v>
      </c>
      <c r="B81" s="5" t="s">
        <v>238</v>
      </c>
      <c r="C81" s="5" t="s">
        <v>239</v>
      </c>
      <c r="D81" s="8" t="s">
        <v>27</v>
      </c>
      <c r="E81" s="5" t="s">
        <v>240</v>
      </c>
      <c r="F81" s="49" t="s">
        <v>241</v>
      </c>
      <c r="G81" s="5">
        <v>7.6</v>
      </c>
      <c r="H81" s="5">
        <v>7</v>
      </c>
      <c r="I81" s="5"/>
      <c r="J81" s="5">
        <v>0.6</v>
      </c>
      <c r="K81" s="6">
        <v>4</v>
      </c>
      <c r="L81" s="6">
        <v>14</v>
      </c>
      <c r="M81" s="5">
        <v>0.12</v>
      </c>
      <c r="N81" s="13"/>
    </row>
    <row r="82" ht="67.5" spans="1:14">
      <c r="A82" s="4">
        <v>81</v>
      </c>
      <c r="B82" s="5" t="s">
        <v>238</v>
      </c>
      <c r="C82" s="5" t="s">
        <v>242</v>
      </c>
      <c r="D82" s="8" t="s">
        <v>27</v>
      </c>
      <c r="E82" s="5" t="s">
        <v>243</v>
      </c>
      <c r="F82" s="49" t="s">
        <v>286</v>
      </c>
      <c r="G82" s="5">
        <v>7.8</v>
      </c>
      <c r="H82" s="5">
        <v>7</v>
      </c>
      <c r="I82" s="5"/>
      <c r="J82" s="5">
        <v>0.8</v>
      </c>
      <c r="K82" s="5">
        <v>11</v>
      </c>
      <c r="L82" s="5">
        <v>27</v>
      </c>
      <c r="M82" s="5">
        <v>0.12</v>
      </c>
      <c r="N82" s="13"/>
    </row>
    <row r="83" ht="36" spans="1:14">
      <c r="A83" s="4">
        <v>82</v>
      </c>
      <c r="B83" s="5" t="s">
        <v>245</v>
      </c>
      <c r="C83" s="5" t="s">
        <v>246</v>
      </c>
      <c r="D83" s="6" t="s">
        <v>20</v>
      </c>
      <c r="E83" s="6" t="s">
        <v>247</v>
      </c>
      <c r="F83" s="6" t="s">
        <v>248</v>
      </c>
      <c r="G83" s="6">
        <f>H83+J83</f>
        <v>10.2</v>
      </c>
      <c r="H83" s="6">
        <v>10</v>
      </c>
      <c r="I83" s="6">
        <v>0</v>
      </c>
      <c r="J83" s="6">
        <v>0.2</v>
      </c>
      <c r="K83" s="6">
        <v>10</v>
      </c>
      <c r="L83" s="6">
        <v>31</v>
      </c>
      <c r="M83" s="6">
        <v>0.5</v>
      </c>
      <c r="N83" s="6"/>
    </row>
    <row r="84" ht="48" spans="1:14">
      <c r="A84" s="4">
        <v>83</v>
      </c>
      <c r="B84" s="5" t="s">
        <v>245</v>
      </c>
      <c r="C84" s="5" t="s">
        <v>249</v>
      </c>
      <c r="D84" s="8" t="s">
        <v>27</v>
      </c>
      <c r="E84" s="6" t="s">
        <v>80</v>
      </c>
      <c r="F84" s="6" t="s">
        <v>250</v>
      </c>
      <c r="G84" s="6">
        <v>10.2</v>
      </c>
      <c r="H84" s="6">
        <v>10</v>
      </c>
      <c r="I84" s="6">
        <v>0</v>
      </c>
      <c r="J84" s="6">
        <v>0.2</v>
      </c>
      <c r="K84" s="6">
        <v>10</v>
      </c>
      <c r="L84" s="6">
        <v>27</v>
      </c>
      <c r="M84" s="6">
        <v>0.5</v>
      </c>
      <c r="N84" s="13"/>
    </row>
    <row r="85" ht="24" spans="1:14">
      <c r="A85" s="4">
        <v>84</v>
      </c>
      <c r="B85" s="5" t="s">
        <v>245</v>
      </c>
      <c r="C85" s="5" t="s">
        <v>251</v>
      </c>
      <c r="D85" s="8" t="s">
        <v>27</v>
      </c>
      <c r="E85" s="6" t="s">
        <v>252</v>
      </c>
      <c r="F85" s="6" t="s">
        <v>253</v>
      </c>
      <c r="G85" s="6">
        <v>7.1</v>
      </c>
      <c r="H85" s="6">
        <v>7</v>
      </c>
      <c r="I85" s="6">
        <v>0</v>
      </c>
      <c r="J85" s="6">
        <v>0.1</v>
      </c>
      <c r="K85" s="6">
        <v>10</v>
      </c>
      <c r="L85" s="6">
        <v>23</v>
      </c>
      <c r="M85" s="6">
        <v>0.5</v>
      </c>
      <c r="N85" s="13"/>
    </row>
    <row r="86" ht="36" spans="1:14">
      <c r="A86" s="4">
        <v>85</v>
      </c>
      <c r="B86" s="5" t="s">
        <v>245</v>
      </c>
      <c r="C86" s="5" t="s">
        <v>254</v>
      </c>
      <c r="D86" s="6" t="s">
        <v>20</v>
      </c>
      <c r="E86" s="6" t="s">
        <v>247</v>
      </c>
      <c r="F86" s="6" t="s">
        <v>255</v>
      </c>
      <c r="G86" s="6">
        <v>5.2</v>
      </c>
      <c r="H86" s="50">
        <v>5</v>
      </c>
      <c r="I86" s="6">
        <v>0</v>
      </c>
      <c r="J86" s="6">
        <v>0.2</v>
      </c>
      <c r="K86" s="6">
        <v>10</v>
      </c>
      <c r="L86" s="6">
        <v>32</v>
      </c>
      <c r="M86" s="6">
        <v>0.5</v>
      </c>
      <c r="N86" s="6"/>
    </row>
    <row r="87" ht="24" spans="1:14">
      <c r="A87" s="4">
        <v>86</v>
      </c>
      <c r="B87" s="5" t="s">
        <v>245</v>
      </c>
      <c r="C87" s="5" t="s">
        <v>256</v>
      </c>
      <c r="D87" s="8" t="s">
        <v>27</v>
      </c>
      <c r="E87" s="6" t="s">
        <v>257</v>
      </c>
      <c r="F87" s="6" t="s">
        <v>258</v>
      </c>
      <c r="G87" s="6">
        <v>8.2</v>
      </c>
      <c r="H87" s="13">
        <v>5</v>
      </c>
      <c r="I87" s="6">
        <v>0</v>
      </c>
      <c r="J87" s="6">
        <v>3.2</v>
      </c>
      <c r="K87" s="6">
        <v>10</v>
      </c>
      <c r="L87" s="6">
        <v>23</v>
      </c>
      <c r="M87" s="6">
        <v>0.5</v>
      </c>
      <c r="N87" s="13"/>
    </row>
    <row r="88" ht="24" spans="1:14">
      <c r="A88" s="4">
        <v>87</v>
      </c>
      <c r="B88" s="5" t="s">
        <v>245</v>
      </c>
      <c r="C88" s="5" t="s">
        <v>259</v>
      </c>
      <c r="D88" s="8" t="s">
        <v>27</v>
      </c>
      <c r="E88" s="6" t="s">
        <v>80</v>
      </c>
      <c r="F88" s="6" t="s">
        <v>260</v>
      </c>
      <c r="G88" s="6">
        <f>H88+J88</f>
        <v>5.1</v>
      </c>
      <c r="H88" s="6">
        <v>5</v>
      </c>
      <c r="I88" s="6">
        <v>0</v>
      </c>
      <c r="J88" s="6">
        <v>0.1</v>
      </c>
      <c r="K88" s="6">
        <f>N88</f>
        <v>0</v>
      </c>
      <c r="L88" s="6">
        <v>26</v>
      </c>
      <c r="M88" s="6">
        <v>0.5</v>
      </c>
      <c r="N88" s="6"/>
    </row>
    <row r="89" ht="24" spans="1:14">
      <c r="A89" s="4">
        <v>88</v>
      </c>
      <c r="B89" s="5" t="s">
        <v>245</v>
      </c>
      <c r="C89" s="5" t="s">
        <v>261</v>
      </c>
      <c r="D89" s="8" t="s">
        <v>27</v>
      </c>
      <c r="E89" s="6" t="s">
        <v>80</v>
      </c>
      <c r="F89" s="6" t="s">
        <v>262</v>
      </c>
      <c r="G89" s="6">
        <v>5.2</v>
      </c>
      <c r="H89" s="13">
        <v>5</v>
      </c>
      <c r="I89" s="6">
        <v>0</v>
      </c>
      <c r="J89" s="6">
        <v>0.2</v>
      </c>
      <c r="K89" s="6">
        <v>10</v>
      </c>
      <c r="L89" s="6">
        <v>30</v>
      </c>
      <c r="M89" s="6">
        <v>0.5</v>
      </c>
      <c r="N89" s="13"/>
    </row>
    <row r="90" ht="24" spans="1:14">
      <c r="A90" s="4">
        <v>89</v>
      </c>
      <c r="B90" s="5" t="s">
        <v>245</v>
      </c>
      <c r="C90" s="5" t="s">
        <v>263</v>
      </c>
      <c r="D90" s="8" t="s">
        <v>27</v>
      </c>
      <c r="E90" s="6" t="s">
        <v>80</v>
      </c>
      <c r="F90" s="43" t="s">
        <v>264</v>
      </c>
      <c r="G90" s="6">
        <v>5.2</v>
      </c>
      <c r="H90" s="13">
        <v>5</v>
      </c>
      <c r="I90" s="6">
        <v>0</v>
      </c>
      <c r="J90" s="6">
        <v>0.2</v>
      </c>
      <c r="K90" s="6">
        <v>4</v>
      </c>
      <c r="L90" s="6">
        <v>10</v>
      </c>
      <c r="M90" s="6">
        <v>0.5</v>
      </c>
      <c r="N90" s="13"/>
    </row>
    <row r="91" ht="24" spans="1:14">
      <c r="A91" s="4">
        <v>90</v>
      </c>
      <c r="B91" s="5" t="s">
        <v>245</v>
      </c>
      <c r="C91" s="5" t="s">
        <v>265</v>
      </c>
      <c r="D91" s="8" t="s">
        <v>27</v>
      </c>
      <c r="E91" s="6" t="s">
        <v>50</v>
      </c>
      <c r="F91" s="6" t="s">
        <v>266</v>
      </c>
      <c r="G91" s="6">
        <v>7.5</v>
      </c>
      <c r="H91" s="13">
        <v>6</v>
      </c>
      <c r="I91" s="6">
        <v>0</v>
      </c>
      <c r="J91" s="6">
        <v>1.5</v>
      </c>
      <c r="K91" s="6">
        <v>8</v>
      </c>
      <c r="L91" s="6">
        <v>23</v>
      </c>
      <c r="M91" s="6">
        <v>0.2</v>
      </c>
      <c r="N91" s="13"/>
    </row>
    <row r="92" ht="36" spans="1:14">
      <c r="A92" s="4">
        <v>91</v>
      </c>
      <c r="B92" s="5" t="s">
        <v>245</v>
      </c>
      <c r="C92" s="5" t="s">
        <v>267</v>
      </c>
      <c r="D92" s="6" t="s">
        <v>20</v>
      </c>
      <c r="E92" s="6" t="s">
        <v>268</v>
      </c>
      <c r="F92" s="6" t="s">
        <v>269</v>
      </c>
      <c r="G92" s="6">
        <v>7.5</v>
      </c>
      <c r="H92" s="13">
        <v>7</v>
      </c>
      <c r="I92" s="5">
        <v>0</v>
      </c>
      <c r="J92" s="5">
        <v>0.5</v>
      </c>
      <c r="K92" s="5">
        <v>10</v>
      </c>
      <c r="L92" s="5">
        <v>28</v>
      </c>
      <c r="M92" s="6">
        <v>0.28</v>
      </c>
      <c r="N92" s="13"/>
    </row>
  </sheetData>
  <autoFilter ref="A1:N92">
    <extLst/>
  </autoFilter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</dc:creator>
  <cp:lastModifiedBy>江湖郎中</cp:lastModifiedBy>
  <dcterms:created xsi:type="dcterms:W3CDTF">2022-06-06T00:06:00Z</dcterms:created>
  <dcterms:modified xsi:type="dcterms:W3CDTF">2022-08-25T13:33:18Z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818853E4E5CD49CFBD056BA189315371</vt:lpwstr>
  </property>
</Properties>
</file>