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workbookProtection lockStructure="1"/>
  <bookViews>
    <workbookView xWindow="0" yWindow="0" windowWidth="3588" windowHeight="2040" firstSheet="24" activeTab="28"/>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'1、部门收支总表'!$A$1:$H$30</definedName>
    <definedName name="_xlnm.Print_Area" localSheetId="9">'10、基本-个人家庭'!$A$1:$L$15</definedName>
    <definedName name="_xlnm.Print_Area" localSheetId="10">'11、个人家庭(政府预算)'!$A$1:$I$15</definedName>
    <definedName name="_xlnm.Print_Area" localSheetId="11">'12、财政拨款收支总表'!$A$1:$G$28</definedName>
    <definedName name="_xlnm.Print_Area" localSheetId="12">'13、一般预算支出表'!$A$1:$P$21</definedName>
    <definedName name="_xlnm.Print_Area" localSheetId="13">'14、一般预算基本支出表'!$A$1:$I$21</definedName>
    <definedName name="_xlnm.Print_Area" localSheetId="14">'15、一般-工资福利'!$A$1:$Q$20</definedName>
    <definedName name="_xlnm.Print_Area" localSheetId="15">'16、工资福利(政府预算)(2)'!$A$1:$L$20</definedName>
    <definedName name="_xlnm.Print_Area" localSheetId="16">'17、一般-商品服务'!$A$1:$X$12</definedName>
    <definedName name="_xlnm.Print_Area" localSheetId="17">'18、商品服务(政府预算)(2)'!$A$1:$Q$12</definedName>
    <definedName name="_xlnm.Print_Area" localSheetId="18">'19、一般-个人家庭'!$A$1:$L$15</definedName>
    <definedName name="_xlnm.Print_Area" localSheetId="1">'2、部门收入总表'!$A$1:$I$7</definedName>
    <definedName name="_xlnm.Print_Area" localSheetId="19">'20、个人家庭(政府预算)(2)'!$A$1:$I$15</definedName>
    <definedName name="_xlnm.Print_Area" localSheetId="24">'25、经费拨款'!$A$1:$P$20</definedName>
    <definedName name="_xlnm.Print_Area" localSheetId="25">'26、经费拨款(政府预算)'!$A$1:$N$20</definedName>
    <definedName name="_xlnm.Print_Area" localSheetId="26">'27、专项'!$A$1:$J$16</definedName>
    <definedName name="_xlnm.Print_Area" localSheetId="27">'28、三公'!$A$1:$G$13</definedName>
    <definedName name="_xlnm.Print_Area" localSheetId="28">'29、项目支出绩效目标表'!$A$1:$K$9</definedName>
    <definedName name="_xlnm.Print_Area" localSheetId="2">'3、部门支出总表'!$A$1:$K$21</definedName>
    <definedName name="_xlnm.Print_Area" localSheetId="29">'30、部门整体支出绩效目标表'!$A$1:$L$8</definedName>
    <definedName name="_xlnm.Print_Area" localSheetId="3">'4、部门支出总表(分类)'!$A$1:$P$22</definedName>
    <definedName name="_xlnm.Print_Area" localSheetId="4">'5、支出分类(政府预算)'!$A$1:$N$21</definedName>
    <definedName name="_xlnm.Print_Area" localSheetId="5">'6、基本-工资福利'!$A$1:$Q$20</definedName>
    <definedName name="_xlnm.Print_Area" localSheetId="6">'7、工资福利(政府预算)'!$A$1:$L$20</definedName>
    <definedName name="_xlnm.Print_Area" localSheetId="7">'8、基本-商品服务'!$A$1:$X$12</definedName>
    <definedName name="_xlnm.Print_Area" localSheetId="8">'9、商品服务(政府预算)'!$A$1:$Q$12</definedName>
    <definedName name="_xlnm.Print_Titles" localSheetId="0">'1、部门收支总表'!$1:$5</definedName>
    <definedName name="_xlnm.Print_Titles" localSheetId="9">'10、基本-个人家庭'!$1:$5</definedName>
    <definedName name="_xlnm.Print_Titles" localSheetId="10">'11、个人家庭(政府预算)'!$1:$6</definedName>
    <definedName name="_xlnm.Print_Titles" localSheetId="12">'13、一般预算支出表'!$1:$7</definedName>
    <definedName name="_xlnm.Print_Titles" localSheetId="13">'14、一般预算基本支出表'!$1:$6</definedName>
    <definedName name="_xlnm.Print_Titles" localSheetId="14">'15、一般-工资福利'!$1:$5</definedName>
    <definedName name="_xlnm.Print_Titles" localSheetId="15">'16、工资福利(政府预算)(2)'!$1:$6</definedName>
    <definedName name="_xlnm.Print_Titles" localSheetId="16">'17、一般-商品服务'!$1:$5</definedName>
    <definedName name="_xlnm.Print_Titles" localSheetId="17">'18、商品服务(政府预算)(2)'!$1:$6</definedName>
    <definedName name="_xlnm.Print_Titles" localSheetId="18">'19、一般-个人家庭'!$1:$5</definedName>
    <definedName name="_xlnm.Print_Titles" localSheetId="1">'2、部门收入总表'!$1:$5</definedName>
    <definedName name="_xlnm.Print_Titles" localSheetId="19">'20、个人家庭(政府预算)(2)'!$1:$6</definedName>
    <definedName name="_xlnm.Print_Titles" localSheetId="20">'21、政府性基金'!$1:$7</definedName>
    <definedName name="_xlnm.Print_Titles" localSheetId="21">'22、政府性基金(政府预算)'!$1:$7</definedName>
    <definedName name="_xlnm.Print_Titles" localSheetId="22">'23、专户'!$1:$7</definedName>
    <definedName name="_xlnm.Print_Titles" localSheetId="23">'24、专户(政府预算)'!$1:$7</definedName>
    <definedName name="_xlnm.Print_Titles" localSheetId="24">'25、经费拨款'!$1:$7</definedName>
    <definedName name="_xlnm.Print_Titles" localSheetId="25">'26、经费拨款(政府预算)'!$1:$7</definedName>
    <definedName name="_xlnm.Print_Titles" localSheetId="26">'27、专项'!$1:$7</definedName>
    <definedName name="_xlnm.Print_Titles" localSheetId="27">'28、三公'!$1:$6</definedName>
    <definedName name="_xlnm.Print_Titles" localSheetId="28">'29、项目支出绩效目标表'!$1:$4</definedName>
    <definedName name="_xlnm.Print_Titles" localSheetId="2">'3、部门支出总表'!$1:$6</definedName>
    <definedName name="_xlnm.Print_Titles" localSheetId="29">'30、部门整体支出绩效目标表'!$1:$7</definedName>
    <definedName name="_xlnm.Print_Titles" localSheetId="3">'4、部门支出总表(分类)'!$1:$6</definedName>
    <definedName name="_xlnm.Print_Titles" localSheetId="4">'5、支出分类(政府预算)'!$1:$7</definedName>
    <definedName name="_xlnm.Print_Titles" localSheetId="5">'6、基本-工资福利'!$1:$5</definedName>
    <definedName name="_xlnm.Print_Titles" localSheetId="6">'7、工资福利(政府预算)'!$1:$6</definedName>
    <definedName name="_xlnm.Print_Titles" localSheetId="7">'8、基本-商品服务'!$1:$5</definedName>
    <definedName name="_xlnm.Print_Titles" localSheetId="8">'9、商品服务(政府预算)'!$1:$6</definedName>
  </definedNames>
  <calcPr calcId="124519" iterate="1"/>
</workbook>
</file>

<file path=xl/calcChain.xml><?xml version="1.0" encoding="utf-8"?>
<calcChain xmlns="http://schemas.openxmlformats.org/spreadsheetml/2006/main">
  <c r="D28" i="12"/>
  <c r="C7" i="2"/>
  <c r="I7" i="7"/>
  <c r="J7"/>
  <c r="J6" s="1"/>
  <c r="G18"/>
  <c r="G17" s="1"/>
  <c r="H18"/>
  <c r="H17" s="1"/>
  <c r="I18"/>
  <c r="I17" s="1"/>
  <c r="F19"/>
  <c r="E19" s="1"/>
  <c r="G15"/>
  <c r="G14" s="1"/>
  <c r="H15"/>
  <c r="H14" s="1"/>
  <c r="F16"/>
  <c r="F15" s="1"/>
  <c r="F14" s="1"/>
  <c r="I11"/>
  <c r="G12"/>
  <c r="G11" s="1"/>
  <c r="H12"/>
  <c r="H11" s="1"/>
  <c r="F13"/>
  <c r="F12" s="1"/>
  <c r="F11" s="1"/>
  <c r="G8"/>
  <c r="G7" s="1"/>
  <c r="G6" s="1"/>
  <c r="H8"/>
  <c r="H7" s="1"/>
  <c r="I8"/>
  <c r="J8"/>
  <c r="F10"/>
  <c r="E10" s="1"/>
  <c r="F9"/>
  <c r="F8" s="1"/>
  <c r="F8" i="8"/>
  <c r="F7" s="1"/>
  <c r="G8"/>
  <c r="G7" s="1"/>
  <c r="H8"/>
  <c r="H7" s="1"/>
  <c r="I8"/>
  <c r="I7" s="1"/>
  <c r="J8"/>
  <c r="J7" s="1"/>
  <c r="K8"/>
  <c r="K7" s="1"/>
  <c r="L8"/>
  <c r="L7" s="1"/>
  <c r="M8"/>
  <c r="M7" s="1"/>
  <c r="N8"/>
  <c r="N7" s="1"/>
  <c r="O8"/>
  <c r="O7" s="1"/>
  <c r="P8"/>
  <c r="P7" s="1"/>
  <c r="Q8"/>
  <c r="Q7" s="1"/>
  <c r="R8"/>
  <c r="R7" s="1"/>
  <c r="S8"/>
  <c r="S7" s="1"/>
  <c r="T8"/>
  <c r="T7" s="1"/>
  <c r="U8"/>
  <c r="U7" s="1"/>
  <c r="V8"/>
  <c r="V7" s="1"/>
  <c r="W8"/>
  <c r="W7" s="1"/>
  <c r="X8"/>
  <c r="X7" s="1"/>
  <c r="G8" i="9"/>
  <c r="H8"/>
  <c r="I8"/>
  <c r="J8"/>
  <c r="K8"/>
  <c r="L8"/>
  <c r="M8"/>
  <c r="N8"/>
  <c r="G19" i="13"/>
  <c r="G18" s="1"/>
  <c r="F20"/>
  <c r="F19" s="1"/>
  <c r="F18" s="1"/>
  <c r="G16"/>
  <c r="G15" s="1"/>
  <c r="F17"/>
  <c r="F16" s="1"/>
  <c r="G13"/>
  <c r="G12" s="1"/>
  <c r="H13"/>
  <c r="H12" s="1"/>
  <c r="E14"/>
  <c r="E13" s="1"/>
  <c r="E12" s="1"/>
  <c r="F14"/>
  <c r="F13" s="1"/>
  <c r="F12" s="1"/>
  <c r="I9"/>
  <c r="I8" s="1"/>
  <c r="I7" s="1"/>
  <c r="K9"/>
  <c r="K8" s="1"/>
  <c r="K7" s="1"/>
  <c r="L9"/>
  <c r="L8" s="1"/>
  <c r="L7" s="1"/>
  <c r="M9"/>
  <c r="M8" s="1"/>
  <c r="M7" s="1"/>
  <c r="N9"/>
  <c r="N8" s="1"/>
  <c r="N7" s="1"/>
  <c r="O9"/>
  <c r="O8" s="1"/>
  <c r="O7" s="1"/>
  <c r="P9"/>
  <c r="P8" s="1"/>
  <c r="P7" s="1"/>
  <c r="H8"/>
  <c r="G9"/>
  <c r="G8" s="1"/>
  <c r="G7" s="1"/>
  <c r="H9"/>
  <c r="F11"/>
  <c r="E11" s="1"/>
  <c r="J10"/>
  <c r="J9" s="1"/>
  <c r="J8" s="1"/>
  <c r="J7" s="1"/>
  <c r="F10"/>
  <c r="F9" s="1"/>
  <c r="F8" s="1"/>
  <c r="F19" i="14"/>
  <c r="F18" s="1"/>
  <c r="G19"/>
  <c r="G18" s="1"/>
  <c r="H19"/>
  <c r="H18" s="1"/>
  <c r="E20"/>
  <c r="E19" s="1"/>
  <c r="E18" s="1"/>
  <c r="F16"/>
  <c r="F15" s="1"/>
  <c r="G16"/>
  <c r="G15" s="1"/>
  <c r="E16"/>
  <c r="E15" s="1"/>
  <c r="E17"/>
  <c r="F13"/>
  <c r="F12" s="1"/>
  <c r="G13"/>
  <c r="G12" s="1"/>
  <c r="H13"/>
  <c r="H12" s="1"/>
  <c r="E11"/>
  <c r="E10"/>
  <c r="F9"/>
  <c r="F8" s="1"/>
  <c r="G9"/>
  <c r="G8" s="1"/>
  <c r="H9"/>
  <c r="H8" s="1"/>
  <c r="L7" i="15"/>
  <c r="P7"/>
  <c r="Q7"/>
  <c r="L8"/>
  <c r="M8"/>
  <c r="M7" s="1"/>
  <c r="N8"/>
  <c r="N7" s="1"/>
  <c r="O8"/>
  <c r="O7" s="1"/>
  <c r="P8"/>
  <c r="K8"/>
  <c r="K7" s="1"/>
  <c r="L18"/>
  <c r="L17" s="1"/>
  <c r="M18"/>
  <c r="M17" s="1"/>
  <c r="N18"/>
  <c r="N17" s="1"/>
  <c r="O18"/>
  <c r="O17" s="1"/>
  <c r="P18"/>
  <c r="P17" s="1"/>
  <c r="M14"/>
  <c r="L15"/>
  <c r="L14" s="1"/>
  <c r="M15"/>
  <c r="K16"/>
  <c r="K15" s="1"/>
  <c r="K19"/>
  <c r="K18" s="1"/>
  <c r="G11"/>
  <c r="F12"/>
  <c r="F11" s="1"/>
  <c r="G12"/>
  <c r="H12"/>
  <c r="H11" s="1"/>
  <c r="I12"/>
  <c r="I11" s="1"/>
  <c r="J12"/>
  <c r="J11" s="1"/>
  <c r="L12"/>
  <c r="L11" s="1"/>
  <c r="M12"/>
  <c r="M11" s="1"/>
  <c r="N12"/>
  <c r="N11" s="1"/>
  <c r="O12"/>
  <c r="O11" s="1"/>
  <c r="P12"/>
  <c r="P11" s="1"/>
  <c r="Q12"/>
  <c r="Q11" s="1"/>
  <c r="Q6" s="1"/>
  <c r="E10"/>
  <c r="K13"/>
  <c r="E13" s="1"/>
  <c r="E12" s="1"/>
  <c r="E11" s="1"/>
  <c r="K9"/>
  <c r="F9"/>
  <c r="E9" s="1"/>
  <c r="E8" s="1"/>
  <c r="E7" s="1"/>
  <c r="G8"/>
  <c r="G7" s="1"/>
  <c r="G6" s="1"/>
  <c r="H8"/>
  <c r="H7" s="1"/>
  <c r="H6" s="1"/>
  <c r="I8"/>
  <c r="I7" s="1"/>
  <c r="I6" s="1"/>
  <c r="J8"/>
  <c r="J7" s="1"/>
  <c r="H17" i="16"/>
  <c r="G18"/>
  <c r="G17" s="1"/>
  <c r="H18"/>
  <c r="I18"/>
  <c r="I17" s="1"/>
  <c r="F18"/>
  <c r="F17" s="1"/>
  <c r="E17" s="1"/>
  <c r="F19"/>
  <c r="E19" s="1"/>
  <c r="G15"/>
  <c r="G14" s="1"/>
  <c r="H15"/>
  <c r="H14" s="1"/>
  <c r="I15"/>
  <c r="J15"/>
  <c r="F15"/>
  <c r="F14" s="1"/>
  <c r="F16"/>
  <c r="E16" s="1"/>
  <c r="E10"/>
  <c r="H7"/>
  <c r="G12"/>
  <c r="G11" s="1"/>
  <c r="H12"/>
  <c r="H11" s="1"/>
  <c r="I12"/>
  <c r="I11" s="1"/>
  <c r="J12"/>
  <c r="J11" s="1"/>
  <c r="F12"/>
  <c r="F11" s="1"/>
  <c r="E11" s="1"/>
  <c r="F13"/>
  <c r="E13" s="1"/>
  <c r="F9"/>
  <c r="E9" s="1"/>
  <c r="G8"/>
  <c r="F8" s="1"/>
  <c r="H8"/>
  <c r="I8"/>
  <c r="I7" s="1"/>
  <c r="J8"/>
  <c r="J7" s="1"/>
  <c r="K7"/>
  <c r="F8" i="17"/>
  <c r="G8"/>
  <c r="H8"/>
  <c r="I8"/>
  <c r="I7" s="1"/>
  <c r="I6" s="1"/>
  <c r="J8"/>
  <c r="K8"/>
  <c r="L8"/>
  <c r="M8"/>
  <c r="M7" s="1"/>
  <c r="M6" s="1"/>
  <c r="N8"/>
  <c r="O8"/>
  <c r="P8"/>
  <c r="Q8"/>
  <c r="Q7" s="1"/>
  <c r="Q6" s="1"/>
  <c r="R8"/>
  <c r="S8"/>
  <c r="T8"/>
  <c r="U8"/>
  <c r="U7" s="1"/>
  <c r="U6" s="1"/>
  <c r="V8"/>
  <c r="W8"/>
  <c r="X8"/>
  <c r="F7"/>
  <c r="F6" s="1"/>
  <c r="G7"/>
  <c r="G6" s="1"/>
  <c r="H7"/>
  <c r="H6" s="1"/>
  <c r="J7"/>
  <c r="J6" s="1"/>
  <c r="K7"/>
  <c r="K6" s="1"/>
  <c r="L7"/>
  <c r="L6" s="1"/>
  <c r="N7"/>
  <c r="N6" s="1"/>
  <c r="O7"/>
  <c r="O6" s="1"/>
  <c r="P7"/>
  <c r="P6" s="1"/>
  <c r="R7"/>
  <c r="R6" s="1"/>
  <c r="S7"/>
  <c r="S6" s="1"/>
  <c r="T7"/>
  <c r="T6" s="1"/>
  <c r="V7"/>
  <c r="V6" s="1"/>
  <c r="W7"/>
  <c r="W6" s="1"/>
  <c r="X7"/>
  <c r="X6" s="1"/>
  <c r="I6" i="18"/>
  <c r="G8"/>
  <c r="G7" s="1"/>
  <c r="G6" s="1"/>
  <c r="H8"/>
  <c r="I8"/>
  <c r="J8"/>
  <c r="K8"/>
  <c r="K7" s="1"/>
  <c r="K6" s="1"/>
  <c r="L8"/>
  <c r="M8"/>
  <c r="N8"/>
  <c r="O8"/>
  <c r="O7" s="1"/>
  <c r="O6" s="1"/>
  <c r="P8"/>
  <c r="Q8"/>
  <c r="H7"/>
  <c r="H6" s="1"/>
  <c r="I7"/>
  <c r="J7"/>
  <c r="J6" s="1"/>
  <c r="L7"/>
  <c r="L6" s="1"/>
  <c r="M7"/>
  <c r="M6" s="1"/>
  <c r="N7"/>
  <c r="N6" s="1"/>
  <c r="P7"/>
  <c r="P6" s="1"/>
  <c r="Q7"/>
  <c r="G19" i="25"/>
  <c r="G18" s="1"/>
  <c r="H19"/>
  <c r="H18" s="1"/>
  <c r="I19"/>
  <c r="F20"/>
  <c r="F19" s="1"/>
  <c r="F18" s="1"/>
  <c r="F17"/>
  <c r="E17" s="1"/>
  <c r="G16"/>
  <c r="F16" s="1"/>
  <c r="E16" s="1"/>
  <c r="F14"/>
  <c r="E14" s="1"/>
  <c r="G13"/>
  <c r="G12" s="1"/>
  <c r="H13"/>
  <c r="I13"/>
  <c r="I12" s="1"/>
  <c r="H12"/>
  <c r="I9"/>
  <c r="I8" s="1"/>
  <c r="J9"/>
  <c r="J8" s="1"/>
  <c r="J7" s="1"/>
  <c r="K9"/>
  <c r="K8" s="1"/>
  <c r="K7" s="1"/>
  <c r="L9"/>
  <c r="L8" s="1"/>
  <c r="L7" s="1"/>
  <c r="M9"/>
  <c r="M8" s="1"/>
  <c r="M7" s="1"/>
  <c r="N9"/>
  <c r="N8" s="1"/>
  <c r="N7" s="1"/>
  <c r="O9"/>
  <c r="O8" s="1"/>
  <c r="O7" s="1"/>
  <c r="P9"/>
  <c r="P8" s="1"/>
  <c r="E10"/>
  <c r="F11"/>
  <c r="E11" s="1"/>
  <c r="F10"/>
  <c r="H8"/>
  <c r="G9"/>
  <c r="F9" s="1"/>
  <c r="F8" s="1"/>
  <c r="H9"/>
  <c r="F19" i="26"/>
  <c r="G19"/>
  <c r="G18" s="1"/>
  <c r="F18"/>
  <c r="F16"/>
  <c r="F15" s="1"/>
  <c r="G16"/>
  <c r="G15" s="1"/>
  <c r="H16"/>
  <c r="H15" s="1"/>
  <c r="I16"/>
  <c r="I15" s="1"/>
  <c r="J16"/>
  <c r="J15" s="1"/>
  <c r="K16"/>
  <c r="K15" s="1"/>
  <c r="L16"/>
  <c r="L15" s="1"/>
  <c r="M16"/>
  <c r="M15" s="1"/>
  <c r="N16"/>
  <c r="N15" s="1"/>
  <c r="N12"/>
  <c r="F13"/>
  <c r="F12" s="1"/>
  <c r="G13"/>
  <c r="G12" s="1"/>
  <c r="H13"/>
  <c r="H12" s="1"/>
  <c r="I13"/>
  <c r="I12" s="1"/>
  <c r="J13"/>
  <c r="J12" s="1"/>
  <c r="K13"/>
  <c r="K12" s="1"/>
  <c r="L13"/>
  <c r="L12" s="1"/>
  <c r="M13"/>
  <c r="M12" s="1"/>
  <c r="N13"/>
  <c r="E14"/>
  <c r="E13" s="1"/>
  <c r="E12" s="1"/>
  <c r="E17"/>
  <c r="E16" s="1"/>
  <c r="E15" s="1"/>
  <c r="E20"/>
  <c r="E19" s="1"/>
  <c r="E18" s="1"/>
  <c r="E10"/>
  <c r="E11"/>
  <c r="F9"/>
  <c r="F8" s="1"/>
  <c r="G9"/>
  <c r="G8" s="1"/>
  <c r="H9"/>
  <c r="H8" s="1"/>
  <c r="I9"/>
  <c r="I8" s="1"/>
  <c r="J9"/>
  <c r="J8" s="1"/>
  <c r="K9"/>
  <c r="K8" s="1"/>
  <c r="L9"/>
  <c r="L8" s="1"/>
  <c r="M9"/>
  <c r="M8" s="1"/>
  <c r="N9"/>
  <c r="B14" i="27"/>
  <c r="B15"/>
  <c r="B12"/>
  <c r="B13"/>
  <c r="B11"/>
  <c r="B10"/>
  <c r="B16"/>
  <c r="B9"/>
  <c r="F10" i="18"/>
  <c r="F8" s="1"/>
  <c r="F7" s="1"/>
  <c r="E10" i="17"/>
  <c r="E8" s="1"/>
  <c r="E7" s="1"/>
  <c r="E6" s="1"/>
  <c r="E28" i="12"/>
  <c r="B8"/>
  <c r="B6" s="1"/>
  <c r="B28" s="1"/>
  <c r="F10" i="9"/>
  <c r="F8" s="1"/>
  <c r="G6"/>
  <c r="G7" s="1"/>
  <c r="H6"/>
  <c r="H7" s="1"/>
  <c r="I6"/>
  <c r="I7" s="1"/>
  <c r="J6"/>
  <c r="J7" s="1"/>
  <c r="K6"/>
  <c r="K7" s="1"/>
  <c r="L6"/>
  <c r="L7" s="1"/>
  <c r="M6"/>
  <c r="M7" s="1"/>
  <c r="N6"/>
  <c r="N7" s="1"/>
  <c r="E9" i="8"/>
  <c r="E10"/>
  <c r="E6"/>
  <c r="L8" i="6"/>
  <c r="L7" s="1"/>
  <c r="M8"/>
  <c r="M7" s="1"/>
  <c r="N8"/>
  <c r="N7" s="1"/>
  <c r="O8"/>
  <c r="O7" s="1"/>
  <c r="P8"/>
  <c r="P7" s="1"/>
  <c r="Q8"/>
  <c r="Q7" s="1"/>
  <c r="L12"/>
  <c r="L11" s="1"/>
  <c r="M12"/>
  <c r="M11" s="1"/>
  <c r="N12"/>
  <c r="N11" s="1"/>
  <c r="O12"/>
  <c r="O11" s="1"/>
  <c r="P12"/>
  <c r="P11" s="1"/>
  <c r="Q12"/>
  <c r="Q11"/>
  <c r="K16"/>
  <c r="K15" s="1"/>
  <c r="K19"/>
  <c r="K18" s="1"/>
  <c r="G8"/>
  <c r="G7" s="1"/>
  <c r="H8"/>
  <c r="H7"/>
  <c r="I8"/>
  <c r="I7" s="1"/>
  <c r="J8"/>
  <c r="J7" s="1"/>
  <c r="K8"/>
  <c r="F9"/>
  <c r="E9" s="1"/>
  <c r="K9"/>
  <c r="F10"/>
  <c r="E10" s="1"/>
  <c r="G12"/>
  <c r="G11" s="1"/>
  <c r="H12"/>
  <c r="F12" s="1"/>
  <c r="I12"/>
  <c r="I11" s="1"/>
  <c r="J12"/>
  <c r="J11" s="1"/>
  <c r="K13"/>
  <c r="E13" s="1"/>
  <c r="E16"/>
  <c r="E19"/>
  <c r="G15"/>
  <c r="G14" s="1"/>
  <c r="G18"/>
  <c r="G17" s="1"/>
  <c r="H11"/>
  <c r="H6" s="1"/>
  <c r="H18"/>
  <c r="H17" s="1"/>
  <c r="I18"/>
  <c r="I17" s="1"/>
  <c r="J18"/>
  <c r="J17"/>
  <c r="L18"/>
  <c r="M18"/>
  <c r="M17" s="1"/>
  <c r="N18"/>
  <c r="N17" s="1"/>
  <c r="O18"/>
  <c r="P18"/>
  <c r="Q18"/>
  <c r="Q17" s="1"/>
  <c r="L15"/>
  <c r="M15"/>
  <c r="N15"/>
  <c r="O15"/>
  <c r="P15"/>
  <c r="Q15"/>
  <c r="L17"/>
  <c r="O17"/>
  <c r="P17"/>
  <c r="F9" i="5"/>
  <c r="F16"/>
  <c r="F15" s="1"/>
  <c r="G16"/>
  <c r="H16"/>
  <c r="I16"/>
  <c r="J16"/>
  <c r="J15" s="1"/>
  <c r="K16"/>
  <c r="K15" s="1"/>
  <c r="L16"/>
  <c r="M16"/>
  <c r="N16"/>
  <c r="N15" s="1"/>
  <c r="G15"/>
  <c r="H15"/>
  <c r="I15"/>
  <c r="L15"/>
  <c r="M15"/>
  <c r="E17"/>
  <c r="E16" s="1"/>
  <c r="E15" s="1"/>
  <c r="F19"/>
  <c r="F18" s="1"/>
  <c r="G19"/>
  <c r="H19"/>
  <c r="I19"/>
  <c r="I18" s="1"/>
  <c r="J19"/>
  <c r="K19"/>
  <c r="L19"/>
  <c r="M19"/>
  <c r="M18" s="1"/>
  <c r="N19"/>
  <c r="N18" s="1"/>
  <c r="G18"/>
  <c r="H18"/>
  <c r="J18"/>
  <c r="K18"/>
  <c r="L18"/>
  <c r="E20"/>
  <c r="E19" s="1"/>
  <c r="E18" s="1"/>
  <c r="F8"/>
  <c r="F13"/>
  <c r="G9"/>
  <c r="G8" s="1"/>
  <c r="G13"/>
  <c r="G12" s="1"/>
  <c r="H9"/>
  <c r="H8" s="1"/>
  <c r="H13"/>
  <c r="H12" s="1"/>
  <c r="I9"/>
  <c r="I8" s="1"/>
  <c r="I13"/>
  <c r="I12" s="1"/>
  <c r="J9"/>
  <c r="J8" s="1"/>
  <c r="J13"/>
  <c r="J12" s="1"/>
  <c r="K9"/>
  <c r="K8" s="1"/>
  <c r="K13"/>
  <c r="K12" s="1"/>
  <c r="L9"/>
  <c r="L8" s="1"/>
  <c r="L13"/>
  <c r="L12" s="1"/>
  <c r="M9"/>
  <c r="M8" s="1"/>
  <c r="M13"/>
  <c r="M12" s="1"/>
  <c r="N9"/>
  <c r="N8" s="1"/>
  <c r="E10"/>
  <c r="E11"/>
  <c r="N13"/>
  <c r="E14"/>
  <c r="F20" i="4"/>
  <c r="F19" s="1"/>
  <c r="F18" s="1"/>
  <c r="G19"/>
  <c r="G18" s="1"/>
  <c r="H19"/>
  <c r="H18" s="1"/>
  <c r="J20"/>
  <c r="F17"/>
  <c r="F16" s="1"/>
  <c r="F15" s="1"/>
  <c r="G16"/>
  <c r="G15" s="1"/>
  <c r="H16"/>
  <c r="H15" s="1"/>
  <c r="J17"/>
  <c r="F14"/>
  <c r="F13" s="1"/>
  <c r="F12" s="1"/>
  <c r="G13"/>
  <c r="G12" s="1"/>
  <c r="H13"/>
  <c r="H12" s="1"/>
  <c r="J14"/>
  <c r="E14"/>
  <c r="E13" s="1"/>
  <c r="E12" s="1"/>
  <c r="L9"/>
  <c r="L8"/>
  <c r="M9"/>
  <c r="M8" s="1"/>
  <c r="N9"/>
  <c r="N8" s="1"/>
  <c r="O9"/>
  <c r="O8" s="1"/>
  <c r="P9"/>
  <c r="P8"/>
  <c r="K9"/>
  <c r="K8" s="1"/>
  <c r="J9"/>
  <c r="P7"/>
  <c r="O7" s="1"/>
  <c r="N7" s="1"/>
  <c r="M7" s="1"/>
  <c r="L7" s="1"/>
  <c r="F11"/>
  <c r="J11"/>
  <c r="J21"/>
  <c r="E21" s="1"/>
  <c r="J22"/>
  <c r="E22" s="1"/>
  <c r="J10"/>
  <c r="J12"/>
  <c r="J13"/>
  <c r="J15"/>
  <c r="J16"/>
  <c r="J18"/>
  <c r="J19"/>
  <c r="F10"/>
  <c r="F9" s="1"/>
  <c r="F8" s="1"/>
  <c r="G9"/>
  <c r="G8" s="1"/>
  <c r="H9"/>
  <c r="H8"/>
  <c r="I9"/>
  <c r="I8" s="1"/>
  <c r="I7" s="1"/>
  <c r="G10" i="3"/>
  <c r="G9" s="1"/>
  <c r="H10"/>
  <c r="I10"/>
  <c r="I9" s="1"/>
  <c r="I8" s="1"/>
  <c r="K10"/>
  <c r="K9" s="1"/>
  <c r="K8" s="1"/>
  <c r="E11"/>
  <c r="F13"/>
  <c r="F12"/>
  <c r="G13"/>
  <c r="G12" s="1"/>
  <c r="H13"/>
  <c r="H12" s="1"/>
  <c r="I13"/>
  <c r="I12" s="1"/>
  <c r="J13"/>
  <c r="J12" s="1"/>
  <c r="K13"/>
  <c r="K12" s="1"/>
  <c r="E14"/>
  <c r="F16"/>
  <c r="F15" s="1"/>
  <c r="G16"/>
  <c r="H16"/>
  <c r="H15" s="1"/>
  <c r="I16"/>
  <c r="I15"/>
  <c r="J16"/>
  <c r="J15" s="1"/>
  <c r="K16"/>
  <c r="K15" s="1"/>
  <c r="E17"/>
  <c r="F19"/>
  <c r="F18" s="1"/>
  <c r="G19"/>
  <c r="G18" s="1"/>
  <c r="H19"/>
  <c r="H18" s="1"/>
  <c r="I19"/>
  <c r="I18"/>
  <c r="J19"/>
  <c r="J18" s="1"/>
  <c r="K19"/>
  <c r="K18" s="1"/>
  <c r="E20"/>
  <c r="F9"/>
  <c r="F8" s="1"/>
  <c r="H9"/>
  <c r="H8" s="1"/>
  <c r="J9"/>
  <c r="J8" s="1"/>
  <c r="C6" i="2"/>
  <c r="H29" i="1"/>
  <c r="F10"/>
  <c r="F6"/>
  <c r="F29" s="1"/>
  <c r="D29"/>
  <c r="B29"/>
  <c r="F7" i="14" l="1"/>
  <c r="E9"/>
  <c r="E8" s="1"/>
  <c r="E17" i="13"/>
  <c r="H7" i="5"/>
  <c r="L7"/>
  <c r="J7"/>
  <c r="E13"/>
  <c r="E15" i="6"/>
  <c r="K14"/>
  <c r="E14" s="1"/>
  <c r="J6"/>
  <c r="E20" i="4"/>
  <c r="E19" s="1"/>
  <c r="E18" s="1"/>
  <c r="E9" i="5"/>
  <c r="E8" s="1"/>
  <c r="K7"/>
  <c r="K12" i="6"/>
  <c r="E12" s="1"/>
  <c r="F8"/>
  <c r="E8" s="1"/>
  <c r="E8" i="8"/>
  <c r="E7" s="1"/>
  <c r="M7" i="26"/>
  <c r="I7"/>
  <c r="J6" i="16"/>
  <c r="G7"/>
  <c r="G6" s="1"/>
  <c r="H7" i="14"/>
  <c r="E14"/>
  <c r="E13" s="1"/>
  <c r="E12" s="1"/>
  <c r="I7" i="5"/>
  <c r="I6" i="6"/>
  <c r="J7" i="26"/>
  <c r="F7"/>
  <c r="J6" i="15"/>
  <c r="E17" i="4"/>
  <c r="E16" s="1"/>
  <c r="E15" s="1"/>
  <c r="F12" i="5"/>
  <c r="F7" s="1"/>
  <c r="O6" i="6"/>
  <c r="N7" i="26"/>
  <c r="N7" i="5"/>
  <c r="G7"/>
  <c r="E10" i="18"/>
  <c r="E8" s="1"/>
  <c r="L7" i="26"/>
  <c r="H7"/>
  <c r="E19" i="15"/>
  <c r="O6"/>
  <c r="E9" i="7"/>
  <c r="K7" i="4"/>
  <c r="J7" s="1"/>
  <c r="J8"/>
  <c r="E11"/>
  <c r="H7"/>
  <c r="E19" i="3"/>
  <c r="E10"/>
  <c r="E9"/>
  <c r="G8"/>
  <c r="E8" s="1"/>
  <c r="E16"/>
  <c r="I7"/>
  <c r="G15"/>
  <c r="G7" s="1"/>
  <c r="K7"/>
  <c r="E18" i="6"/>
  <c r="K17"/>
  <c r="E17" s="1"/>
  <c r="F7" i="16"/>
  <c r="E8"/>
  <c r="E15" i="15"/>
  <c r="K14"/>
  <c r="E14" s="1"/>
  <c r="F7" i="7"/>
  <c r="E8"/>
  <c r="E7" s="1"/>
  <c r="F7" i="4"/>
  <c r="Q6" i="6"/>
  <c r="E18" i="3"/>
  <c r="J7"/>
  <c r="G7" i="4"/>
  <c r="M7" i="5"/>
  <c r="K11" i="6"/>
  <c r="E11" s="1"/>
  <c r="N6"/>
  <c r="H7" i="25"/>
  <c r="H6" i="16"/>
  <c r="M6" i="15"/>
  <c r="L6"/>
  <c r="H7" i="13"/>
  <c r="H6" i="7"/>
  <c r="I6"/>
  <c r="E15" i="3"/>
  <c r="F7"/>
  <c r="F7" i="6"/>
  <c r="G6"/>
  <c r="E7" i="18"/>
  <c r="F6"/>
  <c r="K17" i="15"/>
  <c r="E17" s="1"/>
  <c r="E6" s="1"/>
  <c r="E18"/>
  <c r="F15" i="13"/>
  <c r="E15" s="1"/>
  <c r="E16"/>
  <c r="M6" i="6"/>
  <c r="H7" i="3"/>
  <c r="E12"/>
  <c r="K7" i="26"/>
  <c r="G7"/>
  <c r="E9" i="25"/>
  <c r="E8" s="1"/>
  <c r="I7"/>
  <c r="F12"/>
  <c r="E12" s="1"/>
  <c r="N6" i="15"/>
  <c r="P6"/>
  <c r="K7" i="6"/>
  <c r="K6" s="1"/>
  <c r="L6"/>
  <c r="P6"/>
  <c r="I6" i="16"/>
  <c r="G7" i="14"/>
  <c r="E12" i="5"/>
  <c r="E7" s="1"/>
  <c r="E13" i="3"/>
  <c r="F6" i="9"/>
  <c r="F7" s="1"/>
  <c r="G8" i="25"/>
  <c r="F13"/>
  <c r="E13" s="1"/>
  <c r="E12" i="16"/>
  <c r="E18"/>
  <c r="F8" i="15"/>
  <c r="F7" s="1"/>
  <c r="F6" s="1"/>
  <c r="K12"/>
  <c r="K11" s="1"/>
  <c r="K6" s="1"/>
  <c r="E16"/>
  <c r="E10" i="13"/>
  <c r="E9" s="1"/>
  <c r="E8" s="1"/>
  <c r="E13" i="7"/>
  <c r="E12" s="1"/>
  <c r="E11" s="1"/>
  <c r="F18"/>
  <c r="E10" i="9"/>
  <c r="E9" i="26"/>
  <c r="E8" s="1"/>
  <c r="E7" s="1"/>
  <c r="G15" i="25"/>
  <c r="F15" s="1"/>
  <c r="E15" s="1"/>
  <c r="E20"/>
  <c r="E19" s="1"/>
  <c r="E18" s="1"/>
  <c r="E15" i="16"/>
  <c r="E14" s="1"/>
  <c r="E20" i="13"/>
  <c r="E19" s="1"/>
  <c r="E18" s="1"/>
  <c r="E16" i="7"/>
  <c r="E15" s="1"/>
  <c r="E14" s="1"/>
  <c r="E10" i="4"/>
  <c r="E9" s="1"/>
  <c r="E8" s="1"/>
  <c r="E7" s="1"/>
  <c r="F6" i="6" l="1"/>
  <c r="E7" i="14"/>
  <c r="E7" i="3"/>
  <c r="E18" i="7"/>
  <c r="F17"/>
  <c r="E17" s="1"/>
  <c r="E8" i="9"/>
  <c r="E6"/>
  <c r="E7" s="1"/>
  <c r="E7" i="25"/>
  <c r="E6" i="7"/>
  <c r="F7" i="13"/>
  <c r="E7" s="1"/>
  <c r="E7" i="6"/>
  <c r="F6" i="16"/>
  <c r="E7"/>
  <c r="E6" s="1"/>
  <c r="G7" i="25"/>
  <c r="F7"/>
  <c r="E6" i="6"/>
  <c r="F6" i="7"/>
</calcChain>
</file>

<file path=xl/sharedStrings.xml><?xml version="1.0" encoding="utf-8"?>
<sst xmlns="http://schemas.openxmlformats.org/spreadsheetml/2006/main" count="1243" uniqueCount="353">
  <si>
    <t xml:space="preserve">      商品和服务支出</t>
  </si>
  <si>
    <t>生活补助</t>
  </si>
  <si>
    <t>机关事业单位基本养老保险缴费</t>
  </si>
  <si>
    <t>其他支出</t>
  </si>
  <si>
    <t>对个人和家庭的补助</t>
  </si>
  <si>
    <t>经费拨款</t>
  </si>
  <si>
    <t>项         目</t>
  </si>
  <si>
    <t>离休费</t>
  </si>
  <si>
    <t>一般公共预算基本支出预算明细表-对个人和家庭的补助(按政府预算经济分类)</t>
  </si>
  <si>
    <t>一般公共预算基本支出情况表</t>
  </si>
  <si>
    <t>助学金</t>
  </si>
  <si>
    <t>政府性基金预算支出情况表(按政府预算经济分类)</t>
  </si>
  <si>
    <t>住房公积金</t>
  </si>
  <si>
    <t>部门支出总表(按部门预算经济分类)</t>
  </si>
  <si>
    <t>一般公共预算“三公”经费预算表</t>
  </si>
  <si>
    <t>基本支出</t>
  </si>
  <si>
    <t>部门支出总体情况表</t>
  </si>
  <si>
    <t>五、文化体育与传媒支出</t>
  </si>
  <si>
    <t>三、国有资本经营预算拨款</t>
  </si>
  <si>
    <t>因公出国(境)费用</t>
  </si>
  <si>
    <t>本年预算</t>
  </si>
  <si>
    <t>按收入性质分</t>
  </si>
  <si>
    <t>二十二、债务发行费用支出</t>
  </si>
  <si>
    <t>六、对事业单位资本性补助</t>
  </si>
  <si>
    <t>其他社会保障缴费</t>
  </si>
  <si>
    <t>一般公共预算拨款</t>
  </si>
  <si>
    <t>项 目(按政府预算经济分类)</t>
  </si>
  <si>
    <t>一般商品和服务支出</t>
  </si>
  <si>
    <t>一、一般公共服务支出</t>
  </si>
  <si>
    <t>年度绩效目标</t>
  </si>
  <si>
    <t>一、一般公共预算拨款</t>
  </si>
  <si>
    <t>项 目</t>
  </si>
  <si>
    <t>本 年 收 入 合 计</t>
  </si>
  <si>
    <t>支  出  总  计</t>
  </si>
  <si>
    <t>公务用车购置费</t>
  </si>
  <si>
    <t>离退休费</t>
  </si>
  <si>
    <t>十六、住房保障支出</t>
  </si>
  <si>
    <t>四、机关资本性支出(二)</t>
  </si>
  <si>
    <t>合计</t>
  </si>
  <si>
    <t>公务用车购置及运行费</t>
  </si>
  <si>
    <t>福利费</t>
  </si>
  <si>
    <t>十七、粮油物资储备支出</t>
  </si>
  <si>
    <t>部门收支总体情况表</t>
  </si>
  <si>
    <t>租赁费</t>
  </si>
  <si>
    <t>津贴补贴</t>
  </si>
  <si>
    <t>十八、其他支出</t>
  </si>
  <si>
    <t>纳入一般公共预算管理的非税收入拨款</t>
  </si>
  <si>
    <t xml:space="preserve">        国有资源（资产）有偿使用收入</t>
  </si>
  <si>
    <t>机关资本性支出(一)</t>
  </si>
  <si>
    <t>产出指标</t>
  </si>
  <si>
    <t>科目名称</t>
  </si>
  <si>
    <t>印刷费</t>
  </si>
  <si>
    <t>总 计</t>
  </si>
  <si>
    <t>差旅费</t>
  </si>
  <si>
    <t>二十、债务还本支出</t>
  </si>
  <si>
    <t>十四、金融支出</t>
  </si>
  <si>
    <t>支                  出</t>
  </si>
  <si>
    <t>保障措施</t>
  </si>
  <si>
    <t>立项依据</t>
  </si>
  <si>
    <t>部门职能职责描述</t>
  </si>
  <si>
    <t>年度预算申请</t>
  </si>
  <si>
    <t>邮电费</t>
  </si>
  <si>
    <t>效益指标</t>
  </si>
  <si>
    <t>奖金</t>
  </si>
  <si>
    <t>四、科学技术支出</t>
  </si>
  <si>
    <t>类</t>
  </si>
  <si>
    <t>项目支出绩效目标表</t>
  </si>
  <si>
    <t>一般公共预算拨款小计</t>
  </si>
  <si>
    <t>单位代码</t>
  </si>
  <si>
    <t>长期绩效目标</t>
  </si>
  <si>
    <t>年度实施进度计划</t>
  </si>
  <si>
    <t xml:space="preserve">      对个人和家庭的补助</t>
  </si>
  <si>
    <t>一般公共预算基本支出预算明细表-工资福利支出(按部门预算经济分类)</t>
  </si>
  <si>
    <t>社会保障缴费</t>
  </si>
  <si>
    <t>二、公共安全支出</t>
  </si>
  <si>
    <t>绩效工资</t>
  </si>
  <si>
    <t>五、对事业单位经常性补助</t>
  </si>
  <si>
    <t>三、教育支出</t>
  </si>
  <si>
    <t>其他对事业单位补助</t>
  </si>
  <si>
    <t>功能科目</t>
  </si>
  <si>
    <t>公务接待费</t>
  </si>
  <si>
    <t>一般公共预算拨款--经费拨款预算表(按部门预算经济分类)</t>
  </si>
  <si>
    <t>纳入专户的非税收入拨款</t>
  </si>
  <si>
    <t>一般公共预算基本支出预算明细表-商品和服务支出(按政府预算经济分类)</t>
  </si>
  <si>
    <t>单位：万元</t>
  </si>
  <si>
    <t>九、城乡社区支出</t>
  </si>
  <si>
    <t>二十一、债务付息支出</t>
  </si>
  <si>
    <t>资金管理办法</t>
  </si>
  <si>
    <t>纳入专户管理的非税收入拨款</t>
  </si>
  <si>
    <t>其中：</t>
  </si>
  <si>
    <t>专项名称</t>
  </si>
  <si>
    <t>单位(项目支出)名称</t>
  </si>
  <si>
    <t>小计</t>
  </si>
  <si>
    <t>工资福利支出</t>
  </si>
  <si>
    <t>一、机关工资福利支出</t>
  </si>
  <si>
    <t>三公经费预算数(一般公共预算拨款)</t>
  </si>
  <si>
    <t>其他对个人和家庭的补助</t>
  </si>
  <si>
    <t>机关资本性支出(二)</t>
  </si>
  <si>
    <t>纳入专户管理的非税收入拨款预算分类汇总表(按政府预算经济分类)</t>
  </si>
  <si>
    <t>培训费</t>
  </si>
  <si>
    <t>八、节能环保支出</t>
  </si>
  <si>
    <t>国有资本经营预算拨款</t>
  </si>
  <si>
    <t>其他一般商品和服务支出</t>
  </si>
  <si>
    <t>委托业务费</t>
  </si>
  <si>
    <t>资本性支出</t>
  </si>
  <si>
    <t>项目支出</t>
  </si>
  <si>
    <t>政府性基金预算</t>
  </si>
  <si>
    <t>工资奖金津补贴</t>
  </si>
  <si>
    <t>一般公共预算</t>
  </si>
  <si>
    <t>一般公共预算基本支出预算明细表-对个人和家庭的补助(按部门预算经济分类)</t>
  </si>
  <si>
    <t>抚恤金</t>
  </si>
  <si>
    <t>商品和服务支出</t>
  </si>
  <si>
    <t>其他交通费用</t>
  </si>
  <si>
    <t xml:space="preserve">      债务利息及费用支出</t>
  </si>
  <si>
    <t>政府性基金拨款</t>
  </si>
  <si>
    <t>工会经费</t>
  </si>
  <si>
    <t>项</t>
  </si>
  <si>
    <t xml:space="preserve">      按项目管理的对个人和家庭的补助</t>
  </si>
  <si>
    <t>对事业单位资本性补助</t>
  </si>
  <si>
    <t>总  计</t>
  </si>
  <si>
    <t>维修(护)费</t>
  </si>
  <si>
    <t>十三、商业服务业等支出</t>
  </si>
  <si>
    <t>款</t>
  </si>
  <si>
    <t>二、政府性基金拨款</t>
  </si>
  <si>
    <t>电费</t>
  </si>
  <si>
    <t xml:space="preserve">      按项目管理的商品和服务支出</t>
  </si>
  <si>
    <t>项 目(按部门预算经济分类)</t>
  </si>
  <si>
    <t xml:space="preserve">        行政事业性收费收入</t>
  </si>
  <si>
    <t>物业管理费</t>
  </si>
  <si>
    <t>会议费</t>
  </si>
  <si>
    <t>十九、国有资本经营预算支出</t>
  </si>
  <si>
    <t>部门支出总表(按政府预算经济分类)</t>
  </si>
  <si>
    <t>政府性基金预算支出情况表(按部门预算经济分类)</t>
  </si>
  <si>
    <t>资本性支出(基本建设)</t>
  </si>
  <si>
    <t>部门名称</t>
  </si>
  <si>
    <t>职工基本医疗保险缴费</t>
  </si>
  <si>
    <t>机关工资福利支出</t>
  </si>
  <si>
    <t>单位名称</t>
  </si>
  <si>
    <t>其他商品和服务支出</t>
  </si>
  <si>
    <t>十二、资源勘探信息等支出</t>
  </si>
  <si>
    <t>一般公共预算基本支出预算明细表-工资福利支出(按政府预算经济分类)</t>
  </si>
  <si>
    <t>债务利息及费用支出</t>
  </si>
  <si>
    <t>项目支出性质</t>
  </si>
  <si>
    <t>按项目管理的商品和服务支出</t>
  </si>
  <si>
    <t>总计</t>
  </si>
  <si>
    <t>十、农林水支出</t>
  </si>
  <si>
    <t>七、医疗卫生与计划生育支出</t>
  </si>
  <si>
    <t>国有资本经营预算</t>
  </si>
  <si>
    <t>一般公共预算基本支出预算明细表-商品和服务支出(按部门预算经济分类)</t>
  </si>
  <si>
    <t>办公费</t>
  </si>
  <si>
    <t xml:space="preserve">      资本性支出</t>
  </si>
  <si>
    <t>三、机关资本性支出(一)</t>
  </si>
  <si>
    <t>收                  入</t>
  </si>
  <si>
    <t>按支出性质分</t>
  </si>
  <si>
    <t>部门整体支出年度绩效目标</t>
  </si>
  <si>
    <t>按项目管理的对个人和家庭的补助</t>
  </si>
  <si>
    <t xml:space="preserve">        其他收入</t>
  </si>
  <si>
    <t>一般公共预算拨款--经费拨款预算表(按政府预算经济分类)</t>
  </si>
  <si>
    <t>注：1、本表公开内容为“三公”经费预算一般公共预算拨款安排情况；</t>
  </si>
  <si>
    <t>对事业单位经常性补助</t>
  </si>
  <si>
    <t>资金投向</t>
  </si>
  <si>
    <t>十一、交通运输支出</t>
  </si>
  <si>
    <t xml:space="preserve">      纳入一般公共预算管理的非税收入拨款</t>
  </si>
  <si>
    <t>本　年　支　出　合　计</t>
  </si>
  <si>
    <t>基本工资</t>
  </si>
  <si>
    <t>二、项目支出</t>
  </si>
  <si>
    <t>六、社会保障和就业支出</t>
  </si>
  <si>
    <t>资金总额</t>
  </si>
  <si>
    <t>功能科目名称</t>
  </si>
  <si>
    <t>十五、国土海洋气象等支出</t>
  </si>
  <si>
    <t>一般公共预算支出情况表</t>
  </si>
  <si>
    <t>整体绩效目标</t>
  </si>
  <si>
    <t>办公经费</t>
  </si>
  <si>
    <t>单位:万元</t>
  </si>
  <si>
    <t>劳务费</t>
  </si>
  <si>
    <t>退职(役)费</t>
  </si>
  <si>
    <t>科目</t>
  </si>
  <si>
    <t xml:space="preserve">      资本性支出(基本建设)</t>
  </si>
  <si>
    <t>一、基本支出</t>
  </si>
  <si>
    <t>单位</t>
  </si>
  <si>
    <t xml:space="preserve">      工资福利支出</t>
  </si>
  <si>
    <t xml:space="preserve">      经费拨款</t>
  </si>
  <si>
    <t>其他工资福利支出</t>
  </si>
  <si>
    <t>财政拨款收支总体情况表</t>
  </si>
  <si>
    <t>机关商品和服务支出</t>
  </si>
  <si>
    <t>二、机关商品和服务支出</t>
  </si>
  <si>
    <t>整体支出绩效目标表</t>
  </si>
  <si>
    <t xml:space="preserve">      其他支出</t>
  </si>
  <si>
    <t>其他交通费</t>
  </si>
  <si>
    <t>水费</t>
  </si>
  <si>
    <t>部门收入总体情况表</t>
  </si>
  <si>
    <t>公务用车运行维护费</t>
  </si>
  <si>
    <t>退休费</t>
  </si>
  <si>
    <t>科目编码</t>
  </si>
  <si>
    <t>税金及附加费用</t>
  </si>
  <si>
    <t>收  入  总  计</t>
  </si>
  <si>
    <t>五、上级补助收入</t>
    <phoneticPr fontId="0" type="noConversion"/>
  </si>
  <si>
    <t>六、上年结转</t>
    <phoneticPr fontId="0" type="noConversion"/>
  </si>
  <si>
    <t>三、纳入专户管理的非税收入拨款</t>
    <phoneticPr fontId="0" type="noConversion"/>
  </si>
  <si>
    <t>四、国有资本经营预算拨款</t>
    <phoneticPr fontId="0" type="noConversion"/>
  </si>
  <si>
    <t>单位名称：</t>
    <phoneticPr fontId="0" type="noConversion"/>
  </si>
  <si>
    <t>上级补助收入</t>
    <phoneticPr fontId="0" type="noConversion"/>
  </si>
  <si>
    <t>上年结转</t>
    <phoneticPr fontId="0" type="noConversion"/>
  </si>
  <si>
    <t>单位：万元</t>
    <phoneticPr fontId="0" type="noConversion"/>
  </si>
  <si>
    <t>专项商品和服务支出</t>
    <phoneticPr fontId="0" type="noConversion"/>
  </si>
  <si>
    <t>对个人和家庭的补助（项目）</t>
    <phoneticPr fontId="0" type="noConversion"/>
  </si>
  <si>
    <t>奖金</t>
    <phoneticPr fontId="0" type="noConversion"/>
  </si>
  <si>
    <t>职业年金缴费</t>
    <phoneticPr fontId="0" type="noConversion"/>
  </si>
  <si>
    <t>基本支出预算明细表-工资福利支出(按部门预算经济分类)</t>
    <phoneticPr fontId="0" type="noConversion"/>
  </si>
  <si>
    <t>基本支出预算明细表-工资福利支出(按政府预算经济分类)</t>
    <phoneticPr fontId="0" type="noConversion"/>
  </si>
  <si>
    <t>机关工资福利支出</t>
    <phoneticPr fontId="0" type="noConversion"/>
  </si>
  <si>
    <t>机关工资福利支出（公务员及参公单位）</t>
    <phoneticPr fontId="0" type="noConversion"/>
  </si>
  <si>
    <t>对事业单位经常性补助   （事业单位）</t>
    <phoneticPr fontId="0" type="noConversion"/>
  </si>
  <si>
    <t>机关商品和服务支出</t>
    <phoneticPr fontId="0" type="noConversion"/>
  </si>
  <si>
    <t>机关资本性支出(一)</t>
    <phoneticPr fontId="0" type="noConversion"/>
  </si>
  <si>
    <t>机关资本性支出(二)</t>
    <phoneticPr fontId="0" type="noConversion"/>
  </si>
  <si>
    <t>七、对个人和家庭的补助</t>
    <phoneticPr fontId="0" type="noConversion"/>
  </si>
  <si>
    <t>八、债务利息及费用支出</t>
    <phoneticPr fontId="0" type="noConversion"/>
  </si>
  <si>
    <t>九、其他支出</t>
    <phoneticPr fontId="0" type="noConversion"/>
  </si>
  <si>
    <t>基本支出预算明细表-商品和服务支出(按部门预算经济分类)</t>
    <phoneticPr fontId="0" type="noConversion"/>
  </si>
  <si>
    <t>基本支出预算明细表-商品和服务支出(按政府预算经济分类)</t>
    <phoneticPr fontId="0" type="noConversion"/>
  </si>
  <si>
    <t>基本支出预算明细表-对个人和家庭的补助(按部门预算经济分类)</t>
    <phoneticPr fontId="0" type="noConversion"/>
  </si>
  <si>
    <t>社会福利和救助</t>
    <phoneticPr fontId="0" type="noConversion"/>
  </si>
  <si>
    <t>基本支出预算明细表-对个人和家庭的补助(按政府预算经济分类)</t>
    <phoneticPr fontId="0" type="noConversion"/>
  </si>
  <si>
    <t>其他工资福利支出</t>
    <phoneticPr fontId="0" type="noConversion"/>
  </si>
  <si>
    <t>专项资金预算汇总表</t>
    <phoneticPr fontId="0" type="noConversion"/>
  </si>
  <si>
    <t xml:space="preserve">        办案补助</t>
    <phoneticPr fontId="0" type="noConversion"/>
  </si>
  <si>
    <t xml:space="preserve">        专项收入</t>
    <phoneticPr fontId="0" type="noConversion"/>
  </si>
  <si>
    <t xml:space="preserve">        事业性收费收入</t>
    <phoneticPr fontId="0" type="noConversion"/>
  </si>
  <si>
    <t xml:space="preserve">        经营服务性收费收入</t>
    <phoneticPr fontId="0" type="noConversion"/>
  </si>
  <si>
    <t xml:space="preserve">        其他收入</t>
    <phoneticPr fontId="0" type="noConversion"/>
  </si>
  <si>
    <t>国有资本经营预算拨款</t>
    <phoneticPr fontId="0" type="noConversion"/>
  </si>
  <si>
    <t>工资、津补贴（绩效）</t>
    <phoneticPr fontId="0" type="noConversion"/>
  </si>
  <si>
    <t>说明：没有此项收入安排支出的单位不能删除此表，需列空表并说明“本单位无政府性基金收入安排的支出”。</t>
    <phoneticPr fontId="6" type="noConversion"/>
  </si>
  <si>
    <t>说明：没有此项收入安排支出的单位不能删除此表，需列空表并说明“本单位无政府性基金收入安排的支出”。</t>
    <phoneticPr fontId="0" type="noConversion"/>
  </si>
  <si>
    <t>纳入专户管理的非税收入拨款预算分类汇总表(按部门预算经济分类)</t>
    <phoneticPr fontId="0" type="noConversion"/>
  </si>
  <si>
    <t>说明：没有此项收入安排支出的单位不能删除此表，需列空表并说明“本单位无纳入专户管理的非税收入拨款”。</t>
    <phoneticPr fontId="0" type="noConversion"/>
  </si>
  <si>
    <t xml:space="preserve">    2、一般公共预算拨款包括经费拨款和纳入一般公共预算管理的非税收入拨款。</t>
    <phoneticPr fontId="0" type="noConversion"/>
  </si>
  <si>
    <t>表1：</t>
    <phoneticPr fontId="0" type="noConversion"/>
  </si>
  <si>
    <t>表2：</t>
    <phoneticPr fontId="0" type="noConversion"/>
  </si>
  <si>
    <t>表3：</t>
    <phoneticPr fontId="0" type="noConversion"/>
  </si>
  <si>
    <t>表4：</t>
    <phoneticPr fontId="0" type="noConversion"/>
  </si>
  <si>
    <t>表5：</t>
    <phoneticPr fontId="0" type="noConversion"/>
  </si>
  <si>
    <t>表6：</t>
    <phoneticPr fontId="0" type="noConversion"/>
  </si>
  <si>
    <t>表7：</t>
    <phoneticPr fontId="0" type="noConversion"/>
  </si>
  <si>
    <t>表8：</t>
    <phoneticPr fontId="0" type="noConversion"/>
  </si>
  <si>
    <t>表9：</t>
    <phoneticPr fontId="0" type="noConversion"/>
  </si>
  <si>
    <t>表10：</t>
    <phoneticPr fontId="0" type="noConversion"/>
  </si>
  <si>
    <t>表11：</t>
    <phoneticPr fontId="0" type="noConversion"/>
  </si>
  <si>
    <t>表12：</t>
    <phoneticPr fontId="0" type="noConversion"/>
  </si>
  <si>
    <t>表13：</t>
    <phoneticPr fontId="0" type="noConversion"/>
  </si>
  <si>
    <t>表14：</t>
    <phoneticPr fontId="0" type="noConversion"/>
  </si>
  <si>
    <t>表15：</t>
    <phoneticPr fontId="0" type="noConversion"/>
  </si>
  <si>
    <t>表16：</t>
    <phoneticPr fontId="0" type="noConversion"/>
  </si>
  <si>
    <t>表17：</t>
    <phoneticPr fontId="0" type="noConversion"/>
  </si>
  <si>
    <t>表18：</t>
    <phoneticPr fontId="0" type="noConversion"/>
  </si>
  <si>
    <t>表19：</t>
    <phoneticPr fontId="0" type="noConversion"/>
  </si>
  <si>
    <t>表20：</t>
    <phoneticPr fontId="0" type="noConversion"/>
  </si>
  <si>
    <t>表21：</t>
    <phoneticPr fontId="0" type="noConversion"/>
  </si>
  <si>
    <t>表22：</t>
    <phoneticPr fontId="0" type="noConversion"/>
  </si>
  <si>
    <t>表23：</t>
    <phoneticPr fontId="0" type="noConversion"/>
  </si>
  <si>
    <t>表24：</t>
    <phoneticPr fontId="0" type="noConversion"/>
  </si>
  <si>
    <t>表25：</t>
    <phoneticPr fontId="0" type="noConversion"/>
  </si>
  <si>
    <t>表26：</t>
    <phoneticPr fontId="0" type="noConversion"/>
  </si>
  <si>
    <t>表27：</t>
    <phoneticPr fontId="0" type="noConversion"/>
  </si>
  <si>
    <t>表28：</t>
    <phoneticPr fontId="0" type="noConversion"/>
  </si>
  <si>
    <t>表29：</t>
    <phoneticPr fontId="0" type="noConversion"/>
  </si>
  <si>
    <t>表30：</t>
    <phoneticPr fontId="0" type="noConversion"/>
  </si>
  <si>
    <t>511001</t>
    <phoneticPr fontId="0" type="noConversion"/>
  </si>
  <si>
    <t>一般公共服务支出</t>
  </si>
  <si>
    <t xml:space="preserve">  财政事务</t>
  </si>
  <si>
    <t>01</t>
  </si>
  <si>
    <t>02</t>
  </si>
  <si>
    <t>05</t>
  </si>
  <si>
    <t>208</t>
  </si>
  <si>
    <t>社会保障和就业支出</t>
  </si>
  <si>
    <t>221</t>
  </si>
  <si>
    <t>住房保障支出</t>
  </si>
  <si>
    <t>行政运行</t>
  </si>
  <si>
    <t>201</t>
  </si>
  <si>
    <t>一般行政管理事务</t>
  </si>
  <si>
    <t>06</t>
  </si>
  <si>
    <t>行政单位医疗</t>
  </si>
  <si>
    <t>210</t>
  </si>
  <si>
    <t>11</t>
  </si>
  <si>
    <t>澧县财政局</t>
    <phoneticPr fontId="0" type="noConversion"/>
  </si>
  <si>
    <t>专用材料费</t>
  </si>
  <si>
    <t>财政改革</t>
  </si>
  <si>
    <t>信息化网络建设</t>
  </si>
  <si>
    <t>争取资金费用</t>
  </si>
  <si>
    <t>电脑设备</t>
  </si>
  <si>
    <t>新区办公水电费</t>
  </si>
  <si>
    <t>电脑材料</t>
  </si>
  <si>
    <t>科目名</t>
    <phoneticPr fontId="0" type="noConversion"/>
  </si>
  <si>
    <t>单位名称：澧县财政局</t>
    <phoneticPr fontId="0" type="noConversion"/>
  </si>
  <si>
    <t>单位名称：澧县财政局</t>
    <phoneticPr fontId="0" type="noConversion"/>
  </si>
  <si>
    <t>澧县财政局</t>
  </si>
  <si>
    <t>单位名称：澧县财政局</t>
    <phoneticPr fontId="0" type="noConversion"/>
  </si>
  <si>
    <t>合  计</t>
    <phoneticPr fontId="0" type="noConversion"/>
  </si>
  <si>
    <t>公务用车运行维护费</t>
    <phoneticPr fontId="0" type="noConversion"/>
  </si>
  <si>
    <t>合          计</t>
    <phoneticPr fontId="0" type="noConversion"/>
  </si>
  <si>
    <t>合      计</t>
    <phoneticPr fontId="0" type="noConversion"/>
  </si>
  <si>
    <t>本单位无政府性基金收入安排的支出</t>
  </si>
  <si>
    <t>本单位无政府性基金收入安排的支出</t>
    <phoneticPr fontId="0" type="noConversion"/>
  </si>
  <si>
    <t>本单位无纳入专户管理的非税收入拨款</t>
  </si>
  <si>
    <t>本单位无对个人和家庭的补助支出</t>
    <phoneticPr fontId="0" type="noConversion"/>
  </si>
  <si>
    <t>基层财会人员培训</t>
    <phoneticPr fontId="0" type="noConversion"/>
  </si>
  <si>
    <t>网络信息维修维护</t>
    <phoneticPr fontId="0" type="noConversion"/>
  </si>
  <si>
    <t>持续项目</t>
  </si>
  <si>
    <t>根据局职能和内设机构承担的业务工作需要设立。</t>
    <phoneticPr fontId="0" type="noConversion"/>
  </si>
  <si>
    <t>《行政单位国有资产管理暂行办法》（财政部令第35号）等</t>
  </si>
  <si>
    <t>按季推进各项工作计划</t>
    <phoneticPr fontId="0" type="noConversion"/>
  </si>
  <si>
    <t>按月、季推进各项工作计划</t>
    <phoneticPr fontId="0" type="noConversion"/>
  </si>
  <si>
    <t>加强我县财政科学化精细化管理，提高财政资金使用效益，服务我县经济发展方式转变和经济结构调整，支持民生、社保、科教文卫等各项社会事业发展。</t>
    <phoneticPr fontId="0" type="noConversion"/>
  </si>
  <si>
    <t>完成网络设备维修维护，保障系统正常运行。</t>
    <phoneticPr fontId="0" type="noConversion"/>
  </si>
  <si>
    <t>严格执行国家财经法律法规和内部财务管理制度，控制和规范管理经费支出，提高资金使用效益。</t>
    <phoneticPr fontId="0" type="noConversion"/>
  </si>
  <si>
    <t>《行政单位财务规则》及财政局机关财务制度</t>
    <phoneticPr fontId="0" type="noConversion"/>
  </si>
  <si>
    <t>加强业务指导，提高财务人员业务能力，规范财务管理，保障各项资金安全规范运行。</t>
    <phoneticPr fontId="0" type="noConversion"/>
  </si>
  <si>
    <t>综合管理全县财政收支、主管财税政策、实施财政监督、参与本县经济进行宏观调控，同时根据分工管理全县的会计工作、行政事业性资产。</t>
    <phoneticPr fontId="0" type="noConversion"/>
  </si>
  <si>
    <t>医疗卫生与计划生育支出</t>
    <phoneticPr fontId="0" type="noConversion"/>
  </si>
  <si>
    <t>行政事业单位医疗</t>
    <phoneticPr fontId="0" type="noConversion"/>
  </si>
  <si>
    <t>221</t>
    <phoneticPr fontId="0" type="noConversion"/>
  </si>
  <si>
    <t>02</t>
    <phoneticPr fontId="0" type="noConversion"/>
  </si>
  <si>
    <t>医疗卫生与计划生育支出</t>
    <phoneticPr fontId="0" type="noConversion"/>
  </si>
  <si>
    <t>行政事业单位医疗</t>
    <phoneticPr fontId="0" type="noConversion"/>
  </si>
  <si>
    <t>221</t>
    <phoneticPr fontId="0" type="noConversion"/>
  </si>
  <si>
    <t>02</t>
    <phoneticPr fontId="0" type="noConversion"/>
  </si>
  <si>
    <t>行政运行</t>
    <phoneticPr fontId="0" type="noConversion"/>
  </si>
  <si>
    <t>医疗卫生与计划生育支出</t>
    <phoneticPr fontId="0" type="noConversion"/>
  </si>
  <si>
    <t>221</t>
    <phoneticPr fontId="0" type="noConversion"/>
  </si>
  <si>
    <t>02</t>
    <phoneticPr fontId="0" type="noConversion"/>
  </si>
  <si>
    <t>行政运行</t>
    <phoneticPr fontId="0" type="noConversion"/>
  </si>
  <si>
    <t>医疗卫生与计划生育支出</t>
    <phoneticPr fontId="0" type="noConversion"/>
  </si>
  <si>
    <t>221</t>
    <phoneticPr fontId="0" type="noConversion"/>
  </si>
  <si>
    <t>02</t>
    <phoneticPr fontId="0" type="noConversion"/>
  </si>
  <si>
    <t>财政事务</t>
    <phoneticPr fontId="0" type="noConversion"/>
  </si>
  <si>
    <t>行政事业单位离退休</t>
    <phoneticPr fontId="0" type="noConversion"/>
  </si>
  <si>
    <t>机关事业单位基本养老保险缴费支出</t>
    <phoneticPr fontId="0" type="noConversion"/>
  </si>
  <si>
    <t>行政事业单位医疗</t>
    <phoneticPr fontId="0" type="noConversion"/>
  </si>
  <si>
    <t>行政单位医疗</t>
    <phoneticPr fontId="0" type="noConversion"/>
  </si>
  <si>
    <t>住房改革支出</t>
    <phoneticPr fontId="0" type="noConversion"/>
  </si>
  <si>
    <t>住房公积金</t>
    <phoneticPr fontId="0" type="noConversion"/>
  </si>
  <si>
    <t>财政事务</t>
    <phoneticPr fontId="0" type="noConversion"/>
  </si>
  <si>
    <t>行政运行</t>
    <phoneticPr fontId="0" type="noConversion"/>
  </si>
  <si>
    <t>无</t>
    <phoneticPr fontId="0" type="noConversion"/>
  </si>
  <si>
    <t>住房公积金</t>
    <phoneticPr fontId="0" type="noConversion"/>
  </si>
  <si>
    <t>职业年金缴费</t>
    <phoneticPr fontId="0" type="noConversion"/>
  </si>
  <si>
    <t>财政事务</t>
    <phoneticPr fontId="0" type="noConversion"/>
  </si>
  <si>
    <t>住房改革支出</t>
    <phoneticPr fontId="0" type="noConversion"/>
  </si>
  <si>
    <t>财政事务</t>
    <phoneticPr fontId="0" type="noConversion"/>
  </si>
  <si>
    <t>培训费</t>
    <phoneticPr fontId="0" type="noConversion"/>
  </si>
  <si>
    <t>澧县财政局</t>
    <phoneticPr fontId="0" type="noConversion"/>
  </si>
  <si>
    <t>单位名称：澧县财政局</t>
    <phoneticPr fontId="0" type="noConversion"/>
  </si>
</sst>
</file>

<file path=xl/styles.xml><?xml version="1.0" encoding="utf-8"?>
<styleSheet xmlns="http://schemas.openxmlformats.org/spreadsheetml/2006/main">
  <numFmts count="4">
    <numFmt numFmtId="176" formatCode="* #,##0.00;* \-#,##0.00;* &quot;&quot;??;@"/>
    <numFmt numFmtId="177" formatCode="#,##0.0_ "/>
    <numFmt numFmtId="178" formatCode="0000"/>
    <numFmt numFmtId="179" formatCode=";;"/>
  </numFmts>
  <fonts count="14">
    <font>
      <sz val="9"/>
      <name val="宋体"/>
      <charset val="134"/>
    </font>
    <font>
      <b/>
      <sz val="16"/>
      <name val="宋体"/>
      <charset val="134"/>
    </font>
    <font>
      <b/>
      <sz val="18"/>
      <name val="宋体"/>
      <charset val="134"/>
    </font>
    <font>
      <b/>
      <sz val="9"/>
      <name val="宋体"/>
      <charset val="134"/>
    </font>
    <font>
      <b/>
      <sz val="10"/>
      <name val="宋体"/>
      <charset val="134"/>
    </font>
    <font>
      <b/>
      <sz val="22"/>
      <name val="宋体"/>
      <charset val="134"/>
    </font>
    <font>
      <sz val="9"/>
      <name val="宋体"/>
      <charset val="134"/>
    </font>
    <font>
      <b/>
      <sz val="9"/>
      <name val="宋体"/>
      <charset val="134"/>
    </font>
    <font>
      <b/>
      <sz val="9"/>
      <name val="宋体"/>
      <charset val="134"/>
    </font>
    <font>
      <b/>
      <sz val="18"/>
      <name val="宋体"/>
      <charset val="134"/>
    </font>
    <font>
      <b/>
      <sz val="10"/>
      <name val="宋体"/>
      <charset val="134"/>
    </font>
    <font>
      <sz val="9"/>
      <name val="宋体"/>
      <charset val="134"/>
    </font>
    <font>
      <b/>
      <sz val="12"/>
      <name val="宋体"/>
      <charset val="134"/>
    </font>
    <font>
      <b/>
      <sz val="10"/>
      <name val="宋体"/>
      <family val="3"/>
      <charset val="134"/>
    </font>
  </fonts>
  <fills count="5">
    <fill>
      <patternFill patternType="none"/>
    </fill>
    <fill>
      <patternFill patternType="gray125"/>
    </fill>
    <fill>
      <patternFill patternType="solid">
        <fgColor indexed="31"/>
      </patternFill>
    </fill>
    <fill>
      <patternFill patternType="solid">
        <fgColor indexed="9"/>
      </patternFill>
    </fill>
    <fill>
      <patternFill patternType="solid">
        <fgColor indexed="9"/>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263">
    <xf numFmtId="0" fontId="0" fillId="0" borderId="0" xfId="0"/>
    <xf numFmtId="0" fontId="2" fillId="0" borderId="0" xfId="0" applyNumberFormat="1" applyFont="1" applyFill="1" applyAlignment="1" applyProtection="1">
      <alignment horizontal="centerContinuous" vertical="center"/>
    </xf>
    <xf numFmtId="176" fontId="2" fillId="0" borderId="0" xfId="0" applyNumberFormat="1" applyFont="1" applyFill="1" applyAlignment="1" applyProtection="1">
      <alignment horizontal="centerContinuous" vertical="center"/>
    </xf>
    <xf numFmtId="0" fontId="4" fillId="0" borderId="0" xfId="0" applyNumberFormat="1" applyFont="1" applyFill="1" applyAlignment="1" applyProtection="1">
      <alignment vertical="center"/>
    </xf>
    <xf numFmtId="0" fontId="3" fillId="0" borderId="0" xfId="0" applyNumberFormat="1" applyFont="1" applyFill="1" applyProtection="1"/>
    <xf numFmtId="0" fontId="3" fillId="3" borderId="0" xfId="0" applyNumberFormat="1" applyFont="1" applyFill="1" applyProtection="1"/>
    <xf numFmtId="0" fontId="4"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Continuous" vertical="center"/>
    </xf>
    <xf numFmtId="0" fontId="4" fillId="0" borderId="0" xfId="0" applyNumberFormat="1" applyFont="1" applyFill="1" applyAlignment="1" applyProtection="1">
      <alignment horizontal="right"/>
    </xf>
    <xf numFmtId="0" fontId="4" fillId="3" borderId="1" xfId="0" applyNumberFormat="1" applyFont="1" applyFill="1" applyBorder="1" applyAlignment="1" applyProtection="1">
      <alignment horizontal="centerContinuous" vertical="center"/>
    </xf>
    <xf numFmtId="0" fontId="4" fillId="3" borderId="2" xfId="0" applyNumberFormat="1" applyFont="1" applyFill="1" applyBorder="1" applyAlignment="1" applyProtection="1">
      <alignment horizontal="centerContinuous" vertical="center"/>
    </xf>
    <xf numFmtId="0" fontId="4" fillId="3" borderId="2" xfId="0" applyNumberFormat="1" applyFont="1" applyFill="1" applyBorder="1" applyAlignment="1" applyProtection="1">
      <alignment horizontal="center" vertical="center" wrapText="1"/>
    </xf>
    <xf numFmtId="0" fontId="4" fillId="3" borderId="3"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4" fillId="0" borderId="2" xfId="0" applyNumberFormat="1" applyFont="1" applyFill="1" applyBorder="1" applyProtection="1"/>
    <xf numFmtId="0" fontId="4" fillId="0" borderId="0" xfId="0" applyNumberFormat="1" applyFont="1" applyFill="1" applyAlignment="1" applyProtection="1">
      <alignment vertical="center" wrapText="1"/>
    </xf>
    <xf numFmtId="176" fontId="4" fillId="0" borderId="0" xfId="0" applyNumberFormat="1" applyFont="1" applyFill="1" applyAlignment="1" applyProtection="1">
      <alignment vertical="center"/>
    </xf>
    <xf numFmtId="177" fontId="4" fillId="0" borderId="0" xfId="0" applyNumberFormat="1" applyFont="1" applyFill="1" applyAlignment="1" applyProtection="1">
      <alignment horizontal="right" vertical="center"/>
    </xf>
    <xf numFmtId="0" fontId="4" fillId="0" borderId="0" xfId="0" applyNumberFormat="1" applyFont="1" applyFill="1" applyProtection="1"/>
    <xf numFmtId="176"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wrapText="1"/>
    </xf>
    <xf numFmtId="49" fontId="4" fillId="4" borderId="2" xfId="0" applyNumberFormat="1" applyFont="1" applyFill="1" applyBorder="1" applyAlignment="1" applyProtection="1">
      <alignment horizontal="center" vertical="center" wrapText="1"/>
    </xf>
    <xf numFmtId="179" fontId="4" fillId="4" borderId="2" xfId="0" applyNumberFormat="1" applyFont="1" applyFill="1" applyBorder="1" applyAlignment="1" applyProtection="1">
      <alignment horizontal="left" vertical="center" wrapText="1"/>
    </xf>
    <xf numFmtId="0" fontId="4" fillId="3" borderId="0" xfId="0" applyNumberFormat="1" applyFont="1" applyFill="1" applyAlignment="1" applyProtection="1">
      <alignment horizontal="center" vertical="center" wrapText="1"/>
    </xf>
    <xf numFmtId="178" fontId="4" fillId="0" borderId="0" xfId="0" applyNumberFormat="1" applyFont="1" applyFill="1" applyAlignment="1" applyProtection="1">
      <alignment horizontal="center" vertical="center" wrapText="1"/>
    </xf>
    <xf numFmtId="176" fontId="4" fillId="0" borderId="5" xfId="0" applyNumberFormat="1" applyFont="1" applyFill="1" applyBorder="1" applyAlignment="1" applyProtection="1">
      <alignment horizontal="right"/>
    </xf>
    <xf numFmtId="0" fontId="3" fillId="3" borderId="0" xfId="0" applyNumberFormat="1" applyFont="1" applyFill="1" applyAlignment="1" applyProtection="1">
      <alignment horizontal="centerContinuous" vertical="center" wrapText="1"/>
    </xf>
    <xf numFmtId="176" fontId="4" fillId="3" borderId="2" xfId="0" applyNumberFormat="1" applyFont="1" applyFill="1" applyBorder="1" applyAlignment="1" applyProtection="1">
      <alignment horizontal="center" vertical="center" wrapText="1"/>
    </xf>
    <xf numFmtId="0" fontId="3" fillId="3" borderId="6" xfId="0" applyNumberFormat="1" applyFont="1" applyFill="1" applyBorder="1" applyProtection="1"/>
    <xf numFmtId="0" fontId="4" fillId="3" borderId="7"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xf>
    <xf numFmtId="176" fontId="4" fillId="0" borderId="0" xfId="0" applyNumberFormat="1" applyFont="1" applyFill="1" applyAlignment="1" applyProtection="1">
      <alignment horizontal="center" vertical="center"/>
    </xf>
    <xf numFmtId="0" fontId="3" fillId="0" borderId="0" xfId="0" applyNumberFormat="1" applyFont="1" applyFill="1" applyAlignment="1" applyProtection="1">
      <alignment vertical="center"/>
    </xf>
    <xf numFmtId="0" fontId="3" fillId="3" borderId="0" xfId="0" applyNumberFormat="1" applyFont="1" applyFill="1" applyAlignment="1" applyProtection="1">
      <alignment horizontal="center" vertical="center" wrapText="1"/>
    </xf>
    <xf numFmtId="4" fontId="4" fillId="0" borderId="3" xfId="0" applyNumberFormat="1" applyFont="1" applyFill="1" applyBorder="1" applyAlignment="1" applyProtection="1">
      <alignment horizontal="right"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3" borderId="5" xfId="0" applyNumberFormat="1" applyFont="1" applyFill="1" applyBorder="1" applyAlignment="1" applyProtection="1">
      <alignment horizontal="right"/>
    </xf>
    <xf numFmtId="49" fontId="4" fillId="4" borderId="7" xfId="0" applyNumberFormat="1" applyFont="1" applyFill="1" applyBorder="1" applyAlignment="1" applyProtection="1">
      <alignment horizontal="center" vertical="center" wrapText="1"/>
    </xf>
    <xf numFmtId="4" fontId="4" fillId="4" borderId="8" xfId="0" applyNumberFormat="1" applyFont="1" applyFill="1" applyBorder="1" applyAlignment="1" applyProtection="1">
      <alignment horizontal="right" vertical="center" wrapText="1"/>
    </xf>
    <xf numFmtId="0" fontId="4" fillId="3" borderId="0" xfId="0" applyNumberFormat="1" applyFont="1" applyFill="1" applyAlignment="1" applyProtection="1">
      <alignment horizontal="right" vertical="center"/>
    </xf>
    <xf numFmtId="0" fontId="0" fillId="0" borderId="0" xfId="0" applyFill="1"/>
    <xf numFmtId="0" fontId="4" fillId="3" borderId="0" xfId="0" applyNumberFormat="1" applyFont="1" applyFill="1" applyAlignment="1" applyProtection="1">
      <alignment horizontal="right"/>
    </xf>
    <xf numFmtId="0" fontId="4" fillId="0" borderId="5" xfId="0" applyNumberFormat="1" applyFont="1" applyFill="1" applyBorder="1" applyAlignment="1" applyProtection="1">
      <alignment horizontal="right"/>
    </xf>
    <xf numFmtId="176" fontId="4" fillId="0" borderId="0" xfId="0" applyNumberFormat="1" applyFont="1" applyFill="1" applyAlignment="1" applyProtection="1">
      <alignment horizontal="right" vertical="center" wrapText="1"/>
    </xf>
    <xf numFmtId="0" fontId="4" fillId="3" borderId="9" xfId="0" applyNumberFormat="1" applyFont="1" applyFill="1" applyBorder="1" applyAlignment="1" applyProtection="1">
      <alignment horizontal="center" vertical="center" wrapText="1"/>
    </xf>
    <xf numFmtId="0" fontId="3" fillId="3" borderId="2" xfId="0" applyNumberFormat="1" applyFont="1" applyFill="1" applyBorder="1" applyAlignment="1" applyProtection="1">
      <alignment horizontal="centerContinuous" vertical="center"/>
    </xf>
    <xf numFmtId="176" fontId="4" fillId="3" borderId="3" xfId="0" applyNumberFormat="1" applyFont="1" applyFill="1" applyBorder="1" applyAlignment="1" applyProtection="1">
      <alignment horizontal="center" vertical="center" wrapText="1"/>
    </xf>
    <xf numFmtId="49" fontId="4" fillId="4" borderId="7" xfId="0" applyNumberFormat="1" applyFont="1" applyFill="1" applyBorder="1" applyAlignment="1" applyProtection="1">
      <alignment horizontal="left" vertical="center" wrapText="1"/>
    </xf>
    <xf numFmtId="179" fontId="4" fillId="4" borderId="7" xfId="0" applyNumberFormat="1" applyFont="1" applyFill="1" applyBorder="1" applyAlignment="1" applyProtection="1">
      <alignment horizontal="left" vertical="center" wrapText="1"/>
    </xf>
    <xf numFmtId="4" fontId="4" fillId="4" borderId="7" xfId="0" applyNumberFormat="1" applyFont="1" applyFill="1" applyBorder="1" applyAlignment="1" applyProtection="1">
      <alignment horizontal="right" vertical="center" wrapText="1"/>
    </xf>
    <xf numFmtId="49" fontId="4" fillId="4" borderId="2" xfId="0" applyNumberFormat="1" applyFont="1" applyFill="1" applyBorder="1" applyAlignment="1" applyProtection="1">
      <alignment horizontal="right" vertical="center" wrapText="1"/>
    </xf>
    <xf numFmtId="4" fontId="4" fillId="4" borderId="4" xfId="0" applyNumberFormat="1" applyFont="1" applyFill="1" applyBorder="1" applyAlignment="1" applyProtection="1">
      <alignment horizontal="right" vertical="center" wrapText="1"/>
    </xf>
    <xf numFmtId="0" fontId="4" fillId="0" borderId="5"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3" fillId="0" borderId="0" xfId="0" applyNumberFormat="1" applyFont="1" applyFill="1" applyAlignment="1" applyProtection="1"/>
    <xf numFmtId="0" fontId="5" fillId="0" borderId="0" xfId="0" applyNumberFormat="1" applyFont="1" applyFill="1" applyAlignment="1" applyProtection="1">
      <alignment horizontal="centerContinuous"/>
    </xf>
    <xf numFmtId="176" fontId="4" fillId="3" borderId="1" xfId="0" applyNumberFormat="1" applyFont="1" applyFill="1" applyBorder="1" applyAlignment="1" applyProtection="1">
      <alignment horizontal="centerContinuous" vertical="center"/>
    </xf>
    <xf numFmtId="0" fontId="4" fillId="0" borderId="1" xfId="0" applyNumberFormat="1" applyFont="1" applyFill="1" applyBorder="1" applyAlignment="1" applyProtection="1">
      <alignment horizontal="centerContinuous" vertical="center"/>
    </xf>
    <xf numFmtId="0" fontId="4" fillId="4" borderId="2" xfId="0" applyNumberFormat="1" applyFont="1" applyFill="1" applyBorder="1" applyAlignment="1" applyProtection="1">
      <alignment horizontal="left" vertical="center" wrapText="1"/>
    </xf>
    <xf numFmtId="0" fontId="0" fillId="0" borderId="0" xfId="0" applyAlignment="1">
      <alignment horizontal="center" vertical="center"/>
    </xf>
    <xf numFmtId="0" fontId="0" fillId="0" borderId="0" xfId="0" applyAlignment="1">
      <alignment vertical="center"/>
    </xf>
    <xf numFmtId="0" fontId="4" fillId="3" borderId="5" xfId="0" applyNumberFormat="1" applyFont="1" applyFill="1" applyBorder="1" applyAlignment="1" applyProtection="1">
      <alignment horizontal="left" vertical="center"/>
    </xf>
    <xf numFmtId="0" fontId="0" fillId="3" borderId="0" xfId="0" applyFill="1"/>
    <xf numFmtId="0" fontId="4" fillId="3" borderId="5" xfId="0" applyNumberFormat="1" applyFont="1" applyFill="1" applyBorder="1" applyAlignment="1" applyProtection="1">
      <alignment horizontal="centerContinuous" vertical="center"/>
    </xf>
    <xf numFmtId="0" fontId="4" fillId="0" borderId="0" xfId="0" applyFont="1"/>
    <xf numFmtId="0" fontId="1" fillId="0" borderId="0" xfId="0" applyNumberFormat="1" applyFont="1" applyFill="1" applyAlignment="1" applyProtection="1">
      <alignment horizontal="centerContinuous" vertical="center"/>
    </xf>
    <xf numFmtId="4" fontId="4" fillId="0" borderId="3" xfId="0" applyNumberFormat="1" applyFont="1" applyFill="1" applyBorder="1" applyProtection="1"/>
    <xf numFmtId="0" fontId="3" fillId="4" borderId="0" xfId="0" applyNumberFormat="1" applyFont="1" applyFill="1" applyProtection="1"/>
    <xf numFmtId="0" fontId="0" fillId="4" borderId="0" xfId="0" applyFill="1"/>
    <xf numFmtId="0" fontId="4" fillId="4" borderId="2" xfId="0" applyNumberFormat="1" applyFont="1" applyFill="1" applyBorder="1" applyAlignment="1" applyProtection="1">
      <alignment vertical="center"/>
    </xf>
    <xf numFmtId="0" fontId="4" fillId="4" borderId="4" xfId="0" applyNumberFormat="1" applyFont="1" applyFill="1" applyBorder="1" applyAlignment="1" applyProtection="1">
      <alignment horizontal="left" vertical="center" wrapText="1"/>
    </xf>
    <xf numFmtId="4" fontId="4" fillId="4" borderId="10" xfId="0" applyNumberFormat="1" applyFont="1" applyFill="1" applyBorder="1" applyAlignment="1" applyProtection="1"/>
    <xf numFmtId="4" fontId="4" fillId="4" borderId="2" xfId="0" applyNumberFormat="1" applyFont="1" applyFill="1" applyBorder="1" applyAlignment="1" applyProtection="1"/>
    <xf numFmtId="4" fontId="4" fillId="4" borderId="10" xfId="0" applyNumberFormat="1" applyFont="1" applyFill="1" applyBorder="1" applyAlignment="1" applyProtection="1">
      <alignment horizontal="right" vertical="center" wrapText="1"/>
    </xf>
    <xf numFmtId="4" fontId="4" fillId="4" borderId="1" xfId="0" applyNumberFormat="1" applyFont="1" applyFill="1" applyBorder="1" applyProtection="1"/>
    <xf numFmtId="4" fontId="4" fillId="4" borderId="2" xfId="0" applyNumberFormat="1" applyFont="1" applyFill="1" applyBorder="1" applyProtection="1"/>
    <xf numFmtId="4" fontId="4" fillId="4" borderId="2" xfId="0" applyNumberFormat="1" applyFont="1" applyFill="1" applyBorder="1" applyAlignment="1" applyProtection="1">
      <alignment horizontal="right" vertical="center"/>
    </xf>
    <xf numFmtId="0" fontId="4" fillId="4" borderId="7" xfId="0" applyNumberFormat="1" applyFont="1" applyFill="1" applyBorder="1" applyAlignment="1" applyProtection="1">
      <alignment horizontal="left" vertical="center" wrapText="1"/>
    </xf>
    <xf numFmtId="0" fontId="4" fillId="4" borderId="4" xfId="0" applyNumberFormat="1" applyFont="1" applyFill="1" applyBorder="1" applyAlignment="1" applyProtection="1">
      <alignment vertical="center"/>
    </xf>
    <xf numFmtId="4" fontId="4" fillId="4" borderId="3" xfId="0" applyNumberFormat="1" applyFont="1" applyFill="1" applyBorder="1" applyProtection="1"/>
    <xf numFmtId="0" fontId="4" fillId="4" borderId="7"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xf>
    <xf numFmtId="0" fontId="4" fillId="4" borderId="7" xfId="0" applyNumberFormat="1" applyFont="1" applyFill="1" applyBorder="1" applyAlignment="1" applyProtection="1">
      <alignment vertical="center"/>
    </xf>
    <xf numFmtId="4" fontId="4" fillId="4" borderId="3" xfId="0" applyNumberFormat="1" applyFont="1" applyFill="1" applyBorder="1" applyAlignment="1" applyProtection="1">
      <alignment horizontal="right" vertical="center" wrapText="1"/>
    </xf>
    <xf numFmtId="0" fontId="4" fillId="4" borderId="8" xfId="0" applyNumberFormat="1" applyFont="1" applyFill="1" applyBorder="1" applyAlignment="1" applyProtection="1">
      <alignment vertical="center"/>
    </xf>
    <xf numFmtId="4" fontId="4" fillId="4" borderId="2" xfId="0" applyNumberFormat="1" applyFont="1" applyFill="1" applyBorder="1" applyAlignment="1" applyProtection="1">
      <alignment horizontal="right" vertical="center" wrapText="1"/>
    </xf>
    <xf numFmtId="0" fontId="3" fillId="0" borderId="2" xfId="0" applyNumberFormat="1" applyFont="1" applyFill="1" applyBorder="1" applyAlignment="1" applyProtection="1">
      <alignment horizontal="centerContinuous" vertical="center"/>
    </xf>
    <xf numFmtId="0" fontId="3" fillId="0" borderId="0" xfId="0" applyNumberFormat="1" applyFont="1" applyFill="1" applyAlignment="1" applyProtection="1">
      <alignment horizontal="right" vertical="center"/>
    </xf>
    <xf numFmtId="0" fontId="4" fillId="0" borderId="10" xfId="0" applyNumberFormat="1" applyFont="1" applyFill="1" applyBorder="1" applyAlignment="1" applyProtection="1">
      <alignment horizontal="center" vertical="center" wrapText="1"/>
    </xf>
    <xf numFmtId="179" fontId="4" fillId="4" borderId="1" xfId="0" applyNumberFormat="1" applyFont="1" applyFill="1" applyBorder="1" applyAlignment="1" applyProtection="1">
      <alignment horizontal="left" vertical="center" wrapText="1"/>
    </xf>
    <xf numFmtId="0" fontId="3" fillId="4" borderId="2" xfId="0" applyNumberFormat="1" applyFont="1" applyFill="1" applyBorder="1" applyProtection="1"/>
    <xf numFmtId="0" fontId="0" fillId="4" borderId="1" xfId="0" applyFill="1" applyBorder="1"/>
    <xf numFmtId="0" fontId="4" fillId="4" borderId="8" xfId="0" applyNumberFormat="1" applyFont="1" applyFill="1" applyBorder="1" applyAlignment="1" applyProtection="1">
      <alignment horizontal="left" vertical="center" wrapText="1"/>
    </xf>
    <xf numFmtId="0" fontId="0" fillId="4" borderId="2" xfId="0" applyFill="1" applyBorder="1"/>
    <xf numFmtId="4" fontId="3" fillId="4" borderId="2" xfId="0" applyNumberFormat="1" applyFont="1" applyFill="1" applyBorder="1" applyAlignment="1" applyProtection="1">
      <alignment horizontal="right" vertical="center" wrapText="1"/>
    </xf>
    <xf numFmtId="4" fontId="3" fillId="4" borderId="2" xfId="0" applyNumberFormat="1" applyFont="1" applyFill="1" applyBorder="1" applyAlignment="1" applyProtection="1">
      <alignment horizontal="right" vertical="center"/>
    </xf>
    <xf numFmtId="0" fontId="4" fillId="4" borderId="0" xfId="0" applyNumberFormat="1" applyFont="1" applyFill="1" applyAlignment="1" applyProtection="1">
      <alignment horizontal="center" vertical="center" wrapText="1"/>
    </xf>
    <xf numFmtId="0" fontId="4" fillId="4" borderId="0" xfId="0" applyNumberFormat="1" applyFont="1" applyFill="1" applyAlignment="1" applyProtection="1">
      <alignment horizontal="right"/>
    </xf>
    <xf numFmtId="49" fontId="4" fillId="4" borderId="2" xfId="0" applyNumberFormat="1" applyFont="1" applyFill="1" applyBorder="1" applyAlignment="1" applyProtection="1">
      <alignment horizontal="left" vertical="center" wrapText="1"/>
    </xf>
    <xf numFmtId="49" fontId="3" fillId="4" borderId="2" xfId="0" applyNumberFormat="1" applyFont="1" applyFill="1" applyBorder="1" applyAlignment="1" applyProtection="1">
      <alignment horizontal="left" vertical="center"/>
    </xf>
    <xf numFmtId="49" fontId="3" fillId="4" borderId="2" xfId="0" applyNumberFormat="1" applyFont="1" applyFill="1" applyBorder="1" applyAlignment="1" applyProtection="1">
      <alignment horizontal="left" vertical="center" wrapText="1"/>
    </xf>
    <xf numFmtId="49" fontId="3" fillId="4" borderId="2" xfId="0" applyNumberFormat="1" applyFont="1" applyFill="1" applyBorder="1" applyAlignment="1" applyProtection="1">
      <alignment horizontal="center" vertical="center" wrapText="1"/>
    </xf>
    <xf numFmtId="0" fontId="3" fillId="4" borderId="7" xfId="0" applyNumberFormat="1" applyFont="1" applyFill="1" applyBorder="1" applyAlignment="1" applyProtection="1">
      <alignment horizontal="left" vertical="center" wrapText="1"/>
    </xf>
    <xf numFmtId="0" fontId="3" fillId="4" borderId="2" xfId="0" applyNumberFormat="1" applyFont="1" applyFill="1" applyBorder="1" applyAlignment="1" applyProtection="1">
      <alignment horizontal="left" vertical="center" wrapText="1"/>
    </xf>
    <xf numFmtId="179" fontId="4" fillId="4" borderId="2" xfId="0" applyNumberFormat="1" applyFont="1" applyFill="1" applyBorder="1" applyAlignment="1" applyProtection="1">
      <alignment vertical="center" wrapText="1"/>
    </xf>
    <xf numFmtId="49" fontId="3" fillId="4" borderId="2" xfId="0" applyNumberFormat="1" applyFont="1" applyFill="1" applyBorder="1" applyAlignment="1" applyProtection="1">
      <alignment horizontal="right" vertical="center" wrapText="1"/>
    </xf>
    <xf numFmtId="0" fontId="4" fillId="4" borderId="2" xfId="0" applyNumberFormat="1" applyFont="1" applyFill="1" applyBorder="1" applyAlignment="1" applyProtection="1">
      <alignment vertical="center" wrapText="1"/>
    </xf>
    <xf numFmtId="0" fontId="4" fillId="4" borderId="4" xfId="0" applyNumberFormat="1" applyFont="1" applyFill="1" applyBorder="1" applyAlignment="1" applyProtection="1">
      <alignment vertical="center" wrapText="1"/>
    </xf>
    <xf numFmtId="0" fontId="0" fillId="4" borderId="0" xfId="0" applyFill="1" applyAlignment="1">
      <alignment vertical="center"/>
    </xf>
    <xf numFmtId="177" fontId="4" fillId="0" borderId="5" xfId="0" applyNumberFormat="1" applyFont="1" applyFill="1" applyBorder="1" applyAlignment="1" applyProtection="1">
      <alignment horizontal="right"/>
    </xf>
    <xf numFmtId="0" fontId="4" fillId="3" borderId="4" xfId="0" applyNumberFormat="1" applyFont="1" applyFill="1" applyBorder="1" applyAlignment="1" applyProtection="1">
      <alignment horizontal="center" vertical="center" wrapText="1"/>
    </xf>
    <xf numFmtId="176" fontId="4" fillId="0" borderId="0" xfId="0" applyNumberFormat="1" applyFont="1" applyFill="1" applyAlignment="1" applyProtection="1">
      <alignment horizontal="right" vertical="center"/>
    </xf>
    <xf numFmtId="176" fontId="4" fillId="0" borderId="0" xfId="0" applyNumberFormat="1" applyFont="1" applyFill="1" applyAlignment="1" applyProtection="1">
      <alignment horizontal="right"/>
    </xf>
    <xf numFmtId="0" fontId="3" fillId="0" borderId="2"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vertical="center"/>
    </xf>
    <xf numFmtId="49" fontId="4" fillId="4" borderId="7" xfId="0" applyNumberFormat="1" applyFont="1" applyFill="1" applyBorder="1" applyAlignment="1" applyProtection="1">
      <alignment horizontal="right" vertical="center" wrapText="1"/>
    </xf>
    <xf numFmtId="49" fontId="4" fillId="0" borderId="7" xfId="0" applyNumberFormat="1" applyFont="1" applyFill="1" applyBorder="1" applyAlignment="1" applyProtection="1">
      <alignment horizontal="center" vertical="center" wrapText="1"/>
    </xf>
    <xf numFmtId="4" fontId="4" fillId="4" borderId="2" xfId="0" applyNumberFormat="1" applyFont="1" applyFill="1" applyBorder="1" applyAlignment="1" applyProtection="1">
      <alignment horizontal="center" vertical="center" wrapText="1"/>
    </xf>
    <xf numFmtId="0" fontId="11" fillId="0" borderId="0" xfId="0" applyFont="1"/>
    <xf numFmtId="0" fontId="7" fillId="0" borderId="0" xfId="0" applyNumberFormat="1" applyFont="1" applyFill="1" applyProtection="1"/>
    <xf numFmtId="179" fontId="4" fillId="4" borderId="1" xfId="0" applyNumberFormat="1" applyFont="1" applyFill="1" applyBorder="1" applyAlignment="1" applyProtection="1">
      <alignment horizontal="center" vertical="center" wrapText="1"/>
    </xf>
    <xf numFmtId="179" fontId="12" fillId="4" borderId="1" xfId="0" applyNumberFormat="1" applyFont="1" applyFill="1" applyBorder="1" applyAlignment="1" applyProtection="1">
      <alignment horizontal="center" vertical="center" wrapText="1"/>
    </xf>
    <xf numFmtId="179" fontId="4" fillId="4" borderId="2" xfId="0" applyNumberFormat="1" applyFont="1" applyFill="1" applyBorder="1" applyAlignment="1" applyProtection="1">
      <alignment horizontal="center" vertical="center" wrapText="1"/>
    </xf>
    <xf numFmtId="179" fontId="4" fillId="4" borderId="7" xfId="0" applyNumberFormat="1" applyFont="1" applyFill="1" applyBorder="1" applyAlignment="1" applyProtection="1">
      <alignment horizontal="center" vertical="center" wrapText="1"/>
    </xf>
    <xf numFmtId="0" fontId="0" fillId="0" borderId="0" xfId="0" applyAlignment="1">
      <alignment horizontal="center"/>
    </xf>
    <xf numFmtId="0" fontId="4" fillId="0" borderId="0" xfId="0" applyFont="1" applyAlignment="1">
      <alignment horizontal="center"/>
    </xf>
    <xf numFmtId="0" fontId="0" fillId="0" borderId="0" xfId="0" applyFill="1" applyAlignment="1">
      <alignment horizontal="center"/>
    </xf>
    <xf numFmtId="0" fontId="4" fillId="0" borderId="7" xfId="0" applyNumberFormat="1" applyFont="1" applyFill="1" applyBorder="1" applyAlignment="1" applyProtection="1">
      <alignment vertical="center"/>
    </xf>
    <xf numFmtId="0" fontId="4" fillId="0" borderId="6" xfId="0" applyNumberFormat="1" applyFont="1" applyFill="1" applyBorder="1" applyAlignment="1" applyProtection="1">
      <alignment vertical="center"/>
    </xf>
    <xf numFmtId="0" fontId="4" fillId="0" borderId="8" xfId="0" applyNumberFormat="1" applyFont="1" applyFill="1" applyBorder="1" applyAlignment="1" applyProtection="1">
      <alignment vertical="center"/>
    </xf>
    <xf numFmtId="0" fontId="4" fillId="0" borderId="2" xfId="0" applyFont="1" applyBorder="1" applyAlignment="1">
      <alignment vertical="center" wrapText="1"/>
    </xf>
    <xf numFmtId="179" fontId="4" fillId="4" borderId="0" xfId="0" applyNumberFormat="1" applyFont="1" applyFill="1" applyBorder="1" applyAlignment="1" applyProtection="1">
      <alignment horizontal="center" vertical="center" wrapText="1"/>
    </xf>
    <xf numFmtId="4" fontId="4" fillId="4" borderId="0" xfId="0" applyNumberFormat="1" applyFont="1" applyFill="1" applyBorder="1" applyAlignment="1" applyProtection="1">
      <alignment horizontal="center" vertical="center" wrapText="1"/>
    </xf>
    <xf numFmtId="4" fontId="4" fillId="4" borderId="0" xfId="0" applyNumberFormat="1" applyFont="1" applyFill="1" applyBorder="1" applyAlignment="1" applyProtection="1">
      <alignment horizontal="right" vertical="center" wrapText="1"/>
    </xf>
    <xf numFmtId="49" fontId="3" fillId="4" borderId="0" xfId="0" applyNumberFormat="1" applyFont="1" applyFill="1" applyBorder="1" applyAlignment="1" applyProtection="1">
      <alignment horizontal="right" vertical="center" wrapText="1"/>
    </xf>
    <xf numFmtId="0" fontId="4" fillId="4" borderId="0" xfId="0" applyNumberFormat="1" applyFont="1" applyFill="1" applyBorder="1" applyAlignment="1" applyProtection="1">
      <alignment vertical="center" wrapText="1"/>
    </xf>
    <xf numFmtId="49" fontId="13" fillId="4" borderId="7" xfId="0" applyNumberFormat="1" applyFont="1" applyFill="1" applyBorder="1" applyAlignment="1" applyProtection="1">
      <alignment horizontal="center" vertical="center" wrapText="1"/>
    </xf>
    <xf numFmtId="179" fontId="13" fillId="4" borderId="7" xfId="0" applyNumberFormat="1" applyFont="1" applyFill="1" applyBorder="1" applyAlignment="1" applyProtection="1">
      <alignment horizontal="left" vertical="center" wrapText="1"/>
    </xf>
    <xf numFmtId="4" fontId="13" fillId="4" borderId="7" xfId="0" applyNumberFormat="1" applyFont="1" applyFill="1" applyBorder="1" applyAlignment="1" applyProtection="1">
      <alignment horizontal="right" vertical="center" wrapText="1"/>
    </xf>
    <xf numFmtId="4" fontId="13" fillId="4" borderId="2" xfId="0" applyNumberFormat="1" applyFont="1" applyFill="1" applyBorder="1" applyAlignment="1" applyProtection="1">
      <alignment horizontal="right" vertical="center" wrapText="1"/>
    </xf>
    <xf numFmtId="0" fontId="13" fillId="4" borderId="0" xfId="0" applyNumberFormat="1" applyFont="1" applyFill="1" applyProtection="1"/>
    <xf numFmtId="0" fontId="13" fillId="0" borderId="0" xfId="0" applyNumberFormat="1" applyFont="1" applyFill="1" applyProtection="1"/>
    <xf numFmtId="4" fontId="13" fillId="4" borderId="2" xfId="0" applyNumberFormat="1" applyFont="1" applyFill="1" applyBorder="1" applyAlignment="1" applyProtection="1">
      <alignment vertical="center" wrapText="1"/>
    </xf>
    <xf numFmtId="49" fontId="13" fillId="4" borderId="2" xfId="0" applyNumberFormat="1" applyFont="1" applyFill="1" applyBorder="1" applyAlignment="1" applyProtection="1">
      <alignment horizontal="right" vertical="center" wrapText="1"/>
    </xf>
    <xf numFmtId="4" fontId="13" fillId="4" borderId="8" xfId="0" applyNumberFormat="1" applyFont="1" applyFill="1" applyBorder="1" applyAlignment="1" applyProtection="1">
      <alignment horizontal="right" vertical="center" wrapText="1"/>
    </xf>
    <xf numFmtId="49" fontId="13" fillId="4" borderId="2" xfId="0" applyNumberFormat="1" applyFont="1" applyFill="1" applyBorder="1" applyAlignment="1" applyProtection="1">
      <alignment horizontal="center" vertical="center" wrapText="1"/>
    </xf>
    <xf numFmtId="0" fontId="13" fillId="4" borderId="0" xfId="0" applyFont="1" applyFill="1"/>
    <xf numFmtId="179" fontId="13" fillId="0" borderId="2" xfId="0" applyNumberFormat="1" applyFont="1" applyFill="1" applyBorder="1" applyAlignment="1" applyProtection="1">
      <alignment horizontal="left" vertical="center" wrapText="1"/>
    </xf>
    <xf numFmtId="0" fontId="13" fillId="0" borderId="0" xfId="0" applyFont="1"/>
    <xf numFmtId="49" fontId="13" fillId="0" borderId="1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49" fontId="13" fillId="0" borderId="13" xfId="0" applyNumberFormat="1" applyFont="1" applyFill="1" applyBorder="1" applyAlignment="1" applyProtection="1">
      <alignment horizontal="center" vertical="center" wrapText="1"/>
    </xf>
    <xf numFmtId="49" fontId="13" fillId="0" borderId="14" xfId="0" applyNumberFormat="1" applyFont="1" applyFill="1" applyBorder="1" applyAlignment="1" applyProtection="1">
      <alignment horizontal="center" vertical="center" wrapText="1"/>
    </xf>
    <xf numFmtId="179" fontId="13" fillId="0" borderId="14" xfId="0" applyNumberFormat="1" applyFont="1" applyFill="1" applyBorder="1" applyAlignment="1" applyProtection="1">
      <alignment horizontal="left" vertical="center" wrapText="1"/>
    </xf>
    <xf numFmtId="179" fontId="13" fillId="4" borderId="2" xfId="0" applyNumberFormat="1" applyFont="1" applyFill="1" applyBorder="1" applyAlignment="1" applyProtection="1">
      <alignment horizontal="left" vertical="center" wrapText="1"/>
    </xf>
    <xf numFmtId="4" fontId="13" fillId="4" borderId="3" xfId="0" applyNumberFormat="1" applyFont="1" applyFill="1" applyBorder="1" applyAlignment="1" applyProtection="1">
      <alignment horizontal="right" vertical="center" wrapText="1"/>
    </xf>
    <xf numFmtId="4" fontId="13" fillId="4" borderId="2" xfId="0" applyNumberFormat="1" applyFont="1" applyFill="1" applyBorder="1" applyAlignment="1" applyProtection="1">
      <alignment horizontal="right" vertical="center"/>
    </xf>
    <xf numFmtId="4" fontId="13" fillId="4" borderId="2" xfId="0" applyNumberFormat="1" applyFont="1" applyFill="1" applyBorder="1" applyAlignment="1" applyProtection="1">
      <alignment vertical="center"/>
    </xf>
    <xf numFmtId="0" fontId="4" fillId="3" borderId="0" xfId="0" applyNumberFormat="1" applyFont="1" applyFill="1" applyAlignment="1" applyProtection="1">
      <alignment horizontal="left" vertical="center" wrapText="1"/>
    </xf>
    <xf numFmtId="0" fontId="0" fillId="0" borderId="0" xfId="0" applyAlignment="1">
      <alignment horizontal="left"/>
    </xf>
    <xf numFmtId="179" fontId="13" fillId="4" borderId="2" xfId="0" applyNumberFormat="1" applyFont="1" applyFill="1" applyBorder="1" applyAlignment="1" applyProtection="1">
      <alignment vertical="center" wrapText="1"/>
    </xf>
    <xf numFmtId="179" fontId="13" fillId="0" borderId="2" xfId="0" applyNumberFormat="1" applyFont="1" applyFill="1" applyBorder="1" applyAlignment="1" applyProtection="1">
      <alignment vertical="center" wrapText="1"/>
    </xf>
    <xf numFmtId="179" fontId="13" fillId="0" borderId="14" xfId="0" applyNumberFormat="1" applyFont="1" applyFill="1" applyBorder="1" applyAlignment="1" applyProtection="1">
      <alignment vertical="center" wrapText="1"/>
    </xf>
    <xf numFmtId="4" fontId="13" fillId="4" borderId="4" xfId="0" applyNumberFormat="1" applyFont="1" applyFill="1" applyBorder="1" applyAlignment="1" applyProtection="1">
      <alignment horizontal="right" vertical="center" wrapText="1"/>
    </xf>
    <xf numFmtId="4" fontId="13" fillId="4" borderId="6" xfId="0" applyNumberFormat="1" applyFont="1" applyFill="1" applyBorder="1" applyAlignment="1" applyProtection="1">
      <alignment horizontal="right" vertical="center" wrapText="1"/>
    </xf>
    <xf numFmtId="4" fontId="13" fillId="4" borderId="4" xfId="0" applyNumberFormat="1" applyFont="1" applyFill="1" applyBorder="1" applyAlignment="1" applyProtection="1">
      <alignment vertical="center" wrapText="1"/>
    </xf>
    <xf numFmtId="4" fontId="13" fillId="4" borderId="0" xfId="0" applyNumberFormat="1" applyFont="1" applyFill="1" applyAlignment="1" applyProtection="1">
      <alignment horizontal="right" vertical="center" wrapText="1"/>
    </xf>
    <xf numFmtId="0" fontId="13" fillId="3" borderId="2"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11" xfId="0" applyNumberFormat="1" applyFont="1" applyFill="1" applyBorder="1" applyAlignment="1" applyProtection="1">
      <alignment horizontal="center" vertical="center" wrapText="1"/>
    </xf>
    <xf numFmtId="179" fontId="13" fillId="4" borderId="7" xfId="0" applyNumberFormat="1" applyFont="1" applyFill="1" applyBorder="1" applyAlignment="1" applyProtection="1">
      <alignment vertical="center" wrapText="1"/>
    </xf>
    <xf numFmtId="49" fontId="13" fillId="4" borderId="7" xfId="0" applyNumberFormat="1" applyFont="1" applyFill="1" applyBorder="1" applyAlignment="1" applyProtection="1">
      <alignment horizontal="right" vertical="center" wrapText="1"/>
    </xf>
    <xf numFmtId="0" fontId="13" fillId="0" borderId="0" xfId="0" applyNumberFormat="1" applyFont="1" applyFill="1" applyAlignment="1" applyProtection="1">
      <alignment vertical="center"/>
    </xf>
    <xf numFmtId="49" fontId="13" fillId="4" borderId="2" xfId="0" applyNumberFormat="1" applyFont="1" applyFill="1" applyBorder="1" applyAlignment="1" applyProtection="1">
      <alignment horizontal="left" vertical="center" wrapText="1"/>
    </xf>
    <xf numFmtId="4" fontId="13" fillId="4" borderId="2" xfId="0" applyNumberFormat="1" applyFont="1" applyFill="1" applyBorder="1" applyAlignment="1" applyProtection="1">
      <alignment horizontal="center" vertical="center" wrapText="1"/>
    </xf>
    <xf numFmtId="0" fontId="13" fillId="0" borderId="0" xfId="0" applyFont="1" applyFill="1"/>
    <xf numFmtId="0" fontId="4" fillId="0" borderId="5" xfId="0" applyNumberFormat="1" applyFont="1" applyFill="1" applyBorder="1" applyAlignment="1" applyProtection="1">
      <alignment vertical="center"/>
    </xf>
    <xf numFmtId="0" fontId="4" fillId="2" borderId="5" xfId="0" applyNumberFormat="1" applyFont="1" applyFill="1" applyBorder="1" applyAlignment="1" applyProtection="1">
      <alignment vertical="center"/>
    </xf>
    <xf numFmtId="0" fontId="2" fillId="0" borderId="0" xfId="0" applyNumberFormat="1" applyFont="1" applyFill="1" applyAlignment="1" applyProtection="1">
      <alignment horizontal="center"/>
    </xf>
    <xf numFmtId="0" fontId="4" fillId="3" borderId="1" xfId="0" applyNumberFormat="1" applyFont="1" applyFill="1" applyBorder="1" applyAlignment="1" applyProtection="1">
      <alignment horizontal="center" vertical="center" wrapText="1"/>
    </xf>
    <xf numFmtId="0" fontId="4" fillId="3" borderId="15" xfId="0" applyNumberFormat="1" applyFont="1" applyFill="1" applyBorder="1" applyAlignment="1" applyProtection="1">
      <alignment horizontal="center" vertical="center" wrapText="1"/>
    </xf>
    <xf numFmtId="0" fontId="4" fillId="3" borderId="11" xfId="0" applyNumberFormat="1" applyFont="1" applyFill="1" applyBorder="1" applyAlignment="1" applyProtection="1">
      <alignment horizontal="center" vertical="center" wrapText="1"/>
    </xf>
    <xf numFmtId="177" fontId="4" fillId="3" borderId="15" xfId="0" applyNumberFormat="1" applyFont="1" applyFill="1" applyBorder="1" applyAlignment="1" applyProtection="1">
      <alignment horizontal="center" vertical="center" wrapText="1"/>
    </xf>
    <xf numFmtId="177" fontId="4" fillId="3" borderId="11" xfId="0" applyNumberFormat="1" applyFont="1" applyFill="1" applyBorder="1" applyAlignment="1" applyProtection="1">
      <alignment horizontal="center" vertical="center" wrapText="1"/>
    </xf>
    <xf numFmtId="177" fontId="4" fillId="3" borderId="2"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wrapText="1"/>
    </xf>
    <xf numFmtId="0" fontId="4" fillId="3" borderId="3"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xf>
    <xf numFmtId="0" fontId="4" fillId="2" borderId="5" xfId="0" applyNumberFormat="1" applyFont="1" applyFill="1" applyBorder="1" applyAlignment="1" applyProtection="1">
      <alignment horizontal="left" vertical="center"/>
    </xf>
    <xf numFmtId="0" fontId="2" fillId="0" borderId="0" xfId="0" applyNumberFormat="1" applyFont="1" applyFill="1" applyAlignment="1" applyProtection="1">
      <alignment horizontal="center" vertical="center"/>
    </xf>
    <xf numFmtId="177" fontId="4" fillId="3" borderId="1" xfId="0" applyNumberFormat="1" applyFont="1" applyFill="1" applyBorder="1" applyAlignment="1" applyProtection="1">
      <alignment horizontal="center" vertical="center" wrapText="1"/>
    </xf>
    <xf numFmtId="177" fontId="4" fillId="3" borderId="3"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left" vertical="center" wrapText="1"/>
    </xf>
    <xf numFmtId="176" fontId="4" fillId="3" borderId="2" xfId="0" applyNumberFormat="1" applyFont="1" applyFill="1" applyBorder="1" applyAlignment="1" applyProtection="1">
      <alignment horizontal="center" vertical="center" wrapText="1"/>
    </xf>
    <xf numFmtId="0" fontId="4" fillId="3" borderId="16"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vertical="center" wrapText="1"/>
    </xf>
    <xf numFmtId="176" fontId="4" fillId="3"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xf>
    <xf numFmtId="178" fontId="4" fillId="0" borderId="5" xfId="0" applyNumberFormat="1" applyFont="1" applyFill="1" applyBorder="1" applyAlignment="1" applyProtection="1">
      <alignment horizontal="left" vertical="center"/>
    </xf>
    <xf numFmtId="178" fontId="4" fillId="2" borderId="5" xfId="0" applyNumberFormat="1" applyFont="1" applyFill="1" applyBorder="1" applyAlignment="1" applyProtection="1">
      <alignment horizontal="left" vertical="center"/>
    </xf>
    <xf numFmtId="178" fontId="4" fillId="2" borderId="0" xfId="0" applyNumberFormat="1" applyFont="1" applyFill="1" applyBorder="1" applyAlignment="1" applyProtection="1">
      <alignment horizontal="left" vertical="center"/>
    </xf>
    <xf numFmtId="176" fontId="2" fillId="0" borderId="0" xfId="0" applyNumberFormat="1" applyFont="1" applyFill="1" applyAlignment="1" applyProtection="1">
      <alignment horizontal="center" vertical="center"/>
    </xf>
    <xf numFmtId="0" fontId="4" fillId="3" borderId="8"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6" fontId="4" fillId="0" borderId="0" xfId="0" applyNumberFormat="1" applyFont="1" applyFill="1" applyAlignment="1" applyProtection="1">
      <alignment horizontal="right" vertical="center"/>
    </xf>
    <xf numFmtId="176" fontId="4" fillId="0" borderId="5" xfId="0" applyNumberFormat="1" applyFont="1" applyFill="1" applyBorder="1" applyAlignment="1" applyProtection="1">
      <alignment horizontal="right"/>
    </xf>
    <xf numFmtId="0" fontId="4" fillId="3" borderId="2" xfId="0" applyNumberFormat="1" applyFont="1" applyFill="1" applyBorder="1" applyAlignment="1" applyProtection="1">
      <alignment horizontal="center" vertical="center"/>
    </xf>
    <xf numFmtId="176" fontId="4" fillId="0" borderId="0" xfId="0" applyNumberFormat="1" applyFont="1" applyFill="1" applyAlignment="1" applyProtection="1">
      <alignment horizontal="right"/>
    </xf>
    <xf numFmtId="176" fontId="4" fillId="3" borderId="2"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178" fontId="4" fillId="2" borderId="0" xfId="0" applyNumberFormat="1" applyFont="1" applyFill="1" applyAlignment="1" applyProtection="1">
      <alignment horizontal="left" vertical="center"/>
    </xf>
    <xf numFmtId="0" fontId="3" fillId="0" borderId="2" xfId="0" applyNumberFormat="1" applyFont="1" applyFill="1" applyBorder="1" applyAlignment="1" applyProtection="1">
      <alignment horizontal="center" vertical="center"/>
    </xf>
    <xf numFmtId="0" fontId="4" fillId="3" borderId="16"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3" fillId="3" borderId="3"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center" vertical="center" wrapText="1"/>
    </xf>
    <xf numFmtId="0" fontId="13" fillId="3" borderId="2" xfId="0" applyNumberFormat="1" applyFont="1" applyFill="1" applyBorder="1" applyAlignment="1" applyProtection="1">
      <alignment horizontal="center" vertical="center" wrapText="1"/>
    </xf>
    <xf numFmtId="0" fontId="13" fillId="3" borderId="3" xfId="0" applyNumberFormat="1" applyFont="1" applyFill="1" applyBorder="1" applyAlignment="1" applyProtection="1">
      <alignment horizontal="center" vertical="center" wrapText="1"/>
    </xf>
    <xf numFmtId="0" fontId="13" fillId="3" borderId="11" xfId="0" applyNumberFormat="1" applyFont="1" applyFill="1" applyBorder="1" applyAlignment="1" applyProtection="1">
      <alignment horizontal="center" vertical="center" wrapText="1"/>
    </xf>
    <xf numFmtId="0" fontId="4" fillId="3" borderId="17" xfId="0" applyNumberFormat="1" applyFont="1" applyFill="1" applyBorder="1" applyAlignment="1" applyProtection="1">
      <alignment horizontal="center" vertical="center" wrapText="1"/>
    </xf>
    <xf numFmtId="176" fontId="4" fillId="3" borderId="3" xfId="0" applyNumberFormat="1" applyFont="1" applyFill="1" applyBorder="1" applyAlignment="1" applyProtection="1">
      <alignment horizontal="center" vertical="center" wrapText="1"/>
    </xf>
    <xf numFmtId="0" fontId="4" fillId="3" borderId="3"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178" fontId="4" fillId="0" borderId="5" xfId="0" applyNumberFormat="1" applyFont="1" applyFill="1" applyBorder="1" applyAlignment="1" applyProtection="1">
      <alignment vertical="center"/>
    </xf>
    <xf numFmtId="178" fontId="4" fillId="2" borderId="5" xfId="0" applyNumberFormat="1" applyFont="1" applyFill="1" applyBorder="1" applyAlignment="1" applyProtection="1">
      <alignment vertical="center"/>
    </xf>
    <xf numFmtId="0" fontId="4" fillId="3" borderId="5" xfId="0" applyNumberFormat="1" applyFont="1" applyFill="1" applyBorder="1" applyAlignment="1" applyProtection="1">
      <alignment horizontal="center" vertical="center"/>
    </xf>
    <xf numFmtId="0" fontId="4" fillId="3" borderId="6" xfId="0" applyNumberFormat="1" applyFont="1" applyFill="1" applyBorder="1" applyAlignment="1" applyProtection="1">
      <alignment horizontal="center" vertical="center"/>
    </xf>
    <xf numFmtId="0" fontId="4" fillId="4" borderId="5" xfId="0" applyNumberFormat="1" applyFont="1" applyFill="1" applyBorder="1" applyAlignment="1" applyProtection="1">
      <alignment horizontal="left" vertical="center"/>
    </xf>
    <xf numFmtId="0" fontId="3" fillId="0" borderId="6" xfId="0" applyNumberFormat="1" applyFont="1" applyFill="1" applyBorder="1" applyAlignment="1" applyProtection="1">
      <alignment vertical="center" wrapText="1"/>
      <protection locked="0"/>
    </xf>
    <xf numFmtId="0" fontId="7" fillId="0" borderId="6" xfId="0" applyNumberFormat="1" applyFont="1" applyFill="1" applyBorder="1" applyAlignment="1" applyProtection="1">
      <alignment vertical="center" wrapText="1"/>
      <protection locked="0"/>
    </xf>
    <xf numFmtId="0" fontId="4" fillId="4" borderId="5" xfId="0" applyNumberFormat="1" applyFont="1" applyFill="1" applyBorder="1" applyAlignment="1" applyProtection="1">
      <alignment vertical="center"/>
    </xf>
    <xf numFmtId="176" fontId="4" fillId="3" borderId="15" xfId="0" applyNumberFormat="1" applyFont="1" applyFill="1" applyBorder="1" applyAlignment="1" applyProtection="1">
      <alignment horizontal="center" vertical="center" wrapText="1"/>
    </xf>
    <xf numFmtId="176" fontId="4" fillId="3" borderId="7"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left" vertical="center"/>
    </xf>
    <xf numFmtId="0" fontId="4" fillId="3" borderId="5"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left" vertical="center"/>
    </xf>
    <xf numFmtId="0" fontId="4" fillId="3" borderId="10" xfId="0"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177" fontId="4" fillId="0" borderId="2" xfId="0" applyNumberFormat="1" applyFont="1" applyFill="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
    </xf>
    <xf numFmtId="0" fontId="3" fillId="0" borderId="0" xfId="0" applyNumberFormat="1" applyFont="1" applyFill="1" applyAlignment="1" applyProtection="1">
      <alignment horizontal="left" vertical="center"/>
    </xf>
    <xf numFmtId="0" fontId="3" fillId="2" borderId="0" xfId="0" applyNumberFormat="1" applyFont="1" applyFill="1" applyAlignment="1" applyProtection="1">
      <alignment horizontal="left" vertical="center"/>
    </xf>
    <xf numFmtId="0" fontId="4" fillId="0" borderId="7"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5"/>
  <sheetViews>
    <sheetView showGridLines="0" showZeros="0" workbookViewId="0">
      <selection activeCell="E27" sqref="E27"/>
    </sheetView>
  </sheetViews>
  <sheetFormatPr defaultColWidth="9.125" defaultRowHeight="12.75" customHeight="1"/>
  <cols>
    <col min="1" max="1" width="49.5" customWidth="1"/>
    <col min="2" max="2" width="22.875" customWidth="1"/>
    <col min="3" max="3" width="34.375" customWidth="1"/>
    <col min="4" max="4" width="22.875" customWidth="1"/>
    <col min="5" max="5" width="45" customWidth="1"/>
    <col min="6" max="6" width="22.875" customWidth="1"/>
    <col min="7" max="7" width="34.375" customWidth="1"/>
    <col min="8" max="8" width="22.875" customWidth="1"/>
  </cols>
  <sheetData>
    <row r="1" spans="1:256" ht="21" customHeight="1">
      <c r="A1" s="3" t="s">
        <v>238</v>
      </c>
      <c r="B1" s="3"/>
      <c r="C1" s="3"/>
      <c r="D1" s="3"/>
      <c r="E1" s="3"/>
      <c r="G1" s="4"/>
      <c r="H1" s="6"/>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1:256" ht="21" customHeight="1">
      <c r="A2" s="69" t="s">
        <v>42</v>
      </c>
      <c r="B2" s="69"/>
      <c r="C2" s="69"/>
      <c r="D2" s="69"/>
      <c r="E2" s="69"/>
      <c r="F2" s="69"/>
      <c r="G2" s="7"/>
      <c r="H2" s="7"/>
      <c r="I2" s="7"/>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ht="21" customHeight="1">
      <c r="A3" s="184" t="s">
        <v>295</v>
      </c>
      <c r="B3" s="185"/>
      <c r="C3" s="185"/>
      <c r="D3" s="3"/>
      <c r="E3" s="3"/>
      <c r="G3" s="4"/>
      <c r="H3" s="8" t="s">
        <v>173</v>
      </c>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5" customFormat="1" ht="21" customHeight="1">
      <c r="A4" s="9" t="s">
        <v>152</v>
      </c>
      <c r="B4" s="9"/>
      <c r="C4" s="9" t="s">
        <v>56</v>
      </c>
      <c r="D4" s="10"/>
      <c r="E4" s="10"/>
      <c r="F4" s="10"/>
      <c r="G4" s="91"/>
      <c r="H4" s="48"/>
    </row>
    <row r="5" spans="1:256" s="5" customFormat="1" ht="21" customHeight="1">
      <c r="A5" s="11" t="s">
        <v>6</v>
      </c>
      <c r="B5" s="12" t="s">
        <v>20</v>
      </c>
      <c r="C5" s="13" t="s">
        <v>31</v>
      </c>
      <c r="D5" s="12" t="s">
        <v>20</v>
      </c>
      <c r="E5" s="13" t="s">
        <v>126</v>
      </c>
      <c r="F5" s="12" t="s">
        <v>20</v>
      </c>
      <c r="G5" s="37" t="s">
        <v>26</v>
      </c>
      <c r="H5" s="12" t="s">
        <v>20</v>
      </c>
    </row>
    <row r="6" spans="1:256" s="72" customFormat="1" ht="21" customHeight="1">
      <c r="A6" s="87" t="s">
        <v>30</v>
      </c>
      <c r="B6" s="88">
        <v>940.92</v>
      </c>
      <c r="C6" s="89" t="s">
        <v>28</v>
      </c>
      <c r="D6" s="88">
        <v>1281.23</v>
      </c>
      <c r="E6" s="89" t="s">
        <v>178</v>
      </c>
      <c r="F6" s="88">
        <f>SUM(F7:F9)</f>
        <v>1239.1300000000001</v>
      </c>
      <c r="G6" s="87" t="s">
        <v>94</v>
      </c>
      <c r="H6" s="88">
        <v>1091.71</v>
      </c>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c r="IR6" s="71"/>
      <c r="IS6" s="71"/>
      <c r="IT6" s="71"/>
      <c r="IU6" s="71"/>
      <c r="IV6" s="71"/>
    </row>
    <row r="7" spans="1:256" s="72" customFormat="1" ht="21" customHeight="1">
      <c r="A7" s="87" t="s">
        <v>181</v>
      </c>
      <c r="B7" s="88">
        <v>935.92</v>
      </c>
      <c r="C7" s="89" t="s">
        <v>74</v>
      </c>
      <c r="D7" s="88"/>
      <c r="E7" s="89" t="s">
        <v>180</v>
      </c>
      <c r="F7" s="88">
        <v>1091.71</v>
      </c>
      <c r="G7" s="87" t="s">
        <v>185</v>
      </c>
      <c r="H7" s="88">
        <v>449.42</v>
      </c>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c r="IU7" s="71"/>
      <c r="IV7" s="71"/>
    </row>
    <row r="8" spans="1:256" s="72" customFormat="1" ht="21" customHeight="1">
      <c r="A8" s="87" t="s">
        <v>162</v>
      </c>
      <c r="B8" s="88">
        <v>5</v>
      </c>
      <c r="C8" s="89" t="s">
        <v>77</v>
      </c>
      <c r="D8" s="88"/>
      <c r="E8" s="89" t="s">
        <v>0</v>
      </c>
      <c r="F8" s="88">
        <v>147.41999999999999</v>
      </c>
      <c r="G8" s="87" t="s">
        <v>151</v>
      </c>
      <c r="H8" s="88"/>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c r="IV8" s="71"/>
    </row>
    <row r="9" spans="1:256" s="72" customFormat="1" ht="21" customHeight="1">
      <c r="A9" s="87" t="s">
        <v>127</v>
      </c>
      <c r="B9" s="88"/>
      <c r="C9" s="89" t="s">
        <v>64</v>
      </c>
      <c r="D9" s="88"/>
      <c r="E9" s="89" t="s">
        <v>71</v>
      </c>
      <c r="F9" s="88"/>
      <c r="G9" s="87" t="s">
        <v>37</v>
      </c>
      <c r="H9" s="88"/>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c r="IV9" s="71"/>
    </row>
    <row r="10" spans="1:256" s="72" customFormat="1" ht="21" customHeight="1">
      <c r="A10" s="87" t="s">
        <v>226</v>
      </c>
      <c r="B10" s="88">
        <v>4</v>
      </c>
      <c r="C10" s="89" t="s">
        <v>17</v>
      </c>
      <c r="D10" s="88"/>
      <c r="E10" s="73" t="s">
        <v>165</v>
      </c>
      <c r="F10" s="90">
        <f>SUM(F11:F16)</f>
        <v>302</v>
      </c>
      <c r="G10" s="87" t="s">
        <v>76</v>
      </c>
      <c r="H10" s="88"/>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c r="IU10" s="71"/>
      <c r="IV10" s="71"/>
    </row>
    <row r="11" spans="1:256" s="72" customFormat="1" ht="21" customHeight="1">
      <c r="A11" s="87" t="s">
        <v>227</v>
      </c>
      <c r="B11" s="88"/>
      <c r="C11" s="89" t="s">
        <v>166</v>
      </c>
      <c r="D11" s="88">
        <v>126.47</v>
      </c>
      <c r="E11" s="73" t="s">
        <v>125</v>
      </c>
      <c r="F11" s="90">
        <v>302</v>
      </c>
      <c r="G11" s="87" t="s">
        <v>23</v>
      </c>
      <c r="H11" s="88"/>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c r="IR11" s="71"/>
      <c r="IS11" s="71"/>
      <c r="IT11" s="71"/>
      <c r="IU11" s="71"/>
      <c r="IV11" s="71"/>
    </row>
    <row r="12" spans="1:256" s="72" customFormat="1" ht="21" customHeight="1">
      <c r="A12" s="73" t="s">
        <v>47</v>
      </c>
      <c r="B12" s="90"/>
      <c r="C12" s="89" t="s">
        <v>146</v>
      </c>
      <c r="D12" s="88">
        <v>34.799999999999997</v>
      </c>
      <c r="E12" s="73" t="s">
        <v>117</v>
      </c>
      <c r="F12" s="88"/>
      <c r="G12" s="87" t="s">
        <v>216</v>
      </c>
      <c r="H12" s="88"/>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c r="IR12" s="71"/>
      <c r="IS12" s="71"/>
      <c r="IT12" s="71"/>
      <c r="IU12" s="71"/>
      <c r="IV12" s="71"/>
    </row>
    <row r="13" spans="1:256" s="72" customFormat="1" ht="21" customHeight="1">
      <c r="A13" s="73" t="s">
        <v>156</v>
      </c>
      <c r="B13" s="90">
        <v>1</v>
      </c>
      <c r="C13" s="89" t="s">
        <v>100</v>
      </c>
      <c r="D13" s="88"/>
      <c r="E13" s="87" t="s">
        <v>113</v>
      </c>
      <c r="F13" s="88"/>
      <c r="G13" s="87" t="s">
        <v>217</v>
      </c>
      <c r="H13" s="88"/>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c r="IR13" s="71"/>
      <c r="IS13" s="71"/>
      <c r="IT13" s="71"/>
      <c r="IU13" s="71"/>
      <c r="IV13" s="71"/>
    </row>
    <row r="14" spans="1:256" s="72" customFormat="1" ht="21" customHeight="1">
      <c r="A14" s="73" t="s">
        <v>123</v>
      </c>
      <c r="B14" s="80"/>
      <c r="C14" s="89" t="s">
        <v>85</v>
      </c>
      <c r="D14" s="88"/>
      <c r="E14" s="87" t="s">
        <v>177</v>
      </c>
      <c r="F14" s="88"/>
      <c r="G14" s="87" t="s">
        <v>218</v>
      </c>
      <c r="H14" s="88"/>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c r="IR14" s="71"/>
      <c r="IS14" s="71"/>
      <c r="IT14" s="71"/>
      <c r="IU14" s="71"/>
      <c r="IV14" s="71"/>
    </row>
    <row r="15" spans="1:256" s="72" customFormat="1" ht="21" customHeight="1">
      <c r="A15" s="73" t="s">
        <v>198</v>
      </c>
      <c r="B15" s="80"/>
      <c r="C15" s="89" t="s">
        <v>145</v>
      </c>
      <c r="D15" s="88"/>
      <c r="E15" s="87" t="s">
        <v>150</v>
      </c>
      <c r="F15" s="88"/>
      <c r="G15" s="87"/>
      <c r="H15" s="88"/>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c r="IR15" s="71"/>
      <c r="IS15" s="71"/>
      <c r="IT15" s="71"/>
      <c r="IU15" s="71"/>
      <c r="IV15" s="71"/>
    </row>
    <row r="16" spans="1:256" s="72" customFormat="1" ht="21" customHeight="1">
      <c r="A16" s="73" t="s">
        <v>228</v>
      </c>
      <c r="B16" s="90"/>
      <c r="C16" s="82" t="s">
        <v>161</v>
      </c>
      <c r="D16" s="90"/>
      <c r="E16" s="87" t="s">
        <v>187</v>
      </c>
      <c r="F16" s="88"/>
      <c r="G16" s="87"/>
      <c r="H16" s="88"/>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c r="IR16" s="71"/>
      <c r="IS16" s="71"/>
      <c r="IT16" s="71"/>
      <c r="IU16" s="71"/>
      <c r="IV16" s="71"/>
    </row>
    <row r="17" spans="1:256" s="72" customFormat="1" ht="21" customHeight="1">
      <c r="A17" s="73" t="s">
        <v>229</v>
      </c>
      <c r="B17" s="90"/>
      <c r="C17" s="74" t="s">
        <v>139</v>
      </c>
      <c r="D17" s="90"/>
      <c r="E17" s="87"/>
      <c r="F17" s="88"/>
      <c r="G17" s="87"/>
      <c r="H17" s="88"/>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c r="IN17" s="71"/>
      <c r="IO17" s="71"/>
      <c r="IP17" s="71"/>
      <c r="IQ17" s="71"/>
      <c r="IR17" s="71"/>
      <c r="IS17" s="71"/>
      <c r="IT17" s="71"/>
      <c r="IU17" s="71"/>
      <c r="IV17" s="71"/>
    </row>
    <row r="18" spans="1:256" s="72" customFormat="1" ht="21" customHeight="1">
      <c r="A18" s="73" t="s">
        <v>230</v>
      </c>
      <c r="B18" s="90"/>
      <c r="C18" s="74" t="s">
        <v>121</v>
      </c>
      <c r="D18" s="90"/>
      <c r="E18" s="87"/>
      <c r="F18" s="88"/>
      <c r="G18" s="87"/>
      <c r="H18" s="90">
        <v>0</v>
      </c>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c r="IQ18" s="71"/>
      <c r="IR18" s="71"/>
      <c r="IS18" s="71"/>
      <c r="IT18" s="71"/>
      <c r="IU18" s="71"/>
      <c r="IV18" s="71"/>
    </row>
    <row r="19" spans="1:256" s="72" customFormat="1" ht="21" customHeight="1">
      <c r="A19" s="73" t="s">
        <v>199</v>
      </c>
      <c r="B19" s="90"/>
      <c r="C19" s="74" t="s">
        <v>55</v>
      </c>
      <c r="D19" s="90"/>
      <c r="E19" s="87"/>
      <c r="F19" s="88"/>
      <c r="G19" s="87"/>
      <c r="H19" s="75"/>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c r="IN19" s="71"/>
      <c r="IO19" s="71"/>
      <c r="IP19" s="71"/>
      <c r="IQ19" s="71"/>
      <c r="IR19" s="71"/>
      <c r="IS19" s="71"/>
      <c r="IT19" s="71"/>
      <c r="IU19" s="71"/>
      <c r="IV19" s="71"/>
    </row>
    <row r="20" spans="1:256" s="72" customFormat="1" ht="21" customHeight="1">
      <c r="A20" s="73" t="s">
        <v>196</v>
      </c>
      <c r="B20" s="90">
        <v>600.21</v>
      </c>
      <c r="C20" s="74" t="s">
        <v>169</v>
      </c>
      <c r="D20" s="90"/>
      <c r="E20" s="87"/>
      <c r="F20" s="90">
        <v>0</v>
      </c>
      <c r="G20" s="87"/>
      <c r="H20" s="76"/>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c r="IP20" s="71"/>
      <c r="IQ20" s="71"/>
      <c r="IR20" s="71"/>
      <c r="IS20" s="71"/>
      <c r="IT20" s="71"/>
      <c r="IU20" s="71"/>
      <c r="IV20" s="71"/>
    </row>
    <row r="21" spans="1:256" s="72" customFormat="1" ht="21" customHeight="1">
      <c r="A21" s="73" t="s">
        <v>197</v>
      </c>
      <c r="B21" s="90"/>
      <c r="C21" s="74" t="s">
        <v>36</v>
      </c>
      <c r="D21" s="90">
        <v>98.63</v>
      </c>
      <c r="E21" s="89"/>
      <c r="F21" s="77"/>
      <c r="G21" s="73"/>
      <c r="H21" s="78"/>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c r="IQ21" s="71"/>
      <c r="IR21" s="71"/>
      <c r="IS21" s="71"/>
      <c r="IT21" s="71"/>
      <c r="IU21" s="71"/>
      <c r="IV21" s="71"/>
    </row>
    <row r="22" spans="1:256" s="72" customFormat="1" ht="21" customHeight="1">
      <c r="A22" s="73"/>
      <c r="B22" s="90"/>
      <c r="C22" s="74" t="s">
        <v>41</v>
      </c>
      <c r="D22" s="90"/>
      <c r="E22" s="89"/>
      <c r="F22" s="88"/>
      <c r="G22" s="73"/>
      <c r="H22" s="79"/>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c r="IN22" s="71"/>
      <c r="IO22" s="71"/>
      <c r="IP22" s="71"/>
      <c r="IQ22" s="71"/>
      <c r="IR22" s="71"/>
      <c r="IS22" s="71"/>
      <c r="IT22" s="71"/>
      <c r="IU22" s="71"/>
      <c r="IV22" s="71"/>
    </row>
    <row r="23" spans="1:256" s="72" customFormat="1" ht="21" customHeight="1">
      <c r="A23" s="73"/>
      <c r="B23" s="90"/>
      <c r="C23" s="62" t="s">
        <v>45</v>
      </c>
      <c r="D23" s="88"/>
      <c r="E23" s="89"/>
      <c r="F23" s="88"/>
      <c r="G23" s="73"/>
      <c r="H23" s="79"/>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c r="IS23" s="71"/>
      <c r="IT23" s="71"/>
      <c r="IU23" s="71"/>
      <c r="IV23" s="71"/>
    </row>
    <row r="24" spans="1:256" s="72" customFormat="1" ht="21" customHeight="1">
      <c r="A24" s="73"/>
      <c r="B24" s="90"/>
      <c r="C24" s="81" t="s">
        <v>130</v>
      </c>
      <c r="D24" s="88"/>
      <c r="E24" s="82"/>
      <c r="F24" s="88"/>
      <c r="G24" s="73"/>
      <c r="H24" s="79"/>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c r="IR24" s="71"/>
      <c r="IS24" s="71"/>
      <c r="IT24" s="71"/>
      <c r="IU24" s="71"/>
      <c r="IV24" s="71"/>
    </row>
    <row r="25" spans="1:256" s="72" customFormat="1" ht="21" customHeight="1">
      <c r="A25" s="73"/>
      <c r="B25" s="90"/>
      <c r="C25" s="81" t="s">
        <v>54</v>
      </c>
      <c r="D25" s="88"/>
      <c r="E25" s="89"/>
      <c r="F25" s="88"/>
      <c r="G25" s="73"/>
      <c r="H25" s="79"/>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c r="IQ25" s="71"/>
      <c r="IR25" s="71"/>
      <c r="IS25" s="71"/>
      <c r="IT25" s="71"/>
      <c r="IU25" s="71"/>
      <c r="IV25" s="71"/>
    </row>
    <row r="26" spans="1:256" s="72" customFormat="1" ht="21" customHeight="1">
      <c r="A26" s="73"/>
      <c r="B26" s="90"/>
      <c r="C26" s="81" t="s">
        <v>86</v>
      </c>
      <c r="D26" s="88"/>
      <c r="E26" s="89"/>
      <c r="F26" s="90"/>
      <c r="G26" s="73"/>
      <c r="H26" s="79"/>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c r="IN26" s="71"/>
      <c r="IO26" s="71"/>
      <c r="IP26" s="71"/>
      <c r="IQ26" s="71"/>
      <c r="IR26" s="71"/>
      <c r="IS26" s="71"/>
      <c r="IT26" s="71"/>
      <c r="IU26" s="71"/>
      <c r="IV26" s="71"/>
    </row>
    <row r="27" spans="1:256" s="72" customFormat="1" ht="21" customHeight="1">
      <c r="A27" s="73"/>
      <c r="B27" s="90"/>
      <c r="C27" s="81" t="s">
        <v>22</v>
      </c>
      <c r="D27" s="90"/>
      <c r="E27" s="82"/>
      <c r="F27" s="77"/>
      <c r="G27" s="73"/>
      <c r="H27" s="83"/>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c r="IN27" s="71"/>
      <c r="IO27" s="71"/>
      <c r="IP27" s="71"/>
      <c r="IQ27" s="71"/>
      <c r="IR27" s="71"/>
      <c r="IS27" s="71"/>
      <c r="IT27" s="71"/>
      <c r="IU27" s="71"/>
      <c r="IV27" s="71"/>
    </row>
    <row r="28" spans="1:256" ht="21" customHeight="1">
      <c r="A28" s="14"/>
      <c r="B28" s="36"/>
      <c r="C28" s="15"/>
      <c r="D28" s="36"/>
      <c r="E28" s="16"/>
      <c r="F28" s="70"/>
      <c r="G28" s="16"/>
      <c r="H28" s="70"/>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row>
    <row r="29" spans="1:256" s="72" customFormat="1" ht="21" customHeight="1">
      <c r="A29" s="84" t="s">
        <v>195</v>
      </c>
      <c r="B29" s="90">
        <f>SUM(B20+B14+B6)</f>
        <v>1541.13</v>
      </c>
      <c r="C29" s="85" t="s">
        <v>33</v>
      </c>
      <c r="D29" s="90">
        <f>SUM(D6:D27)</f>
        <v>1541.13</v>
      </c>
      <c r="E29" s="85" t="s">
        <v>33</v>
      </c>
      <c r="F29" s="90">
        <f>SUM(F6+F10)</f>
        <v>1541.13</v>
      </c>
      <c r="G29" s="84" t="s">
        <v>33</v>
      </c>
      <c r="H29" s="90">
        <f>SUM(H6:H28)</f>
        <v>1541.13</v>
      </c>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c r="FZ29" s="71"/>
      <c r="GA29" s="71"/>
      <c r="GB29" s="71"/>
      <c r="GC29" s="71"/>
      <c r="GD29" s="71"/>
      <c r="GE29" s="71"/>
      <c r="GF29" s="71"/>
      <c r="GG29" s="71"/>
      <c r="GH29" s="71"/>
      <c r="GI29" s="71"/>
      <c r="GJ29" s="71"/>
      <c r="GK29" s="71"/>
      <c r="GL29" s="71"/>
      <c r="GM29" s="71"/>
      <c r="GN29" s="71"/>
      <c r="GO29" s="71"/>
      <c r="GP29" s="71"/>
      <c r="GQ29" s="71"/>
      <c r="GR29" s="71"/>
      <c r="GS29" s="71"/>
      <c r="GT29" s="71"/>
      <c r="GU29" s="71"/>
      <c r="GV29" s="71"/>
      <c r="GW29" s="71"/>
      <c r="GX29" s="71"/>
      <c r="GY29" s="71"/>
      <c r="GZ29" s="71"/>
      <c r="HA29" s="71"/>
      <c r="HB29" s="71"/>
      <c r="HC29" s="71"/>
      <c r="HD29" s="71"/>
      <c r="HE29" s="71"/>
      <c r="HF29" s="71"/>
      <c r="HG29" s="71"/>
      <c r="HH29" s="71"/>
      <c r="HI29" s="71"/>
      <c r="HJ29" s="71"/>
      <c r="HK29" s="71"/>
      <c r="HL29" s="71"/>
      <c r="HM29" s="71"/>
      <c r="HN29" s="71"/>
      <c r="HO29" s="71"/>
      <c r="HP29" s="71"/>
      <c r="HQ29" s="71"/>
      <c r="HR29" s="71"/>
      <c r="HS29" s="71"/>
      <c r="HT29" s="71"/>
      <c r="HU29" s="71"/>
      <c r="HV29" s="71"/>
      <c r="HW29" s="71"/>
      <c r="HX29" s="71"/>
      <c r="HY29" s="71"/>
      <c r="HZ29" s="71"/>
      <c r="IA29" s="71"/>
      <c r="IB29" s="71"/>
      <c r="IC29" s="71"/>
      <c r="ID29" s="71"/>
      <c r="IE29" s="71"/>
      <c r="IF29" s="71"/>
      <c r="IG29" s="71"/>
      <c r="IH29" s="71"/>
      <c r="II29" s="71"/>
      <c r="IJ29" s="71"/>
      <c r="IK29" s="71"/>
      <c r="IL29" s="71"/>
      <c r="IM29" s="71"/>
      <c r="IN29" s="71"/>
      <c r="IO29" s="71"/>
      <c r="IP29" s="71"/>
      <c r="IQ29" s="71"/>
      <c r="IR29" s="71"/>
      <c r="IS29" s="71"/>
      <c r="IT29" s="71"/>
      <c r="IU29" s="71"/>
      <c r="IV29" s="71"/>
    </row>
    <row r="30" spans="1:256" s="64" customFormat="1" ht="24"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row>
    <row r="31" spans="1:256" ht="24"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ht="24"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pans="1:256" ht="24"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ht="24"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ht="24"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sheetData>
  <mergeCells count="1">
    <mergeCell ref="A3:C3"/>
  </mergeCells>
  <phoneticPr fontId="0" type="noConversion"/>
  <printOptions horizontalCentered="1"/>
  <pageMargins left="0.19685039370078738" right="0.19685039370078738" top="0.78740157480314954" bottom="0.59055118110236215" header="2.3762664233315036E-311" footer="0"/>
  <pageSetup paperSize="9" scale="65" orientation="landscape"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dimension ref="A1:O23"/>
  <sheetViews>
    <sheetView showGridLines="0" showZeros="0" workbookViewId="0">
      <selection activeCell="E6" sqref="E6"/>
    </sheetView>
  </sheetViews>
  <sheetFormatPr defaultColWidth="9.125" defaultRowHeight="12.75" customHeight="1"/>
  <cols>
    <col min="1" max="1" width="10.875" customWidth="1"/>
    <col min="2" max="3" width="7.375" customWidth="1"/>
    <col min="4" max="4" width="29.375" customWidth="1"/>
    <col min="5" max="5" width="12.625" customWidth="1"/>
    <col min="6" max="12" width="11" customWidth="1"/>
  </cols>
  <sheetData>
    <row r="1" spans="1:15" ht="22.5" customHeight="1">
      <c r="A1" s="3" t="s">
        <v>247</v>
      </c>
      <c r="B1" s="26"/>
      <c r="C1" s="26"/>
      <c r="D1" s="22"/>
      <c r="E1" s="22"/>
      <c r="F1" s="22"/>
      <c r="G1" s="22"/>
      <c r="H1" s="22"/>
      <c r="I1" s="22"/>
      <c r="J1" s="22"/>
      <c r="K1" s="21"/>
      <c r="L1" s="46"/>
    </row>
    <row r="2" spans="1:15" ht="22.5" customHeight="1">
      <c r="A2" s="198" t="s">
        <v>221</v>
      </c>
      <c r="B2" s="198"/>
      <c r="C2" s="198"/>
      <c r="D2" s="198"/>
      <c r="E2" s="198"/>
      <c r="F2" s="198"/>
      <c r="G2" s="198"/>
      <c r="H2" s="198"/>
      <c r="I2" s="198"/>
      <c r="J2" s="198"/>
      <c r="K2" s="198"/>
      <c r="L2" s="198"/>
    </row>
    <row r="3" spans="1:15" ht="22.5" customHeight="1">
      <c r="A3" s="210" t="s">
        <v>294</v>
      </c>
      <c r="B3" s="211"/>
      <c r="C3" s="211"/>
      <c r="D3" s="223"/>
      <c r="E3" s="211"/>
      <c r="F3" s="211"/>
      <c r="G3" s="32"/>
      <c r="H3" s="32"/>
      <c r="I3" s="32"/>
      <c r="J3" s="32"/>
      <c r="K3" s="33"/>
      <c r="L3" s="45" t="s">
        <v>84</v>
      </c>
    </row>
    <row r="4" spans="1:15" ht="22.5" customHeight="1">
      <c r="A4" s="201" t="s">
        <v>79</v>
      </c>
      <c r="B4" s="201"/>
      <c r="C4" s="222"/>
      <c r="D4" s="224" t="s">
        <v>50</v>
      </c>
      <c r="E4" s="225" t="s">
        <v>144</v>
      </c>
      <c r="F4" s="187" t="s">
        <v>7</v>
      </c>
      <c r="G4" s="194" t="s">
        <v>192</v>
      </c>
      <c r="H4" s="194" t="s">
        <v>175</v>
      </c>
      <c r="I4" s="194" t="s">
        <v>110</v>
      </c>
      <c r="J4" s="194" t="s">
        <v>1</v>
      </c>
      <c r="K4" s="194" t="s">
        <v>10</v>
      </c>
      <c r="L4" s="227" t="s">
        <v>96</v>
      </c>
    </row>
    <row r="5" spans="1:15" ht="38.25" customHeight="1">
      <c r="A5" s="38" t="s">
        <v>65</v>
      </c>
      <c r="B5" s="38" t="s">
        <v>122</v>
      </c>
      <c r="C5" s="86" t="s">
        <v>116</v>
      </c>
      <c r="D5" s="224"/>
      <c r="E5" s="226"/>
      <c r="F5" s="194"/>
      <c r="G5" s="194"/>
      <c r="H5" s="194"/>
      <c r="I5" s="194"/>
      <c r="J5" s="194"/>
      <c r="K5" s="194"/>
      <c r="L5" s="227"/>
    </row>
    <row r="6" spans="1:15" s="72" customFormat="1" ht="27" customHeight="1">
      <c r="A6" s="23"/>
      <c r="B6" s="23"/>
      <c r="C6" s="23"/>
      <c r="D6" s="128" t="s">
        <v>298</v>
      </c>
      <c r="E6" s="147" t="s">
        <v>344</v>
      </c>
      <c r="F6" s="90"/>
      <c r="G6" s="90"/>
      <c r="H6" s="90"/>
      <c r="I6" s="90"/>
      <c r="J6" s="90"/>
      <c r="K6" s="90"/>
      <c r="L6" s="90"/>
    </row>
    <row r="7" spans="1:15" ht="27" customHeight="1">
      <c r="A7" s="23"/>
      <c r="B7" s="23"/>
      <c r="C7" s="23"/>
      <c r="D7" s="129"/>
      <c r="E7" s="90"/>
      <c r="F7" s="90"/>
      <c r="G7" s="90"/>
      <c r="H7" s="90"/>
      <c r="I7" s="90"/>
      <c r="J7" s="90"/>
      <c r="K7" s="90"/>
      <c r="L7" s="90"/>
    </row>
    <row r="8" spans="1:15" ht="27" customHeight="1">
      <c r="A8" s="23"/>
      <c r="B8" s="23"/>
      <c r="C8" s="23"/>
      <c r="D8" s="94"/>
      <c r="E8" s="90"/>
      <c r="F8" s="90"/>
      <c r="G8" s="90"/>
      <c r="H8" s="90"/>
      <c r="I8" s="90"/>
      <c r="J8" s="90"/>
      <c r="K8" s="90"/>
      <c r="L8" s="90"/>
    </row>
    <row r="9" spans="1:15" ht="27" customHeight="1">
      <c r="A9" s="23"/>
      <c r="B9" s="23"/>
      <c r="C9" s="23"/>
      <c r="D9" s="94"/>
      <c r="E9" s="90"/>
      <c r="F9" s="90"/>
      <c r="G9" s="90"/>
      <c r="H9" s="90"/>
      <c r="I9" s="90"/>
      <c r="J9" s="90"/>
      <c r="K9" s="90"/>
      <c r="L9" s="90"/>
      <c r="N9" s="43"/>
      <c r="O9" s="43"/>
    </row>
    <row r="10" spans="1:15" ht="27" customHeight="1">
      <c r="A10" s="23"/>
      <c r="B10" s="23"/>
      <c r="C10" s="23"/>
      <c r="D10" s="94"/>
      <c r="E10" s="90"/>
      <c r="F10" s="90"/>
      <c r="G10" s="90"/>
      <c r="H10" s="90"/>
      <c r="I10" s="90"/>
      <c r="J10" s="90"/>
      <c r="K10" s="90"/>
      <c r="L10" s="90"/>
      <c r="M10" s="43"/>
      <c r="O10" s="43"/>
    </row>
    <row r="11" spans="1:15" ht="27" customHeight="1">
      <c r="A11" s="23"/>
      <c r="B11" s="23"/>
      <c r="C11" s="23"/>
      <c r="D11" s="94"/>
      <c r="E11" s="90"/>
      <c r="F11" s="90"/>
      <c r="G11" s="90"/>
      <c r="H11" s="90"/>
      <c r="I11" s="90"/>
      <c r="J11" s="90"/>
      <c r="K11" s="90"/>
      <c r="L11" s="90"/>
      <c r="N11" s="43"/>
      <c r="O11" s="43"/>
    </row>
    <row r="12" spans="1:15" ht="27" customHeight="1">
      <c r="A12" s="23"/>
      <c r="B12" s="23"/>
      <c r="C12" s="23"/>
      <c r="D12" s="94"/>
      <c r="E12" s="90"/>
      <c r="F12" s="90"/>
      <c r="G12" s="90"/>
      <c r="H12" s="90"/>
      <c r="I12" s="90"/>
      <c r="J12" s="90"/>
      <c r="K12" s="90"/>
      <c r="L12" s="90"/>
      <c r="M12" s="43"/>
      <c r="N12" s="43"/>
    </row>
    <row r="13" spans="1:15" ht="27" customHeight="1">
      <c r="A13" s="23"/>
      <c r="B13" s="23"/>
      <c r="C13" s="23"/>
      <c r="D13" s="94"/>
      <c r="E13" s="90"/>
      <c r="F13" s="90"/>
      <c r="G13" s="90"/>
      <c r="H13" s="90"/>
      <c r="I13" s="90"/>
      <c r="J13" s="90"/>
      <c r="K13" s="90"/>
      <c r="L13" s="90"/>
    </row>
    <row r="14" spans="1:15" ht="27" customHeight="1">
      <c r="A14" s="23"/>
      <c r="B14" s="23"/>
      <c r="C14" s="23"/>
      <c r="D14" s="94"/>
      <c r="E14" s="90"/>
      <c r="F14" s="90"/>
      <c r="G14" s="90"/>
      <c r="H14" s="90"/>
      <c r="I14" s="90"/>
      <c r="J14" s="90"/>
      <c r="K14" s="90"/>
      <c r="L14" s="90"/>
    </row>
    <row r="15" spans="1:15" ht="27" customHeight="1">
      <c r="A15" s="23"/>
      <c r="B15" s="23"/>
      <c r="C15" s="23"/>
      <c r="D15" s="94"/>
      <c r="E15" s="90"/>
      <c r="F15" s="90"/>
      <c r="G15" s="90"/>
      <c r="H15" s="90"/>
      <c r="I15" s="90"/>
      <c r="J15" s="90"/>
      <c r="K15" s="90"/>
      <c r="L15" s="90"/>
    </row>
    <row r="16" spans="1:15" ht="27" customHeight="1">
      <c r="A16" s="4"/>
      <c r="B16" s="4"/>
      <c r="C16" s="4"/>
      <c r="D16" s="4"/>
      <c r="E16" s="4"/>
      <c r="F16" s="4"/>
      <c r="G16" s="4"/>
      <c r="H16" s="4"/>
      <c r="I16" s="4"/>
      <c r="J16" s="4"/>
      <c r="K16" s="4"/>
      <c r="L16" s="4"/>
    </row>
    <row r="17" spans="1:12" ht="27" customHeight="1">
      <c r="A17" s="4"/>
      <c r="B17" s="4"/>
      <c r="C17" s="4"/>
      <c r="D17" s="4"/>
      <c r="E17" s="4"/>
      <c r="F17" s="4"/>
      <c r="G17" s="4"/>
      <c r="H17" s="4"/>
      <c r="I17" s="4"/>
      <c r="J17" s="4"/>
      <c r="K17" s="4"/>
      <c r="L17" s="4"/>
    </row>
    <row r="18" spans="1:12" ht="27" customHeight="1">
      <c r="A18" s="4"/>
      <c r="B18" s="4"/>
      <c r="C18" s="4"/>
      <c r="D18" s="4"/>
      <c r="E18" s="4"/>
      <c r="F18" s="4"/>
      <c r="G18" s="4"/>
      <c r="H18" s="4"/>
      <c r="I18" s="4"/>
      <c r="J18" s="4"/>
      <c r="K18" s="4"/>
      <c r="L18" s="4"/>
    </row>
    <row r="19" spans="1:12" ht="27" customHeight="1">
      <c r="A19" s="4"/>
      <c r="B19" s="4"/>
      <c r="C19" s="4"/>
      <c r="D19" s="4"/>
      <c r="E19" s="4"/>
      <c r="F19" s="4"/>
      <c r="G19" s="4"/>
      <c r="H19" s="4"/>
      <c r="I19" s="4"/>
      <c r="J19" s="4"/>
      <c r="K19" s="4"/>
      <c r="L19" s="4"/>
    </row>
    <row r="20" spans="1:12" ht="27" customHeight="1">
      <c r="A20" s="4"/>
      <c r="B20" s="4"/>
      <c r="C20" s="4"/>
      <c r="D20" s="4"/>
      <c r="E20" s="4"/>
      <c r="F20" s="4"/>
      <c r="G20" s="4"/>
      <c r="H20" s="4"/>
      <c r="I20" s="4"/>
      <c r="J20" s="4"/>
      <c r="K20" s="4"/>
      <c r="L20" s="4"/>
    </row>
    <row r="21" spans="1:12" ht="27" customHeight="1">
      <c r="A21" s="4"/>
      <c r="B21" s="4"/>
      <c r="C21" s="4"/>
      <c r="D21" s="4"/>
      <c r="E21" s="4"/>
      <c r="F21" s="4"/>
      <c r="G21" s="4"/>
      <c r="H21" s="4"/>
      <c r="I21" s="4"/>
      <c r="J21" s="4"/>
      <c r="K21" s="4"/>
      <c r="L21" s="4"/>
    </row>
    <row r="22" spans="1:12" ht="27" customHeight="1">
      <c r="A22" s="4"/>
      <c r="B22" s="4"/>
      <c r="C22" s="4"/>
      <c r="D22" s="4"/>
      <c r="E22" s="4"/>
      <c r="F22" s="4"/>
      <c r="G22" s="4"/>
      <c r="H22" s="4"/>
      <c r="I22" s="4"/>
      <c r="J22" s="4"/>
      <c r="K22" s="4"/>
      <c r="L22" s="4"/>
    </row>
    <row r="23" spans="1:12" ht="27" customHeight="1">
      <c r="A23" s="4"/>
      <c r="B23" s="4"/>
      <c r="C23" s="4"/>
      <c r="D23" s="4"/>
      <c r="E23" s="4"/>
      <c r="F23" s="4"/>
      <c r="G23" s="4"/>
      <c r="H23" s="4"/>
      <c r="I23" s="4"/>
      <c r="J23" s="4"/>
      <c r="K23" s="4"/>
      <c r="L23" s="4"/>
    </row>
  </sheetData>
  <mergeCells count="12">
    <mergeCell ref="A4:C4"/>
    <mergeCell ref="A2:L2"/>
    <mergeCell ref="A3:F3"/>
    <mergeCell ref="D4:D5"/>
    <mergeCell ref="I4:I5"/>
    <mergeCell ref="J4:J5"/>
    <mergeCell ref="K4:K5"/>
    <mergeCell ref="E4:E5"/>
    <mergeCell ref="F4:F5"/>
    <mergeCell ref="G4:G5"/>
    <mergeCell ref="H4:H5"/>
    <mergeCell ref="L4:L5"/>
  </mergeCells>
  <phoneticPr fontId="0" type="noConversion"/>
  <printOptions horizontalCentered="1"/>
  <pageMargins left="0.19685039370078738" right="0.19685039370078738" top="0.78740157480314954" bottom="0.59055118110236215" header="2.3762664233315036E-311" footer="0"/>
  <pageSetup paperSize="9" scale="90" orientation="landscape"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L23"/>
  <sheetViews>
    <sheetView showGridLines="0" showZeros="0" workbookViewId="0">
      <selection activeCell="E6" sqref="E6"/>
    </sheetView>
  </sheetViews>
  <sheetFormatPr defaultColWidth="9.125" defaultRowHeight="12.75" customHeight="1"/>
  <cols>
    <col min="1" max="1" width="11" customWidth="1"/>
    <col min="2" max="2" width="9" customWidth="1"/>
    <col min="3" max="3" width="7.375" customWidth="1"/>
    <col min="4" max="4" width="49.5" customWidth="1"/>
    <col min="5" max="5" width="18.125" customWidth="1"/>
    <col min="6" max="9" width="17.375" customWidth="1"/>
  </cols>
  <sheetData>
    <row r="1" spans="1:12" ht="22.5" customHeight="1">
      <c r="A1" s="3" t="s">
        <v>248</v>
      </c>
      <c r="B1" s="26"/>
      <c r="C1" s="26"/>
      <c r="D1" s="22"/>
      <c r="E1" s="22"/>
      <c r="F1" s="22"/>
      <c r="G1" s="22"/>
      <c r="H1" s="22"/>
      <c r="I1" s="46"/>
    </row>
    <row r="2" spans="1:12" ht="22.5" customHeight="1">
      <c r="A2" s="198" t="s">
        <v>223</v>
      </c>
      <c r="B2" s="198"/>
      <c r="C2" s="198"/>
      <c r="D2" s="198"/>
      <c r="E2" s="198"/>
      <c r="F2" s="198"/>
      <c r="G2" s="198"/>
      <c r="H2" s="198"/>
      <c r="I2" s="198"/>
    </row>
    <row r="3" spans="1:12" ht="22.5" customHeight="1">
      <c r="A3" s="210" t="s">
        <v>294</v>
      </c>
      <c r="B3" s="211"/>
      <c r="C3" s="211"/>
      <c r="D3" s="211"/>
      <c r="E3" s="211"/>
      <c r="F3" s="211"/>
      <c r="G3" s="32"/>
      <c r="H3" s="32"/>
      <c r="I3" s="45" t="s">
        <v>84</v>
      </c>
    </row>
    <row r="4" spans="1:12" ht="22.5" customHeight="1">
      <c r="A4" s="216" t="s">
        <v>79</v>
      </c>
      <c r="B4" s="216"/>
      <c r="C4" s="216"/>
      <c r="D4" s="216" t="s">
        <v>168</v>
      </c>
      <c r="E4" s="219" t="s">
        <v>144</v>
      </c>
      <c r="F4" s="194" t="s">
        <v>222</v>
      </c>
      <c r="G4" s="194" t="s">
        <v>10</v>
      </c>
      <c r="H4" s="194" t="s">
        <v>35</v>
      </c>
      <c r="I4" s="194" t="s">
        <v>96</v>
      </c>
    </row>
    <row r="5" spans="1:12" ht="38.25" customHeight="1">
      <c r="A5" s="37" t="s">
        <v>65</v>
      </c>
      <c r="B5" s="37" t="s">
        <v>122</v>
      </c>
      <c r="C5" s="37" t="s">
        <v>116</v>
      </c>
      <c r="D5" s="216"/>
      <c r="E5" s="219"/>
      <c r="F5" s="194"/>
      <c r="G5" s="194"/>
      <c r="H5" s="194"/>
      <c r="I5" s="194"/>
    </row>
    <row r="6" spans="1:12" s="72" customFormat="1" ht="27" customHeight="1">
      <c r="A6" s="23"/>
      <c r="B6" s="23"/>
      <c r="C6" s="23"/>
      <c r="D6" s="130" t="s">
        <v>298</v>
      </c>
      <c r="E6" s="147" t="s">
        <v>344</v>
      </c>
      <c r="F6" s="90"/>
      <c r="G6" s="90"/>
      <c r="H6" s="90"/>
      <c r="I6" s="90"/>
    </row>
    <row r="7" spans="1:12" ht="27" customHeight="1">
      <c r="A7" s="23"/>
      <c r="B7" s="23"/>
      <c r="C7" s="23"/>
      <c r="D7" s="130"/>
      <c r="E7" s="90"/>
      <c r="F7" s="90"/>
      <c r="G7" s="90"/>
      <c r="H7" s="90"/>
      <c r="I7" s="90"/>
    </row>
    <row r="8" spans="1:12" ht="27" customHeight="1">
      <c r="A8" s="23"/>
      <c r="B8" s="23"/>
      <c r="C8" s="23"/>
      <c r="D8" s="24"/>
      <c r="E8" s="90"/>
      <c r="F8" s="90"/>
      <c r="G8" s="90"/>
      <c r="H8" s="90"/>
      <c r="I8" s="90"/>
    </row>
    <row r="9" spans="1:12" ht="27" customHeight="1">
      <c r="A9" s="23"/>
      <c r="B9" s="23"/>
      <c r="C9" s="23"/>
      <c r="D9" s="24"/>
      <c r="E9" s="90"/>
      <c r="F9" s="90"/>
      <c r="G9" s="90"/>
      <c r="H9" s="90"/>
      <c r="I9" s="90"/>
      <c r="K9" s="43"/>
      <c r="L9" s="43"/>
    </row>
    <row r="10" spans="1:12" ht="27" customHeight="1">
      <c r="A10" s="23"/>
      <c r="B10" s="23"/>
      <c r="C10" s="23"/>
      <c r="D10" s="24"/>
      <c r="E10" s="90"/>
      <c r="F10" s="90"/>
      <c r="G10" s="90"/>
      <c r="H10" s="90"/>
      <c r="I10" s="90"/>
      <c r="J10" s="43"/>
      <c r="L10" s="43"/>
    </row>
    <row r="11" spans="1:12" ht="27" customHeight="1">
      <c r="A11" s="23"/>
      <c r="B11" s="23"/>
      <c r="C11" s="23"/>
      <c r="D11" s="24"/>
      <c r="E11" s="90"/>
      <c r="F11" s="90"/>
      <c r="G11" s="90"/>
      <c r="H11" s="90"/>
      <c r="I11" s="90"/>
      <c r="K11" s="43"/>
      <c r="L11" s="43"/>
    </row>
    <row r="12" spans="1:12" ht="27" customHeight="1">
      <c r="A12" s="23"/>
      <c r="B12" s="23"/>
      <c r="C12" s="23"/>
      <c r="D12" s="24"/>
      <c r="E12" s="90"/>
      <c r="F12" s="90"/>
      <c r="G12" s="90"/>
      <c r="H12" s="90"/>
      <c r="I12" s="90"/>
      <c r="J12" s="43"/>
      <c r="K12" s="43"/>
    </row>
    <row r="13" spans="1:12" ht="27" customHeight="1">
      <c r="A13" s="23"/>
      <c r="B13" s="23"/>
      <c r="C13" s="23"/>
      <c r="D13" s="24"/>
      <c r="E13" s="90"/>
      <c r="F13" s="90"/>
      <c r="G13" s="90"/>
      <c r="H13" s="90"/>
      <c r="I13" s="90"/>
    </row>
    <row r="14" spans="1:12" ht="27" customHeight="1">
      <c r="A14" s="23"/>
      <c r="B14" s="23"/>
      <c r="C14" s="23"/>
      <c r="D14" s="24"/>
      <c r="E14" s="90"/>
      <c r="F14" s="90"/>
      <c r="G14" s="90"/>
      <c r="H14" s="90"/>
      <c r="I14" s="90"/>
    </row>
    <row r="15" spans="1:12" ht="27" customHeight="1">
      <c r="A15" s="23"/>
      <c r="B15" s="23"/>
      <c r="C15" s="23"/>
      <c r="D15" s="24"/>
      <c r="E15" s="90"/>
      <c r="F15" s="90"/>
      <c r="G15" s="90"/>
      <c r="H15" s="90"/>
      <c r="I15" s="90"/>
    </row>
    <row r="16" spans="1:12" ht="27" customHeight="1">
      <c r="A16" s="4"/>
      <c r="B16" s="4"/>
      <c r="C16" s="4"/>
      <c r="D16" s="4"/>
      <c r="E16" s="4"/>
      <c r="F16" s="4"/>
      <c r="G16" s="4"/>
      <c r="H16" s="4"/>
      <c r="I16" s="4"/>
    </row>
    <row r="17" spans="1:9" ht="27" customHeight="1">
      <c r="A17" s="4"/>
      <c r="B17" s="4"/>
      <c r="C17" s="4"/>
      <c r="D17" s="4"/>
      <c r="E17" s="4"/>
      <c r="F17" s="4"/>
      <c r="G17" s="4"/>
      <c r="H17" s="4"/>
      <c r="I17" s="4"/>
    </row>
    <row r="18" spans="1:9" ht="27" customHeight="1">
      <c r="A18" s="4"/>
      <c r="B18" s="4"/>
      <c r="C18" s="4"/>
      <c r="D18" s="4"/>
      <c r="E18" s="4"/>
      <c r="F18" s="4"/>
      <c r="G18" s="4"/>
      <c r="H18" s="4"/>
      <c r="I18" s="4"/>
    </row>
    <row r="19" spans="1:9" ht="27" customHeight="1">
      <c r="A19" s="4"/>
      <c r="B19" s="4"/>
      <c r="C19" s="4"/>
      <c r="D19" s="4"/>
      <c r="E19" s="4"/>
      <c r="F19" s="4"/>
      <c r="G19" s="4"/>
      <c r="H19" s="4"/>
      <c r="I19" s="4"/>
    </row>
    <row r="20" spans="1:9" ht="27" customHeight="1">
      <c r="A20" s="4"/>
      <c r="B20" s="4"/>
      <c r="C20" s="4"/>
      <c r="D20" s="4"/>
      <c r="E20" s="4"/>
      <c r="F20" s="4"/>
      <c r="G20" s="4"/>
      <c r="H20" s="4"/>
      <c r="I20" s="4"/>
    </row>
    <row r="21" spans="1:9" ht="27" customHeight="1">
      <c r="A21" s="4"/>
      <c r="B21" s="4"/>
      <c r="C21" s="4"/>
      <c r="D21" s="4"/>
      <c r="E21" s="4"/>
      <c r="F21" s="4"/>
      <c r="G21" s="4"/>
      <c r="H21" s="4"/>
      <c r="I21" s="4"/>
    </row>
    <row r="22" spans="1:9" ht="27" customHeight="1">
      <c r="A22" s="4"/>
      <c r="B22" s="4"/>
      <c r="C22" s="4"/>
      <c r="D22" s="4"/>
      <c r="E22" s="4"/>
      <c r="F22" s="4"/>
      <c r="G22" s="4"/>
      <c r="H22" s="4"/>
      <c r="I22" s="4"/>
    </row>
    <row r="23" spans="1:9" ht="27" customHeight="1">
      <c r="A23" s="4"/>
      <c r="B23" s="4"/>
      <c r="C23" s="4"/>
      <c r="D23" s="4"/>
      <c r="E23" s="4"/>
      <c r="F23" s="4"/>
      <c r="G23" s="4"/>
      <c r="H23" s="4"/>
      <c r="I23" s="4"/>
    </row>
  </sheetData>
  <mergeCells count="9">
    <mergeCell ref="A2:I2"/>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IT34"/>
  <sheetViews>
    <sheetView showGridLines="0" showZeros="0" workbookViewId="0">
      <selection activeCell="J7" sqref="J7"/>
    </sheetView>
  </sheetViews>
  <sheetFormatPr defaultColWidth="9.125" defaultRowHeight="12.75" customHeight="1"/>
  <cols>
    <col min="1" max="1" width="51" customWidth="1"/>
    <col min="2" max="2" width="17" customWidth="1"/>
    <col min="3" max="3" width="37" customWidth="1"/>
    <col min="4" max="4" width="17" customWidth="1"/>
    <col min="5" max="5" width="17" style="126" customWidth="1"/>
    <col min="6" max="6" width="17" customWidth="1"/>
    <col min="7" max="7" width="16" customWidth="1"/>
  </cols>
  <sheetData>
    <row r="1" spans="1:254" ht="21" customHeight="1">
      <c r="A1" s="3" t="s">
        <v>249</v>
      </c>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row>
    <row r="2" spans="1:254" ht="21" customHeight="1">
      <c r="A2" s="228" t="s">
        <v>183</v>
      </c>
      <c r="B2" s="228"/>
      <c r="C2" s="228"/>
      <c r="D2" s="228"/>
      <c r="E2" s="228"/>
      <c r="F2" s="228"/>
      <c r="G2" s="7"/>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row>
    <row r="3" spans="1:254" ht="21" customHeight="1">
      <c r="A3" s="196" t="s">
        <v>295</v>
      </c>
      <c r="B3" s="197"/>
      <c r="C3" s="197"/>
      <c r="E3" s="4"/>
      <c r="G3" s="8" t="s">
        <v>173</v>
      </c>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row>
    <row r="4" spans="1:254" s="5" customFormat="1" ht="21" customHeight="1">
      <c r="A4" s="9" t="s">
        <v>152</v>
      </c>
      <c r="B4" s="9"/>
      <c r="C4" s="9" t="s">
        <v>56</v>
      </c>
      <c r="D4" s="10"/>
      <c r="E4" s="48"/>
      <c r="F4" s="48"/>
      <c r="G4" s="48"/>
    </row>
    <row r="5" spans="1:254" s="5" customFormat="1" ht="28.5" customHeight="1">
      <c r="A5" s="11" t="s">
        <v>6</v>
      </c>
      <c r="B5" s="12" t="s">
        <v>20</v>
      </c>
      <c r="C5" s="13" t="s">
        <v>6</v>
      </c>
      <c r="D5" s="12" t="s">
        <v>38</v>
      </c>
      <c r="E5" s="12" t="s">
        <v>108</v>
      </c>
      <c r="F5" s="12" t="s">
        <v>106</v>
      </c>
      <c r="G5" s="11" t="s">
        <v>147</v>
      </c>
    </row>
    <row r="6" spans="1:254" s="72" customFormat="1" ht="21" customHeight="1">
      <c r="A6" s="87" t="s">
        <v>30</v>
      </c>
      <c r="B6" s="88">
        <f>SUM(B7:B8)</f>
        <v>940.92</v>
      </c>
      <c r="C6" s="89" t="s">
        <v>28</v>
      </c>
      <c r="D6" s="147">
        <v>712.93</v>
      </c>
      <c r="E6" s="172">
        <v>712.93</v>
      </c>
      <c r="F6" s="88">
        <v>0</v>
      </c>
      <c r="G6" s="95"/>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c r="IR6" s="71"/>
      <c r="IS6" s="71"/>
      <c r="IT6" s="71"/>
    </row>
    <row r="7" spans="1:254" s="72" customFormat="1" ht="21" customHeight="1">
      <c r="A7" s="87" t="s">
        <v>181</v>
      </c>
      <c r="B7" s="88">
        <v>935.92</v>
      </c>
      <c r="C7" s="89" t="s">
        <v>74</v>
      </c>
      <c r="D7" s="147"/>
      <c r="E7" s="172"/>
      <c r="F7" s="88">
        <v>0</v>
      </c>
      <c r="G7" s="95"/>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row>
    <row r="8" spans="1:254" s="72" customFormat="1" ht="21" customHeight="1">
      <c r="A8" s="87" t="s">
        <v>162</v>
      </c>
      <c r="B8" s="88">
        <f>SUM(B9:B13)</f>
        <v>5</v>
      </c>
      <c r="C8" s="89" t="s">
        <v>77</v>
      </c>
      <c r="D8" s="147"/>
      <c r="E8" s="172"/>
      <c r="F8" s="88">
        <v>0</v>
      </c>
      <c r="G8" s="95"/>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row>
    <row r="9" spans="1:254" s="72" customFormat="1" ht="21" customHeight="1">
      <c r="A9" s="87" t="s">
        <v>127</v>
      </c>
      <c r="B9" s="88"/>
      <c r="C9" s="89" t="s">
        <v>64</v>
      </c>
      <c r="D9" s="147"/>
      <c r="E9" s="172"/>
      <c r="F9" s="88">
        <v>0</v>
      </c>
      <c r="G9" s="95"/>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row>
    <row r="10" spans="1:254" s="72" customFormat="1" ht="21" customHeight="1">
      <c r="A10" s="87" t="s">
        <v>226</v>
      </c>
      <c r="B10" s="88">
        <v>5</v>
      </c>
      <c r="C10" s="89" t="s">
        <v>17</v>
      </c>
      <c r="D10" s="147"/>
      <c r="E10" s="172"/>
      <c r="F10" s="88">
        <v>0</v>
      </c>
      <c r="G10" s="95"/>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row>
    <row r="11" spans="1:254" s="72" customFormat="1" ht="21" customHeight="1">
      <c r="A11" s="87" t="s">
        <v>227</v>
      </c>
      <c r="B11" s="88"/>
      <c r="C11" s="89" t="s">
        <v>166</v>
      </c>
      <c r="D11" s="150">
        <v>126.47</v>
      </c>
      <c r="E11" s="173">
        <v>126.47</v>
      </c>
      <c r="F11" s="88">
        <v>0</v>
      </c>
      <c r="G11" s="95"/>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c r="IR11" s="71"/>
      <c r="IS11" s="71"/>
      <c r="IT11" s="71"/>
    </row>
    <row r="12" spans="1:254" s="72" customFormat="1" ht="21" customHeight="1">
      <c r="A12" s="73" t="s">
        <v>47</v>
      </c>
      <c r="B12" s="88"/>
      <c r="C12" s="89" t="s">
        <v>146</v>
      </c>
      <c r="D12" s="150">
        <v>25.64</v>
      </c>
      <c r="E12" s="173">
        <v>25.64</v>
      </c>
      <c r="F12" s="88">
        <v>0</v>
      </c>
      <c r="G12" s="95"/>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c r="IR12" s="71"/>
      <c r="IS12" s="71"/>
      <c r="IT12" s="71"/>
    </row>
    <row r="13" spans="1:254" s="72" customFormat="1" ht="21" customHeight="1">
      <c r="A13" s="73" t="s">
        <v>156</v>
      </c>
      <c r="B13" s="88"/>
      <c r="C13" s="89" t="s">
        <v>100</v>
      </c>
      <c r="D13" s="147">
        <v>0</v>
      </c>
      <c r="E13" s="172">
        <v>0</v>
      </c>
      <c r="F13" s="88">
        <v>0</v>
      </c>
      <c r="G13" s="95"/>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c r="IR13" s="71"/>
      <c r="IS13" s="71"/>
      <c r="IT13" s="71"/>
    </row>
    <row r="14" spans="1:254" s="72" customFormat="1" ht="21" customHeight="1">
      <c r="A14" s="87" t="s">
        <v>123</v>
      </c>
      <c r="B14" s="88">
        <v>0</v>
      </c>
      <c r="C14" s="89" t="s">
        <v>85</v>
      </c>
      <c r="D14" s="147">
        <v>0</v>
      </c>
      <c r="E14" s="172">
        <v>0</v>
      </c>
      <c r="F14" s="88">
        <v>0</v>
      </c>
      <c r="G14" s="95"/>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c r="IR14" s="71"/>
      <c r="IS14" s="71"/>
      <c r="IT14" s="71"/>
    </row>
    <row r="15" spans="1:254" s="72" customFormat="1" ht="21" customHeight="1">
      <c r="A15" s="87" t="s">
        <v>18</v>
      </c>
      <c r="B15" s="88">
        <v>0</v>
      </c>
      <c r="C15" s="89" t="s">
        <v>145</v>
      </c>
      <c r="D15" s="147">
        <v>0</v>
      </c>
      <c r="E15" s="172">
        <v>0</v>
      </c>
      <c r="F15" s="88">
        <v>0</v>
      </c>
      <c r="G15" s="95"/>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c r="IR15" s="71"/>
      <c r="IS15" s="71"/>
      <c r="IT15" s="71"/>
    </row>
    <row r="16" spans="1:254" s="72" customFormat="1" ht="21" customHeight="1">
      <c r="A16" s="87"/>
      <c r="B16" s="88">
        <v>0</v>
      </c>
      <c r="C16" s="89" t="s">
        <v>161</v>
      </c>
      <c r="D16" s="147">
        <v>0</v>
      </c>
      <c r="E16" s="172">
        <v>0</v>
      </c>
      <c r="F16" s="88">
        <v>0</v>
      </c>
      <c r="G16" s="95"/>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c r="IR16" s="71"/>
      <c r="IS16" s="71"/>
      <c r="IT16" s="71"/>
    </row>
    <row r="17" spans="1:254" s="72" customFormat="1" ht="21" customHeight="1">
      <c r="A17" s="87"/>
      <c r="B17" s="90">
        <v>0</v>
      </c>
      <c r="C17" s="97" t="s">
        <v>139</v>
      </c>
      <c r="D17" s="147">
        <v>0</v>
      </c>
      <c r="E17" s="172">
        <v>0</v>
      </c>
      <c r="F17" s="88">
        <v>0</v>
      </c>
      <c r="G17" s="95"/>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c r="IN17" s="71"/>
      <c r="IO17" s="71"/>
      <c r="IP17" s="71"/>
      <c r="IQ17" s="71"/>
      <c r="IR17" s="71"/>
      <c r="IS17" s="71"/>
      <c r="IT17" s="71"/>
    </row>
    <row r="18" spans="1:254" s="72" customFormat="1" ht="21" customHeight="1">
      <c r="A18" s="87"/>
      <c r="B18" s="96"/>
      <c r="C18" s="81" t="s">
        <v>121</v>
      </c>
      <c r="D18" s="147">
        <v>0</v>
      </c>
      <c r="E18" s="172">
        <v>0</v>
      </c>
      <c r="F18" s="88">
        <v>0</v>
      </c>
      <c r="G18" s="95"/>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c r="IQ18" s="71"/>
      <c r="IR18" s="71"/>
      <c r="IS18" s="71"/>
      <c r="IT18" s="71"/>
    </row>
    <row r="19" spans="1:254" s="72" customFormat="1" ht="21" customHeight="1">
      <c r="A19" s="73"/>
      <c r="B19" s="98"/>
      <c r="C19" s="81" t="s">
        <v>55</v>
      </c>
      <c r="D19" s="147">
        <v>0</v>
      </c>
      <c r="E19" s="172">
        <v>0</v>
      </c>
      <c r="F19" s="88">
        <v>0</v>
      </c>
      <c r="G19" s="95"/>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c r="IN19" s="71"/>
      <c r="IO19" s="71"/>
      <c r="IP19" s="71"/>
      <c r="IQ19" s="71"/>
      <c r="IR19" s="71"/>
      <c r="IS19" s="71"/>
      <c r="IT19" s="71"/>
    </row>
    <row r="20" spans="1:254" s="72" customFormat="1" ht="21" customHeight="1">
      <c r="A20" s="73"/>
      <c r="B20" s="98"/>
      <c r="C20" s="81" t="s">
        <v>169</v>
      </c>
      <c r="D20" s="147">
        <v>0</v>
      </c>
      <c r="E20" s="172">
        <v>0</v>
      </c>
      <c r="F20" s="88">
        <v>0</v>
      </c>
      <c r="G20" s="95"/>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c r="IP20" s="71"/>
      <c r="IQ20" s="71"/>
      <c r="IR20" s="71"/>
      <c r="IS20" s="71"/>
      <c r="IT20" s="71"/>
    </row>
    <row r="21" spans="1:254" s="72" customFormat="1" ht="21" customHeight="1">
      <c r="A21" s="73"/>
      <c r="B21" s="90"/>
      <c r="C21" s="81" t="s">
        <v>36</v>
      </c>
      <c r="D21" s="150">
        <v>75.88</v>
      </c>
      <c r="E21" s="173">
        <v>75.88</v>
      </c>
      <c r="F21" s="88">
        <v>0</v>
      </c>
      <c r="G21" s="95"/>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c r="IQ21" s="71"/>
      <c r="IR21" s="71"/>
      <c r="IS21" s="71"/>
      <c r="IT21" s="71"/>
    </row>
    <row r="22" spans="1:254" s="72" customFormat="1" ht="21" customHeight="1">
      <c r="A22" s="73"/>
      <c r="B22" s="90"/>
      <c r="C22" s="81" t="s">
        <v>41</v>
      </c>
      <c r="D22" s="147">
        <v>0</v>
      </c>
      <c r="E22" s="172">
        <v>0</v>
      </c>
      <c r="F22" s="88">
        <v>0</v>
      </c>
      <c r="G22" s="95"/>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c r="IN22" s="71"/>
      <c r="IO22" s="71"/>
      <c r="IP22" s="71"/>
      <c r="IQ22" s="71"/>
      <c r="IR22" s="71"/>
      <c r="IS22" s="71"/>
      <c r="IT22" s="71"/>
    </row>
    <row r="23" spans="1:254" s="72" customFormat="1" ht="21" customHeight="1">
      <c r="A23" s="73"/>
      <c r="B23" s="90"/>
      <c r="C23" s="81" t="s">
        <v>45</v>
      </c>
      <c r="D23" s="147">
        <v>0</v>
      </c>
      <c r="E23" s="152">
        <v>0</v>
      </c>
      <c r="F23" s="90">
        <v>0</v>
      </c>
      <c r="G23" s="95"/>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c r="IS23" s="71"/>
      <c r="IT23" s="71"/>
    </row>
    <row r="24" spans="1:254" s="72" customFormat="1" ht="21" customHeight="1">
      <c r="A24" s="73"/>
      <c r="B24" s="90"/>
      <c r="C24" s="81" t="s">
        <v>130</v>
      </c>
      <c r="D24" s="147">
        <v>0</v>
      </c>
      <c r="E24" s="174">
        <v>0</v>
      </c>
      <c r="F24" s="77">
        <v>0</v>
      </c>
      <c r="G24" s="95"/>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c r="IR24" s="71"/>
      <c r="IS24" s="71"/>
      <c r="IT24" s="71"/>
    </row>
    <row r="25" spans="1:254" s="72" customFormat="1" ht="21" customHeight="1">
      <c r="A25" s="73"/>
      <c r="B25" s="90"/>
      <c r="C25" s="81" t="s">
        <v>54</v>
      </c>
      <c r="D25" s="147">
        <v>0</v>
      </c>
      <c r="E25" s="172">
        <v>0</v>
      </c>
      <c r="F25" s="88">
        <v>0</v>
      </c>
      <c r="G25" s="95"/>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c r="IQ25" s="71"/>
      <c r="IR25" s="71"/>
      <c r="IS25" s="71"/>
      <c r="IT25" s="71"/>
    </row>
    <row r="26" spans="1:254" s="72" customFormat="1" ht="21" customHeight="1">
      <c r="A26" s="73"/>
      <c r="B26" s="90"/>
      <c r="C26" s="81" t="s">
        <v>86</v>
      </c>
      <c r="D26" s="147">
        <v>0</v>
      </c>
      <c r="E26" s="172">
        <v>0</v>
      </c>
      <c r="F26" s="88">
        <v>0</v>
      </c>
      <c r="G26" s="95"/>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c r="IN26" s="71"/>
      <c r="IO26" s="71"/>
      <c r="IP26" s="71"/>
      <c r="IQ26" s="71"/>
      <c r="IR26" s="71"/>
      <c r="IS26" s="71"/>
      <c r="IT26" s="71"/>
    </row>
    <row r="27" spans="1:254" s="72" customFormat="1" ht="21" customHeight="1">
      <c r="A27" s="73"/>
      <c r="B27" s="88"/>
      <c r="C27" s="81" t="s">
        <v>22</v>
      </c>
      <c r="D27" s="147">
        <v>0</v>
      </c>
      <c r="E27" s="172">
        <v>0</v>
      </c>
      <c r="F27" s="88">
        <v>0</v>
      </c>
      <c r="G27" s="95"/>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c r="IN27" s="71"/>
      <c r="IO27" s="71"/>
      <c r="IP27" s="71"/>
      <c r="IQ27" s="71"/>
      <c r="IR27" s="71"/>
      <c r="IS27" s="71"/>
      <c r="IT27" s="71"/>
    </row>
    <row r="28" spans="1:254" s="72" customFormat="1" ht="21" customHeight="1">
      <c r="A28" s="84" t="s">
        <v>32</v>
      </c>
      <c r="B28" s="90">
        <f>SUM(B6+B14+B15)</f>
        <v>940.92</v>
      </c>
      <c r="C28" s="85" t="s">
        <v>163</v>
      </c>
      <c r="D28" s="147">
        <f>SUM(D6:D27)</f>
        <v>940.92</v>
      </c>
      <c r="E28" s="152">
        <f>SUM(E6:E27)</f>
        <v>940.92</v>
      </c>
      <c r="F28" s="90">
        <v>0</v>
      </c>
      <c r="G28" s="95"/>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c r="FZ28" s="71"/>
      <c r="GA28" s="71"/>
      <c r="GB28" s="71"/>
      <c r="GC28" s="71"/>
      <c r="GD28" s="71"/>
      <c r="GE28" s="71"/>
      <c r="GF28" s="71"/>
      <c r="GG28" s="71"/>
      <c r="GH28" s="71"/>
      <c r="GI28" s="71"/>
      <c r="GJ28" s="71"/>
      <c r="GK28" s="71"/>
      <c r="GL28" s="71"/>
      <c r="GM28" s="71"/>
      <c r="GN28" s="71"/>
      <c r="GO28" s="71"/>
      <c r="GP28" s="71"/>
      <c r="GQ28" s="71"/>
      <c r="GR28" s="71"/>
      <c r="GS28" s="71"/>
      <c r="GT28" s="71"/>
      <c r="GU28" s="71"/>
      <c r="GV28" s="71"/>
      <c r="GW28" s="71"/>
      <c r="GX28" s="71"/>
      <c r="GY28" s="71"/>
      <c r="GZ28" s="71"/>
      <c r="HA28" s="71"/>
      <c r="HB28" s="71"/>
      <c r="HC28" s="71"/>
      <c r="HD28" s="71"/>
      <c r="HE28" s="71"/>
      <c r="HF28" s="71"/>
      <c r="HG28" s="71"/>
      <c r="HH28" s="71"/>
      <c r="HI28" s="71"/>
      <c r="HJ28" s="71"/>
      <c r="HK28" s="71"/>
      <c r="HL28" s="71"/>
      <c r="HM28" s="71"/>
      <c r="HN28" s="71"/>
      <c r="HO28" s="71"/>
      <c r="HP28" s="71"/>
      <c r="HQ28" s="71"/>
      <c r="HR28" s="71"/>
      <c r="HS28" s="71"/>
      <c r="HT28" s="71"/>
      <c r="HU28" s="71"/>
      <c r="HV28" s="71"/>
      <c r="HW28" s="71"/>
      <c r="HX28" s="71"/>
      <c r="HY28" s="71"/>
      <c r="HZ28" s="71"/>
      <c r="IA28" s="71"/>
      <c r="IB28" s="71"/>
      <c r="IC28" s="71"/>
      <c r="ID28" s="71"/>
      <c r="IE28" s="71"/>
      <c r="IF28" s="71"/>
      <c r="IG28" s="71"/>
      <c r="IH28" s="71"/>
      <c r="II28" s="71"/>
      <c r="IJ28" s="71"/>
      <c r="IK28" s="71"/>
      <c r="IL28" s="71"/>
      <c r="IM28" s="71"/>
      <c r="IN28" s="71"/>
      <c r="IO28" s="71"/>
      <c r="IP28" s="71"/>
      <c r="IQ28" s="71"/>
      <c r="IR28" s="71"/>
      <c r="IS28" s="71"/>
      <c r="IT28" s="71"/>
    </row>
    <row r="29" spans="1:254" ht="21" customHeight="1">
      <c r="A29" s="4"/>
      <c r="B29" s="4"/>
      <c r="C29" s="4"/>
      <c r="D29" s="4"/>
      <c r="E29" s="127"/>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row>
    <row r="30" spans="1:254" ht="21" customHeight="1">
      <c r="A30" s="4"/>
      <c r="B30" s="4"/>
      <c r="C30" s="4"/>
      <c r="D30" s="4"/>
      <c r="E30" s="127"/>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row>
    <row r="31" spans="1:254" ht="21" customHeight="1">
      <c r="A31" s="4"/>
      <c r="B31" s="4"/>
      <c r="C31" s="4"/>
      <c r="D31" s="4"/>
      <c r="E31" s="127"/>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row>
    <row r="32" spans="1:254" ht="21" customHeight="1">
      <c r="A32" s="4"/>
      <c r="B32" s="4"/>
      <c r="C32" s="4"/>
      <c r="D32" s="4"/>
      <c r="E32" s="127"/>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row>
    <row r="33" spans="1:254" ht="21" customHeight="1">
      <c r="A33" s="4"/>
      <c r="B33" s="4"/>
      <c r="C33" s="4"/>
      <c r="D33" s="4"/>
      <c r="E33" s="127"/>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row>
    <row r="34" spans="1:254" ht="21" customHeight="1">
      <c r="A34" s="4"/>
      <c r="B34" s="4"/>
      <c r="C34" s="4"/>
      <c r="D34" s="4"/>
      <c r="E34" s="127"/>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row>
  </sheetData>
  <mergeCells count="2">
    <mergeCell ref="A2:F2"/>
    <mergeCell ref="A3:C3"/>
  </mergeCells>
  <phoneticPr fontId="0" type="noConversion"/>
  <printOptions horizontalCentered="1"/>
  <pageMargins left="0.19685039370078738" right="0.19685039370078738" top="0.78740157480314954" bottom="0.59055118110236215" header="2.3762664233315036E-311" footer="0"/>
  <pageSetup paperSize="9" scale="75" orientation="landscape"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R21"/>
  <sheetViews>
    <sheetView showGridLines="0" showZeros="0" topLeftCell="A4" workbookViewId="0">
      <selection activeCell="D20" sqref="D20"/>
    </sheetView>
  </sheetViews>
  <sheetFormatPr defaultColWidth="9.125" defaultRowHeight="12.75" customHeight="1"/>
  <cols>
    <col min="1" max="1" width="10.125" customWidth="1"/>
    <col min="2" max="3" width="7.625" customWidth="1"/>
    <col min="4" max="4" width="29.625" customWidth="1"/>
    <col min="5" max="5" width="16.5" customWidth="1"/>
    <col min="6" max="6" width="13.125" customWidth="1"/>
    <col min="7" max="9" width="11.5" customWidth="1"/>
    <col min="10" max="10" width="14.5" customWidth="1"/>
    <col min="11" max="16" width="11.875" customWidth="1"/>
  </cols>
  <sheetData>
    <row r="1" spans="1:18" ht="23.25" customHeight="1">
      <c r="A1" s="3" t="s">
        <v>250</v>
      </c>
      <c r="B1" s="25"/>
      <c r="C1" s="25"/>
      <c r="D1" s="25"/>
      <c r="E1" s="25"/>
      <c r="F1" s="25"/>
      <c r="G1" s="25"/>
      <c r="H1" s="25"/>
      <c r="I1" s="25"/>
      <c r="J1" s="25"/>
      <c r="K1" s="25"/>
      <c r="L1" s="25"/>
      <c r="M1" s="25"/>
      <c r="N1" s="25"/>
      <c r="O1" s="25"/>
      <c r="P1" s="42"/>
      <c r="Q1" s="4"/>
      <c r="R1" s="4"/>
    </row>
    <row r="2" spans="1:18" ht="23.25" customHeight="1">
      <c r="A2" s="198" t="s">
        <v>170</v>
      </c>
      <c r="B2" s="198"/>
      <c r="C2" s="198"/>
      <c r="D2" s="198"/>
      <c r="E2" s="198"/>
      <c r="F2" s="198"/>
      <c r="G2" s="198"/>
      <c r="H2" s="198"/>
      <c r="I2" s="198"/>
      <c r="J2" s="198"/>
      <c r="K2" s="198"/>
      <c r="L2" s="198"/>
      <c r="M2" s="198"/>
      <c r="N2" s="198"/>
      <c r="O2" s="198"/>
      <c r="P2" s="198"/>
      <c r="Q2" s="4"/>
      <c r="R2" s="4"/>
    </row>
    <row r="3" spans="1:18" ht="23.25" customHeight="1">
      <c r="A3" s="196" t="s">
        <v>294</v>
      </c>
      <c r="B3" s="197"/>
      <c r="C3" s="197"/>
      <c r="D3" s="197"/>
      <c r="E3" s="197"/>
      <c r="F3" s="197"/>
      <c r="G3" s="197"/>
      <c r="H3" s="197"/>
      <c r="I3" s="197"/>
      <c r="J3" s="25"/>
      <c r="K3" s="25"/>
      <c r="L3" s="25"/>
      <c r="M3" s="25"/>
      <c r="N3" s="25"/>
      <c r="O3" s="25"/>
      <c r="P3" s="44" t="s">
        <v>84</v>
      </c>
      <c r="Q3" s="4"/>
      <c r="R3" s="4"/>
    </row>
    <row r="4" spans="1:18" ht="23.25" customHeight="1">
      <c r="A4" s="202" t="s">
        <v>79</v>
      </c>
      <c r="B4" s="202"/>
      <c r="C4" s="202"/>
      <c r="D4" s="202"/>
      <c r="E4" s="205" t="s">
        <v>119</v>
      </c>
      <c r="F4" s="187" t="s">
        <v>15</v>
      </c>
      <c r="G4" s="187"/>
      <c r="H4" s="187"/>
      <c r="I4" s="188"/>
      <c r="J4" s="194" t="s">
        <v>105</v>
      </c>
      <c r="K4" s="195"/>
      <c r="L4" s="195"/>
      <c r="M4" s="195"/>
      <c r="N4" s="195"/>
      <c r="O4" s="195"/>
      <c r="P4" s="195"/>
      <c r="Q4" s="35"/>
      <c r="R4" s="35"/>
    </row>
    <row r="5" spans="1:18" ht="23.25" customHeight="1">
      <c r="A5" s="194" t="s">
        <v>193</v>
      </c>
      <c r="B5" s="194"/>
      <c r="C5" s="194"/>
      <c r="D5" s="194" t="s">
        <v>50</v>
      </c>
      <c r="E5" s="206"/>
      <c r="F5" s="194" t="s">
        <v>38</v>
      </c>
      <c r="G5" s="194" t="s">
        <v>93</v>
      </c>
      <c r="H5" s="194" t="s">
        <v>27</v>
      </c>
      <c r="I5" s="194" t="s">
        <v>4</v>
      </c>
      <c r="J5" s="193" t="s">
        <v>38</v>
      </c>
      <c r="K5" s="229" t="s">
        <v>143</v>
      </c>
      <c r="L5" s="229" t="s">
        <v>155</v>
      </c>
      <c r="M5" s="229" t="s">
        <v>141</v>
      </c>
      <c r="N5" s="229" t="s">
        <v>133</v>
      </c>
      <c r="O5" s="229" t="s">
        <v>104</v>
      </c>
      <c r="P5" s="227" t="s">
        <v>3</v>
      </c>
      <c r="Q5" s="35"/>
      <c r="R5" s="35"/>
    </row>
    <row r="6" spans="1:18" ht="30" customHeight="1">
      <c r="A6" s="12" t="s">
        <v>65</v>
      </c>
      <c r="B6" s="12" t="s">
        <v>122</v>
      </c>
      <c r="C6" s="12" t="s">
        <v>116</v>
      </c>
      <c r="D6" s="195"/>
      <c r="E6" s="206"/>
      <c r="F6" s="194"/>
      <c r="G6" s="194"/>
      <c r="H6" s="194"/>
      <c r="I6" s="194"/>
      <c r="J6" s="193"/>
      <c r="K6" s="229"/>
      <c r="L6" s="229"/>
      <c r="M6" s="229"/>
      <c r="N6" s="229"/>
      <c r="O6" s="229"/>
      <c r="P6" s="227"/>
      <c r="Q6" s="35"/>
      <c r="R6" s="35"/>
    </row>
    <row r="7" spans="1:18" s="154" customFormat="1" ht="27" customHeight="1">
      <c r="A7" s="144"/>
      <c r="B7" s="144"/>
      <c r="C7" s="144"/>
      <c r="D7" s="145" t="s">
        <v>38</v>
      </c>
      <c r="E7" s="146">
        <f>SUM(F7+J7)</f>
        <v>940.92</v>
      </c>
      <c r="F7" s="147">
        <f t="shared" ref="F7:P7" si="0">SUM(F8+F12+F15+F18)</f>
        <v>925.92</v>
      </c>
      <c r="G7" s="147">
        <f t="shared" si="0"/>
        <v>869</v>
      </c>
      <c r="H7" s="147">
        <f t="shared" si="0"/>
        <v>56.92</v>
      </c>
      <c r="I7" s="147">
        <f t="shared" si="0"/>
        <v>0</v>
      </c>
      <c r="J7" s="147">
        <f t="shared" si="0"/>
        <v>15</v>
      </c>
      <c r="K7" s="147">
        <f t="shared" si="0"/>
        <v>15</v>
      </c>
      <c r="L7" s="147">
        <f t="shared" si="0"/>
        <v>0</v>
      </c>
      <c r="M7" s="147">
        <f t="shared" si="0"/>
        <v>0</v>
      </c>
      <c r="N7" s="147">
        <f t="shared" si="0"/>
        <v>0</v>
      </c>
      <c r="O7" s="147">
        <f t="shared" si="0"/>
        <v>0</v>
      </c>
      <c r="P7" s="147">
        <f t="shared" si="0"/>
        <v>0</v>
      </c>
      <c r="Q7" s="148"/>
      <c r="R7" s="148"/>
    </row>
    <row r="8" spans="1:18" s="156" customFormat="1" ht="27" customHeight="1">
      <c r="A8" s="153" t="s">
        <v>279</v>
      </c>
      <c r="B8" s="144"/>
      <c r="C8" s="144"/>
      <c r="D8" s="169" t="s">
        <v>269</v>
      </c>
      <c r="E8" s="146">
        <f t="shared" ref="E8:P8" si="1">SUM(E9)</f>
        <v>712.93</v>
      </c>
      <c r="F8" s="146">
        <f t="shared" si="1"/>
        <v>697.93</v>
      </c>
      <c r="G8" s="146">
        <f t="shared" si="1"/>
        <v>641.01</v>
      </c>
      <c r="H8" s="146">
        <f t="shared" si="1"/>
        <v>56.92</v>
      </c>
      <c r="I8" s="146">
        <f t="shared" si="1"/>
        <v>0</v>
      </c>
      <c r="J8" s="146">
        <f t="shared" si="1"/>
        <v>15</v>
      </c>
      <c r="K8" s="146">
        <f t="shared" si="1"/>
        <v>15</v>
      </c>
      <c r="L8" s="146">
        <f t="shared" si="1"/>
        <v>0</v>
      </c>
      <c r="M8" s="146">
        <f t="shared" si="1"/>
        <v>0</v>
      </c>
      <c r="N8" s="146">
        <f t="shared" si="1"/>
        <v>0</v>
      </c>
      <c r="O8" s="146">
        <f t="shared" si="1"/>
        <v>0</v>
      </c>
      <c r="P8" s="147">
        <f t="shared" si="1"/>
        <v>0</v>
      </c>
      <c r="Q8" s="149"/>
      <c r="R8" s="149"/>
    </row>
    <row r="9" spans="1:18" s="156" customFormat="1" ht="27" customHeight="1">
      <c r="A9" s="153" t="s">
        <v>279</v>
      </c>
      <c r="B9" s="153" t="s">
        <v>281</v>
      </c>
      <c r="C9" s="144"/>
      <c r="D9" s="169" t="s">
        <v>342</v>
      </c>
      <c r="E9" s="146">
        <f t="shared" ref="E9:P9" si="2">SUM(E10:E11)</f>
        <v>712.93</v>
      </c>
      <c r="F9" s="146">
        <f t="shared" si="2"/>
        <v>697.93</v>
      </c>
      <c r="G9" s="146">
        <f t="shared" si="2"/>
        <v>641.01</v>
      </c>
      <c r="H9" s="146">
        <f t="shared" si="2"/>
        <v>56.92</v>
      </c>
      <c r="I9" s="146">
        <f t="shared" si="2"/>
        <v>0</v>
      </c>
      <c r="J9" s="146">
        <f t="shared" si="2"/>
        <v>15</v>
      </c>
      <c r="K9" s="146">
        <f t="shared" si="2"/>
        <v>15</v>
      </c>
      <c r="L9" s="146">
        <f t="shared" si="2"/>
        <v>0</v>
      </c>
      <c r="M9" s="146">
        <f t="shared" si="2"/>
        <v>0</v>
      </c>
      <c r="N9" s="146">
        <f t="shared" si="2"/>
        <v>0</v>
      </c>
      <c r="O9" s="146">
        <f t="shared" si="2"/>
        <v>0</v>
      </c>
      <c r="P9" s="147">
        <f t="shared" si="2"/>
        <v>0</v>
      </c>
      <c r="Q9" s="149"/>
      <c r="R9" s="149"/>
    </row>
    <row r="10" spans="1:18" s="156" customFormat="1" ht="27" customHeight="1">
      <c r="A10" s="153" t="s">
        <v>279</v>
      </c>
      <c r="B10" s="153" t="s">
        <v>281</v>
      </c>
      <c r="C10" s="153" t="s">
        <v>271</v>
      </c>
      <c r="D10" s="168" t="s">
        <v>331</v>
      </c>
      <c r="E10" s="146">
        <f>SUM(F10+J10)</f>
        <v>656.01</v>
      </c>
      <c r="F10" s="147">
        <f>SUM(G10:I10)</f>
        <v>641.01</v>
      </c>
      <c r="G10" s="150">
        <v>641.01</v>
      </c>
      <c r="H10" s="147"/>
      <c r="I10" s="147"/>
      <c r="J10" s="147">
        <f>SUM(K10:P10)</f>
        <v>15</v>
      </c>
      <c r="K10" s="147">
        <v>15</v>
      </c>
      <c r="L10" s="146"/>
      <c r="M10" s="146"/>
      <c r="N10" s="146"/>
      <c r="O10" s="146"/>
      <c r="P10" s="147"/>
      <c r="Q10" s="149"/>
      <c r="R10" s="149"/>
    </row>
    <row r="11" spans="1:18" s="156" customFormat="1" ht="27" customHeight="1">
      <c r="A11" s="153" t="s">
        <v>279</v>
      </c>
      <c r="B11" s="153" t="s">
        <v>281</v>
      </c>
      <c r="C11" s="153" t="s">
        <v>272</v>
      </c>
      <c r="D11" s="168" t="s">
        <v>280</v>
      </c>
      <c r="E11" s="146">
        <f>SUM(F11+J11)</f>
        <v>56.92</v>
      </c>
      <c r="F11" s="147">
        <f>SUM(G11:I11)</f>
        <v>56.92</v>
      </c>
      <c r="G11" s="147"/>
      <c r="H11" s="147">
        <v>56.92</v>
      </c>
      <c r="I11" s="147"/>
      <c r="J11" s="147"/>
      <c r="K11" s="147"/>
      <c r="L11" s="146"/>
      <c r="M11" s="146"/>
      <c r="N11" s="146"/>
      <c r="O11" s="146"/>
      <c r="P11" s="147"/>
      <c r="Q11" s="149"/>
      <c r="R11" s="149"/>
    </row>
    <row r="12" spans="1:18" s="156" customFormat="1" ht="27" customHeight="1">
      <c r="A12" s="153" t="s">
        <v>274</v>
      </c>
      <c r="B12" s="153"/>
      <c r="C12" s="153"/>
      <c r="D12" s="169" t="s">
        <v>275</v>
      </c>
      <c r="E12" s="146">
        <f t="shared" ref="E12:H13" si="3">SUM(E13)</f>
        <v>126.47</v>
      </c>
      <c r="F12" s="146">
        <f t="shared" si="3"/>
        <v>126.47</v>
      </c>
      <c r="G12" s="146">
        <f t="shared" si="3"/>
        <v>126.47</v>
      </c>
      <c r="H12" s="146">
        <f t="shared" si="3"/>
        <v>0</v>
      </c>
      <c r="I12" s="147"/>
      <c r="J12" s="147"/>
      <c r="K12" s="147"/>
      <c r="L12" s="146"/>
      <c r="M12" s="146"/>
      <c r="N12" s="146"/>
      <c r="O12" s="146"/>
      <c r="P12" s="147"/>
      <c r="Q12" s="149"/>
      <c r="R12" s="149"/>
    </row>
    <row r="13" spans="1:18" s="156" customFormat="1" ht="27" customHeight="1">
      <c r="A13" s="153" t="s">
        <v>274</v>
      </c>
      <c r="B13" s="153" t="s">
        <v>273</v>
      </c>
      <c r="C13" s="153"/>
      <c r="D13" s="169" t="s">
        <v>336</v>
      </c>
      <c r="E13" s="146">
        <f t="shared" si="3"/>
        <v>126.47</v>
      </c>
      <c r="F13" s="146">
        <f t="shared" si="3"/>
        <v>126.47</v>
      </c>
      <c r="G13" s="146">
        <f t="shared" si="3"/>
        <v>126.47</v>
      </c>
      <c r="H13" s="146">
        <f t="shared" si="3"/>
        <v>0</v>
      </c>
      <c r="I13" s="147"/>
      <c r="J13" s="147"/>
      <c r="K13" s="147"/>
      <c r="L13" s="146"/>
      <c r="M13" s="146"/>
      <c r="N13" s="146"/>
      <c r="O13" s="146"/>
      <c r="P13" s="147"/>
      <c r="Q13" s="149"/>
      <c r="R13" s="149"/>
    </row>
    <row r="14" spans="1:18" s="156" customFormat="1" ht="27" customHeight="1">
      <c r="A14" s="153" t="s">
        <v>274</v>
      </c>
      <c r="B14" s="153" t="s">
        <v>273</v>
      </c>
      <c r="C14" s="153" t="s">
        <v>273</v>
      </c>
      <c r="D14" s="169" t="s">
        <v>337</v>
      </c>
      <c r="E14" s="146">
        <f>SUM(F14)</f>
        <v>126.47</v>
      </c>
      <c r="F14" s="147">
        <f>SUM(G14:I14)</f>
        <v>126.47</v>
      </c>
      <c r="G14" s="150">
        <v>126.47</v>
      </c>
      <c r="H14" s="147"/>
      <c r="I14" s="147"/>
      <c r="J14" s="147"/>
      <c r="K14" s="147"/>
      <c r="L14" s="146"/>
      <c r="M14" s="146"/>
      <c r="N14" s="146"/>
      <c r="O14" s="146"/>
      <c r="P14" s="147"/>
      <c r="Q14" s="149"/>
      <c r="R14" s="149"/>
    </row>
    <row r="15" spans="1:18" s="156" customFormat="1" ht="27" customHeight="1">
      <c r="A15" s="153" t="s">
        <v>283</v>
      </c>
      <c r="B15" s="153"/>
      <c r="C15" s="153"/>
      <c r="D15" s="168" t="s">
        <v>332</v>
      </c>
      <c r="E15" s="146">
        <f>SUM(F15)</f>
        <v>25.64</v>
      </c>
      <c r="F15" s="147">
        <f>SUM(F16)</f>
        <v>25.64</v>
      </c>
      <c r="G15" s="147">
        <f>SUM(G16)</f>
        <v>25.64</v>
      </c>
      <c r="H15" s="147"/>
      <c r="I15" s="147"/>
      <c r="J15" s="147"/>
      <c r="K15" s="147"/>
      <c r="L15" s="146"/>
      <c r="M15" s="146"/>
      <c r="N15" s="146"/>
      <c r="O15" s="146"/>
      <c r="P15" s="147"/>
      <c r="Q15" s="149"/>
      <c r="R15" s="149"/>
    </row>
    <row r="16" spans="1:18" s="156" customFormat="1" ht="27" customHeight="1">
      <c r="A16" s="153" t="s">
        <v>283</v>
      </c>
      <c r="B16" s="153" t="s">
        <v>284</v>
      </c>
      <c r="C16" s="153"/>
      <c r="D16" s="169" t="s">
        <v>338</v>
      </c>
      <c r="E16" s="146">
        <f>SUM(F16)</f>
        <v>25.64</v>
      </c>
      <c r="F16" s="147">
        <f>SUM(F17)</f>
        <v>25.64</v>
      </c>
      <c r="G16" s="147">
        <f>SUM(G17)</f>
        <v>25.64</v>
      </c>
      <c r="H16" s="147"/>
      <c r="I16" s="147"/>
      <c r="J16" s="147"/>
      <c r="K16" s="147"/>
      <c r="L16" s="146"/>
      <c r="M16" s="146"/>
      <c r="N16" s="146"/>
      <c r="O16" s="146"/>
      <c r="P16" s="147"/>
      <c r="Q16" s="149"/>
      <c r="R16" s="149"/>
    </row>
    <row r="17" spans="1:18" s="156" customFormat="1" ht="27" customHeight="1">
      <c r="A17" s="153" t="s">
        <v>283</v>
      </c>
      <c r="B17" s="153" t="s">
        <v>284</v>
      </c>
      <c r="C17" s="153" t="s">
        <v>271</v>
      </c>
      <c r="D17" s="168" t="s">
        <v>339</v>
      </c>
      <c r="E17" s="146">
        <f>SUM(F17)</f>
        <v>25.64</v>
      </c>
      <c r="F17" s="147">
        <f>SUM(G17:I17)</f>
        <v>25.64</v>
      </c>
      <c r="G17" s="150">
        <v>25.64</v>
      </c>
      <c r="H17" s="147"/>
      <c r="I17" s="147"/>
      <c r="J17" s="147"/>
      <c r="K17" s="147"/>
      <c r="L17" s="146"/>
      <c r="M17" s="146"/>
      <c r="N17" s="146"/>
      <c r="O17" s="146"/>
      <c r="P17" s="147"/>
      <c r="Q17" s="149"/>
      <c r="R17" s="149"/>
    </row>
    <row r="18" spans="1:18" s="156" customFormat="1" ht="27" customHeight="1">
      <c r="A18" s="157" t="s">
        <v>276</v>
      </c>
      <c r="B18" s="158"/>
      <c r="C18" s="158"/>
      <c r="D18" s="169" t="s">
        <v>277</v>
      </c>
      <c r="E18" s="146">
        <f t="shared" ref="E18:G19" si="4">SUM(E19)</f>
        <v>75.88</v>
      </c>
      <c r="F18" s="146">
        <f t="shared" si="4"/>
        <v>75.88</v>
      </c>
      <c r="G18" s="146">
        <f t="shared" si="4"/>
        <v>75.88</v>
      </c>
      <c r="H18" s="147"/>
      <c r="I18" s="147"/>
      <c r="J18" s="147"/>
      <c r="K18" s="147"/>
      <c r="L18" s="146"/>
      <c r="M18" s="146"/>
      <c r="N18" s="146"/>
      <c r="O18" s="146"/>
      <c r="P18" s="147"/>
      <c r="Q18" s="149"/>
      <c r="R18" s="149"/>
    </row>
    <row r="19" spans="1:18" s="156" customFormat="1" ht="27" customHeight="1">
      <c r="A19" s="157" t="s">
        <v>333</v>
      </c>
      <c r="B19" s="158" t="s">
        <v>272</v>
      </c>
      <c r="C19" s="158"/>
      <c r="D19" s="169" t="s">
        <v>340</v>
      </c>
      <c r="E19" s="146">
        <f t="shared" si="4"/>
        <v>75.88</v>
      </c>
      <c r="F19" s="146">
        <f t="shared" si="4"/>
        <v>75.88</v>
      </c>
      <c r="G19" s="146">
        <f t="shared" si="4"/>
        <v>75.88</v>
      </c>
      <c r="H19" s="147"/>
      <c r="I19" s="147"/>
      <c r="J19" s="147"/>
      <c r="K19" s="147"/>
      <c r="L19" s="146"/>
      <c r="M19" s="146"/>
      <c r="N19" s="146"/>
      <c r="O19" s="146"/>
      <c r="P19" s="147"/>
    </row>
    <row r="20" spans="1:18" s="156" customFormat="1" ht="27" customHeight="1" thickBot="1">
      <c r="A20" s="159" t="s">
        <v>333</v>
      </c>
      <c r="B20" s="160" t="s">
        <v>334</v>
      </c>
      <c r="C20" s="160" t="s">
        <v>271</v>
      </c>
      <c r="D20" s="170" t="s">
        <v>345</v>
      </c>
      <c r="E20" s="146">
        <f>SUM(F20)</f>
        <v>75.88</v>
      </c>
      <c r="F20" s="147">
        <f>SUM(G20:I20)</f>
        <v>75.88</v>
      </c>
      <c r="G20" s="150">
        <v>75.88</v>
      </c>
      <c r="H20" s="147"/>
      <c r="I20" s="147"/>
      <c r="J20" s="147"/>
      <c r="K20" s="147"/>
      <c r="L20" s="146"/>
      <c r="M20" s="146"/>
      <c r="N20" s="146"/>
      <c r="O20" s="146"/>
      <c r="P20" s="147"/>
    </row>
    <row r="21" spans="1:18" ht="27" customHeight="1">
      <c r="A21" s="40"/>
      <c r="B21" s="40"/>
      <c r="C21" s="40"/>
      <c r="D21" s="51"/>
      <c r="E21" s="52"/>
      <c r="F21" s="90"/>
      <c r="G21" s="99"/>
      <c r="H21" s="90"/>
      <c r="I21" s="90"/>
      <c r="J21" s="90"/>
      <c r="K21" s="90"/>
      <c r="L21" s="52"/>
      <c r="M21" s="52"/>
      <c r="N21" s="52"/>
      <c r="O21" s="52"/>
      <c r="P21" s="90"/>
    </row>
  </sheetData>
  <mergeCells count="19">
    <mergeCell ref="N5:N6"/>
    <mergeCell ref="O5:O6"/>
    <mergeCell ref="M5:M6"/>
    <mergeCell ref="A2:P2"/>
    <mergeCell ref="A3:I3"/>
    <mergeCell ref="A4:D4"/>
    <mergeCell ref="A5:C5"/>
    <mergeCell ref="D5:D6"/>
    <mergeCell ref="J5:J6"/>
    <mergeCell ref="J4:P4"/>
    <mergeCell ref="K5:K6"/>
    <mergeCell ref="L5:L6"/>
    <mergeCell ref="F4:I4"/>
    <mergeCell ref="F5:F6"/>
    <mergeCell ref="G5:G6"/>
    <mergeCell ref="H5:H6"/>
    <mergeCell ref="E4:E6"/>
    <mergeCell ref="P5:P6"/>
    <mergeCell ref="I5:I6"/>
  </mergeCells>
  <phoneticPr fontId="0" type="noConversion"/>
  <printOptions horizontalCentered="1"/>
  <pageMargins left="0.19685039370078738" right="0.19685039370078738" top="0.78740157480314954" bottom="0.59055118110236215" header="0" footer="0"/>
  <pageSetup paperSize="9" scale="70" orientation="landscape"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21"/>
  <sheetViews>
    <sheetView showGridLines="0" showZeros="0" topLeftCell="A7" workbookViewId="0">
      <selection activeCell="K14" sqref="K14"/>
    </sheetView>
  </sheetViews>
  <sheetFormatPr defaultColWidth="9.125" defaultRowHeight="12.75" customHeight="1"/>
  <cols>
    <col min="1" max="1" width="11.625" customWidth="1"/>
    <col min="2" max="3" width="8.375" customWidth="1"/>
    <col min="4" max="4" width="35.375" customWidth="1"/>
    <col min="5" max="8" width="18.125" customWidth="1"/>
  </cols>
  <sheetData>
    <row r="1" spans="1:9" ht="25.5" customHeight="1">
      <c r="A1" s="3" t="s">
        <v>251</v>
      </c>
      <c r="B1" s="25"/>
      <c r="C1" s="25"/>
      <c r="D1" s="25"/>
      <c r="E1" s="25"/>
      <c r="F1" s="25"/>
      <c r="G1" s="25"/>
      <c r="H1" s="25"/>
      <c r="I1" s="4"/>
    </row>
    <row r="2" spans="1:9" ht="25.5" customHeight="1">
      <c r="A2" s="198" t="s">
        <v>9</v>
      </c>
      <c r="B2" s="198"/>
      <c r="C2" s="198"/>
      <c r="D2" s="198"/>
      <c r="E2" s="198"/>
      <c r="F2" s="198"/>
      <c r="G2" s="198"/>
      <c r="H2" s="198"/>
      <c r="I2" s="4"/>
    </row>
    <row r="3" spans="1:9" ht="25.5" customHeight="1">
      <c r="A3" s="55" t="s">
        <v>200</v>
      </c>
      <c r="B3" s="55" t="s">
        <v>285</v>
      </c>
      <c r="C3" s="55"/>
      <c r="D3" s="65"/>
      <c r="E3" s="65"/>
      <c r="F3" s="65"/>
      <c r="G3" s="65"/>
      <c r="H3" s="39" t="s">
        <v>84</v>
      </c>
      <c r="I3" s="4"/>
    </row>
    <row r="4" spans="1:9" ht="25.5" customHeight="1">
      <c r="A4" s="202" t="s">
        <v>79</v>
      </c>
      <c r="B4" s="202"/>
      <c r="C4" s="202"/>
      <c r="D4" s="202"/>
      <c r="E4" s="9" t="s">
        <v>15</v>
      </c>
      <c r="F4" s="60"/>
      <c r="G4" s="9"/>
      <c r="H4" s="10"/>
      <c r="I4" s="5"/>
    </row>
    <row r="5" spans="1:9" ht="25.5" customHeight="1">
      <c r="A5" s="194" t="s">
        <v>193</v>
      </c>
      <c r="B5" s="194"/>
      <c r="C5" s="194"/>
      <c r="D5" s="194" t="s">
        <v>50</v>
      </c>
      <c r="E5" s="194" t="s">
        <v>38</v>
      </c>
      <c r="F5" s="194" t="s">
        <v>93</v>
      </c>
      <c r="G5" s="194" t="s">
        <v>27</v>
      </c>
      <c r="H5" s="194" t="s">
        <v>4</v>
      </c>
      <c r="I5" s="5"/>
    </row>
    <row r="6" spans="1:9" ht="35.25" customHeight="1">
      <c r="A6" s="11" t="s">
        <v>65</v>
      </c>
      <c r="B6" s="11" t="s">
        <v>122</v>
      </c>
      <c r="C6" s="11" t="s">
        <v>116</v>
      </c>
      <c r="D6" s="194"/>
      <c r="E6" s="194"/>
      <c r="F6" s="194"/>
      <c r="G6" s="194"/>
      <c r="H6" s="194"/>
      <c r="I6" s="5"/>
    </row>
    <row r="7" spans="1:9" s="154" customFormat="1" ht="24.9" customHeight="1">
      <c r="A7" s="153"/>
      <c r="B7" s="153"/>
      <c r="C7" s="153"/>
      <c r="D7" s="162" t="s">
        <v>38</v>
      </c>
      <c r="E7" s="147">
        <f>SUM(F7:H7)</f>
        <v>925.92</v>
      </c>
      <c r="F7" s="147">
        <f>SUM(F8+F12+F15+F18)</f>
        <v>869</v>
      </c>
      <c r="G7" s="147">
        <f>SUM(G8+G12+G15+G18)</f>
        <v>56.92</v>
      </c>
      <c r="H7" s="147">
        <f>SUM(H8+H12+H15+H18)</f>
        <v>0</v>
      </c>
      <c r="I7" s="148"/>
    </row>
    <row r="8" spans="1:9" s="156" customFormat="1" ht="24.9" customHeight="1">
      <c r="A8" s="153" t="s">
        <v>279</v>
      </c>
      <c r="B8" s="144"/>
      <c r="C8" s="144"/>
      <c r="D8" s="155" t="s">
        <v>269</v>
      </c>
      <c r="E8" s="147">
        <f>SUM(E9)</f>
        <v>697.93</v>
      </c>
      <c r="F8" s="147">
        <f>SUM(F9)</f>
        <v>641.01</v>
      </c>
      <c r="G8" s="147">
        <f>SUM(G9)</f>
        <v>56.92</v>
      </c>
      <c r="H8" s="147">
        <f>SUM(H9)</f>
        <v>0</v>
      </c>
      <c r="I8" s="149"/>
    </row>
    <row r="9" spans="1:9" s="156" customFormat="1" ht="24.9" customHeight="1">
      <c r="A9" s="153" t="s">
        <v>279</v>
      </c>
      <c r="B9" s="153" t="s">
        <v>281</v>
      </c>
      <c r="C9" s="144"/>
      <c r="D9" s="155" t="s">
        <v>342</v>
      </c>
      <c r="E9" s="147">
        <f>SUM(E10:E11)</f>
        <v>697.93</v>
      </c>
      <c r="F9" s="147">
        <f>SUM(F10:F11)</f>
        <v>641.01</v>
      </c>
      <c r="G9" s="147">
        <f>SUM(G10:G11)</f>
        <v>56.92</v>
      </c>
      <c r="H9" s="147">
        <f>SUM(H10:H11)</f>
        <v>0</v>
      </c>
      <c r="I9" s="149"/>
    </row>
    <row r="10" spans="1:9" s="156" customFormat="1" ht="24.9" customHeight="1">
      <c r="A10" s="153" t="s">
        <v>279</v>
      </c>
      <c r="B10" s="153" t="s">
        <v>281</v>
      </c>
      <c r="C10" s="153" t="s">
        <v>271</v>
      </c>
      <c r="D10" s="162" t="s">
        <v>327</v>
      </c>
      <c r="E10" s="147">
        <f>SUM(F10:H10)</f>
        <v>641.01</v>
      </c>
      <c r="F10" s="150">
        <v>641.01</v>
      </c>
      <c r="G10" s="147"/>
      <c r="H10" s="147"/>
      <c r="I10" s="149"/>
    </row>
    <row r="11" spans="1:9" s="156" customFormat="1" ht="24.9" customHeight="1">
      <c r="A11" s="153" t="s">
        <v>279</v>
      </c>
      <c r="B11" s="153" t="s">
        <v>281</v>
      </c>
      <c r="C11" s="153" t="s">
        <v>272</v>
      </c>
      <c r="D11" s="162" t="s">
        <v>280</v>
      </c>
      <c r="E11" s="147">
        <f>SUM(F11:H11)</f>
        <v>56.92</v>
      </c>
      <c r="F11" s="147"/>
      <c r="G11" s="147">
        <v>56.92</v>
      </c>
      <c r="H11" s="147"/>
      <c r="I11" s="149"/>
    </row>
    <row r="12" spans="1:9" s="156" customFormat="1" ht="24.9" customHeight="1">
      <c r="A12" s="153" t="s">
        <v>274</v>
      </c>
      <c r="B12" s="153"/>
      <c r="C12" s="153"/>
      <c r="D12" s="155" t="s">
        <v>275</v>
      </c>
      <c r="E12" s="147">
        <f t="shared" ref="E12:H13" si="0">SUM(E13)</f>
        <v>152.11000000000001</v>
      </c>
      <c r="F12" s="147">
        <f t="shared" si="0"/>
        <v>126.47</v>
      </c>
      <c r="G12" s="147">
        <f t="shared" si="0"/>
        <v>0</v>
      </c>
      <c r="H12" s="147">
        <f t="shared" si="0"/>
        <v>0</v>
      </c>
      <c r="I12" s="149"/>
    </row>
    <row r="13" spans="1:9" s="156" customFormat="1" ht="24.9" customHeight="1">
      <c r="A13" s="153" t="s">
        <v>274</v>
      </c>
      <c r="B13" s="153" t="s">
        <v>273</v>
      </c>
      <c r="C13" s="153"/>
      <c r="D13" s="155" t="s">
        <v>336</v>
      </c>
      <c r="E13" s="147">
        <f t="shared" si="0"/>
        <v>152.11000000000001</v>
      </c>
      <c r="F13" s="147">
        <f t="shared" si="0"/>
        <v>126.47</v>
      </c>
      <c r="G13" s="147">
        <f t="shared" si="0"/>
        <v>0</v>
      </c>
      <c r="H13" s="147">
        <f t="shared" si="0"/>
        <v>0</v>
      </c>
      <c r="I13" s="149"/>
    </row>
    <row r="14" spans="1:9" s="156" customFormat="1" ht="24.9" customHeight="1">
      <c r="A14" s="153" t="s">
        <v>274</v>
      </c>
      <c r="B14" s="153" t="s">
        <v>273</v>
      </c>
      <c r="C14" s="153" t="s">
        <v>273</v>
      </c>
      <c r="D14" s="155" t="s">
        <v>337</v>
      </c>
      <c r="E14" s="147">
        <f>SUM(F14:H15)</f>
        <v>152.11000000000001</v>
      </c>
      <c r="F14" s="150">
        <v>126.47</v>
      </c>
      <c r="G14" s="147"/>
      <c r="H14" s="147"/>
      <c r="I14" s="149"/>
    </row>
    <row r="15" spans="1:9" s="156" customFormat="1" ht="24.9" customHeight="1">
      <c r="A15" s="153" t="s">
        <v>283</v>
      </c>
      <c r="B15" s="153"/>
      <c r="C15" s="153"/>
      <c r="D15" s="162" t="s">
        <v>328</v>
      </c>
      <c r="E15" s="147">
        <f t="shared" ref="E15:G16" si="1">SUM(E16)</f>
        <v>25.64</v>
      </c>
      <c r="F15" s="147">
        <f t="shared" si="1"/>
        <v>25.64</v>
      </c>
      <c r="G15" s="147">
        <f t="shared" si="1"/>
        <v>0</v>
      </c>
      <c r="H15" s="147"/>
      <c r="I15" s="149"/>
    </row>
    <row r="16" spans="1:9" s="156" customFormat="1" ht="24.9" customHeight="1">
      <c r="A16" s="153" t="s">
        <v>283</v>
      </c>
      <c r="B16" s="153" t="s">
        <v>284</v>
      </c>
      <c r="C16" s="153"/>
      <c r="D16" s="155" t="s">
        <v>338</v>
      </c>
      <c r="E16" s="147">
        <f t="shared" si="1"/>
        <v>25.64</v>
      </c>
      <c r="F16" s="147">
        <f t="shared" si="1"/>
        <v>25.64</v>
      </c>
      <c r="G16" s="147">
        <f t="shared" si="1"/>
        <v>0</v>
      </c>
      <c r="H16" s="147"/>
      <c r="I16" s="149"/>
    </row>
    <row r="17" spans="1:9" s="156" customFormat="1" ht="24.9" customHeight="1">
      <c r="A17" s="153" t="s">
        <v>283</v>
      </c>
      <c r="B17" s="153" t="s">
        <v>284</v>
      </c>
      <c r="C17" s="153" t="s">
        <v>271</v>
      </c>
      <c r="D17" s="162" t="s">
        <v>339</v>
      </c>
      <c r="E17" s="147">
        <f>SUM(F17:H17)</f>
        <v>25.64</v>
      </c>
      <c r="F17" s="150">
        <v>25.64</v>
      </c>
      <c r="G17" s="147"/>
      <c r="H17" s="147"/>
      <c r="I17" s="149"/>
    </row>
    <row r="18" spans="1:9" s="156" customFormat="1" ht="24.9" customHeight="1">
      <c r="A18" s="157" t="s">
        <v>276</v>
      </c>
      <c r="B18" s="158"/>
      <c r="C18" s="158"/>
      <c r="D18" s="155" t="s">
        <v>277</v>
      </c>
      <c r="E18" s="147">
        <f>SUM(E19)</f>
        <v>75.88</v>
      </c>
      <c r="F18" s="147">
        <f t="shared" ref="F18:H19" si="2">SUM(F19)</f>
        <v>75.88</v>
      </c>
      <c r="G18" s="147">
        <f t="shared" si="2"/>
        <v>0</v>
      </c>
      <c r="H18" s="147">
        <f t="shared" si="2"/>
        <v>0</v>
      </c>
      <c r="I18" s="149"/>
    </row>
    <row r="19" spans="1:9" s="156" customFormat="1" ht="24.9" customHeight="1">
      <c r="A19" s="157" t="s">
        <v>329</v>
      </c>
      <c r="B19" s="158" t="s">
        <v>272</v>
      </c>
      <c r="C19" s="158"/>
      <c r="D19" s="155" t="s">
        <v>340</v>
      </c>
      <c r="E19" s="147">
        <f>SUM(E20)</f>
        <v>75.88</v>
      </c>
      <c r="F19" s="147">
        <f t="shared" si="2"/>
        <v>75.88</v>
      </c>
      <c r="G19" s="147">
        <f t="shared" si="2"/>
        <v>0</v>
      </c>
      <c r="H19" s="147">
        <f t="shared" si="2"/>
        <v>0</v>
      </c>
      <c r="I19" s="149"/>
    </row>
    <row r="20" spans="1:9" s="156" customFormat="1" ht="24.9" customHeight="1" thickBot="1">
      <c r="A20" s="159" t="s">
        <v>329</v>
      </c>
      <c r="B20" s="160" t="s">
        <v>330</v>
      </c>
      <c r="C20" s="160" t="s">
        <v>271</v>
      </c>
      <c r="D20" s="161" t="s">
        <v>341</v>
      </c>
      <c r="E20" s="147">
        <f>SUM(F20:H20)</f>
        <v>75.88</v>
      </c>
      <c r="F20" s="150">
        <v>75.88</v>
      </c>
      <c r="G20" s="147"/>
      <c r="H20" s="147"/>
      <c r="I20" s="149"/>
    </row>
    <row r="21" spans="1:9" s="156" customFormat="1" ht="24.9" customHeight="1">
      <c r="A21" s="153"/>
      <c r="B21" s="153"/>
      <c r="C21" s="153"/>
      <c r="D21" s="162"/>
      <c r="E21" s="147"/>
      <c r="F21" s="147"/>
      <c r="G21" s="147"/>
      <c r="H21" s="147"/>
      <c r="I21" s="149"/>
    </row>
  </sheetData>
  <mergeCells count="8">
    <mergeCell ref="A2:H2"/>
    <mergeCell ref="H5:H6"/>
    <mergeCell ref="A4:D4"/>
    <mergeCell ref="A5:C5"/>
    <mergeCell ref="D5:D6"/>
    <mergeCell ref="E5:E6"/>
    <mergeCell ref="F5:F6"/>
    <mergeCell ref="G5:G6"/>
  </mergeCells>
  <phoneticPr fontId="0" type="noConversion"/>
  <printOptions horizontalCentered="1"/>
  <pageMargins left="0.19685039370078738" right="0.19685039370078738" top="0.78740157480314954" bottom="0.59055118110236215" header="0" footer="0"/>
  <pageSetup paperSize="9" scale="80" orientation="landscape"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T24"/>
  <sheetViews>
    <sheetView showGridLines="0" showZeros="0" workbookViewId="0">
      <selection activeCell="D19" sqref="D19"/>
    </sheetView>
  </sheetViews>
  <sheetFormatPr defaultColWidth="9.125" defaultRowHeight="12.75" customHeight="1"/>
  <cols>
    <col min="1" max="1" width="10.125" customWidth="1"/>
    <col min="2" max="2" width="8.125" customWidth="1"/>
    <col min="3" max="3" width="6.375" customWidth="1"/>
    <col min="4" max="4" width="28.625" customWidth="1"/>
    <col min="5" max="10" width="12.125" customWidth="1"/>
    <col min="11" max="11" width="11.625" customWidth="1"/>
    <col min="12" max="16" width="12.125" customWidth="1"/>
    <col min="17" max="17" width="11.625" customWidth="1"/>
  </cols>
  <sheetData>
    <row r="1" spans="1:20" ht="23.25" customHeight="1">
      <c r="A1" s="3" t="s">
        <v>252</v>
      </c>
      <c r="B1" s="26"/>
      <c r="C1" s="26"/>
      <c r="D1" s="22"/>
      <c r="E1" s="21"/>
      <c r="F1" s="21"/>
      <c r="G1" s="21"/>
      <c r="H1" s="21"/>
      <c r="I1" s="21"/>
      <c r="J1" s="21"/>
      <c r="K1" s="21"/>
      <c r="L1" s="21"/>
      <c r="M1" s="21"/>
      <c r="N1" s="21"/>
      <c r="O1" s="22"/>
      <c r="P1" s="21"/>
      <c r="Q1" s="116"/>
      <c r="R1" s="4"/>
      <c r="S1" s="4"/>
      <c r="T1" s="4"/>
    </row>
    <row r="2" spans="1:20" ht="23.25" customHeight="1">
      <c r="A2" s="2" t="s">
        <v>72</v>
      </c>
      <c r="B2" s="2"/>
      <c r="C2" s="2"/>
      <c r="D2" s="2"/>
      <c r="E2" s="2"/>
      <c r="F2" s="2"/>
      <c r="G2" s="2"/>
      <c r="H2" s="2"/>
      <c r="I2" s="2"/>
      <c r="J2" s="2"/>
      <c r="K2" s="2"/>
      <c r="L2" s="2"/>
      <c r="M2" s="2"/>
      <c r="N2" s="2"/>
      <c r="O2" s="2"/>
      <c r="P2" s="2"/>
      <c r="Q2" s="2"/>
      <c r="R2" s="4"/>
      <c r="S2" s="4"/>
      <c r="T2" s="4"/>
    </row>
    <row r="3" spans="1:20" ht="23.25" customHeight="1">
      <c r="A3" s="210" t="s">
        <v>294</v>
      </c>
      <c r="B3" s="211"/>
      <c r="C3" s="211"/>
      <c r="D3" s="211"/>
      <c r="E3" s="211"/>
      <c r="F3" s="211"/>
      <c r="G3" s="211"/>
      <c r="H3" s="21"/>
      <c r="I3" s="21"/>
      <c r="J3" s="21"/>
      <c r="K3" s="21"/>
      <c r="L3" s="21"/>
      <c r="M3" s="21"/>
      <c r="N3" s="21"/>
      <c r="O3" s="22"/>
      <c r="P3" s="21"/>
      <c r="Q3" s="39" t="s">
        <v>84</v>
      </c>
      <c r="R3" s="4"/>
      <c r="S3" s="4"/>
      <c r="T3" s="4"/>
    </row>
    <row r="4" spans="1:20" ht="23.25" customHeight="1">
      <c r="A4" s="187" t="s">
        <v>79</v>
      </c>
      <c r="B4" s="187"/>
      <c r="C4" s="187"/>
      <c r="D4" s="201" t="s">
        <v>50</v>
      </c>
      <c r="E4" s="205" t="s">
        <v>119</v>
      </c>
      <c r="F4" s="194" t="s">
        <v>232</v>
      </c>
      <c r="G4" s="194"/>
      <c r="H4" s="194"/>
      <c r="I4" s="194"/>
      <c r="J4" s="194"/>
      <c r="K4" s="232" t="s">
        <v>73</v>
      </c>
      <c r="L4" s="233"/>
      <c r="M4" s="233"/>
      <c r="N4" s="233"/>
      <c r="O4" s="234"/>
      <c r="P4" s="232" t="s">
        <v>12</v>
      </c>
      <c r="Q4" s="230" t="s">
        <v>224</v>
      </c>
      <c r="R4" s="28"/>
      <c r="S4" s="28"/>
      <c r="T4" s="28"/>
    </row>
    <row r="5" spans="1:20" ht="45.75" customHeight="1">
      <c r="A5" s="12" t="s">
        <v>65</v>
      </c>
      <c r="B5" s="12" t="s">
        <v>122</v>
      </c>
      <c r="C5" s="12" t="s">
        <v>116</v>
      </c>
      <c r="D5" s="215"/>
      <c r="E5" s="235"/>
      <c r="F5" s="11" t="s">
        <v>38</v>
      </c>
      <c r="G5" s="11" t="s">
        <v>164</v>
      </c>
      <c r="H5" s="11" t="s">
        <v>44</v>
      </c>
      <c r="I5" s="56" t="s">
        <v>63</v>
      </c>
      <c r="J5" s="56" t="s">
        <v>75</v>
      </c>
      <c r="K5" s="175" t="s">
        <v>38</v>
      </c>
      <c r="L5" s="176" t="s">
        <v>2</v>
      </c>
      <c r="M5" s="176" t="s">
        <v>135</v>
      </c>
      <c r="N5" s="176" t="s">
        <v>346</v>
      </c>
      <c r="O5" s="177" t="s">
        <v>24</v>
      </c>
      <c r="P5" s="233"/>
      <c r="Q5" s="231"/>
      <c r="R5" s="5"/>
      <c r="S5" s="5"/>
      <c r="T5" s="5"/>
    </row>
    <row r="6" spans="1:20" s="154" customFormat="1" ht="27" customHeight="1">
      <c r="A6" s="144"/>
      <c r="B6" s="144"/>
      <c r="C6" s="144"/>
      <c r="D6" s="145" t="s">
        <v>38</v>
      </c>
      <c r="E6" s="146">
        <f>SUM(E7+E11+E14+E17)</f>
        <v>868.99999999999989</v>
      </c>
      <c r="F6" s="146">
        <f>SUM(F7+F11+F14+F17)</f>
        <v>632.3599999999999</v>
      </c>
      <c r="G6" s="146">
        <f t="shared" ref="G6:Q6" si="0">SUM(G7+G11+G14+G17)</f>
        <v>383.32</v>
      </c>
      <c r="H6" s="146">
        <f t="shared" si="0"/>
        <v>177.48</v>
      </c>
      <c r="I6" s="146">
        <f t="shared" si="0"/>
        <v>0</v>
      </c>
      <c r="J6" s="146">
        <f t="shared" si="0"/>
        <v>71.56</v>
      </c>
      <c r="K6" s="146">
        <f t="shared" si="0"/>
        <v>236.64</v>
      </c>
      <c r="L6" s="146">
        <f t="shared" si="0"/>
        <v>126.47</v>
      </c>
      <c r="M6" s="146">
        <f>SUM(M7+M11+M14+M17)</f>
        <v>25.64</v>
      </c>
      <c r="N6" s="146">
        <f>SUM(N7+N11+N14+N17)</f>
        <v>0</v>
      </c>
      <c r="O6" s="146">
        <f>SUM(O7+O11+O14+O17)</f>
        <v>8.65</v>
      </c>
      <c r="P6" s="146">
        <f t="shared" si="0"/>
        <v>75.88</v>
      </c>
      <c r="Q6" s="147">
        <f t="shared" si="0"/>
        <v>0</v>
      </c>
      <c r="R6" s="148"/>
      <c r="S6" s="148"/>
      <c r="T6" s="148"/>
    </row>
    <row r="7" spans="1:20" s="156" customFormat="1" ht="27" customHeight="1">
      <c r="A7" s="153" t="s">
        <v>279</v>
      </c>
      <c r="B7" s="144"/>
      <c r="C7" s="144"/>
      <c r="D7" s="169" t="s">
        <v>269</v>
      </c>
      <c r="E7" s="146">
        <f t="shared" ref="E7:K7" si="1">SUM(E8)</f>
        <v>641.00999999999988</v>
      </c>
      <c r="F7" s="146">
        <f t="shared" si="1"/>
        <v>632.3599999999999</v>
      </c>
      <c r="G7" s="146">
        <f t="shared" si="1"/>
        <v>383.32</v>
      </c>
      <c r="H7" s="146">
        <f t="shared" si="1"/>
        <v>177.48</v>
      </c>
      <c r="I7" s="146">
        <f t="shared" si="1"/>
        <v>0</v>
      </c>
      <c r="J7" s="146">
        <f t="shared" si="1"/>
        <v>71.56</v>
      </c>
      <c r="K7" s="146">
        <f t="shared" si="1"/>
        <v>8.65</v>
      </c>
      <c r="L7" s="146">
        <f t="shared" ref="L7:Q7" si="2">SUM(L8)</f>
        <v>0</v>
      </c>
      <c r="M7" s="146">
        <f t="shared" si="2"/>
        <v>0</v>
      </c>
      <c r="N7" s="146">
        <f t="shared" si="2"/>
        <v>0</v>
      </c>
      <c r="O7" s="146">
        <f t="shared" si="2"/>
        <v>8.65</v>
      </c>
      <c r="P7" s="146">
        <f t="shared" si="2"/>
        <v>0</v>
      </c>
      <c r="Q7" s="147">
        <f t="shared" si="2"/>
        <v>0</v>
      </c>
      <c r="R7" s="149"/>
      <c r="S7" s="149"/>
      <c r="T7" s="149"/>
    </row>
    <row r="8" spans="1:20" s="156" customFormat="1" ht="27" customHeight="1">
      <c r="A8" s="153" t="s">
        <v>279</v>
      </c>
      <c r="B8" s="153" t="s">
        <v>281</v>
      </c>
      <c r="C8" s="144"/>
      <c r="D8" s="169" t="s">
        <v>335</v>
      </c>
      <c r="E8" s="146">
        <f>SUM(E9:E10)</f>
        <v>641.00999999999988</v>
      </c>
      <c r="F8" s="146">
        <f>SUM(G8:J8)</f>
        <v>632.3599999999999</v>
      </c>
      <c r="G8" s="146">
        <f t="shared" ref="G8:P8" si="3">SUM(G9:G10)</f>
        <v>383.32</v>
      </c>
      <c r="H8" s="146">
        <f t="shared" si="3"/>
        <v>177.48</v>
      </c>
      <c r="I8" s="146">
        <f t="shared" si="3"/>
        <v>0</v>
      </c>
      <c r="J8" s="146">
        <f t="shared" si="3"/>
        <v>71.56</v>
      </c>
      <c r="K8" s="146">
        <f t="shared" si="3"/>
        <v>8.65</v>
      </c>
      <c r="L8" s="146">
        <f t="shared" si="3"/>
        <v>0</v>
      </c>
      <c r="M8" s="146">
        <f t="shared" si="3"/>
        <v>0</v>
      </c>
      <c r="N8" s="146">
        <f t="shared" si="3"/>
        <v>0</v>
      </c>
      <c r="O8" s="146">
        <f t="shared" si="3"/>
        <v>8.65</v>
      </c>
      <c r="P8" s="146">
        <f t="shared" si="3"/>
        <v>0</v>
      </c>
      <c r="Q8" s="147"/>
      <c r="R8" s="149"/>
      <c r="S8" s="149"/>
      <c r="T8" s="149"/>
    </row>
    <row r="9" spans="1:20" s="156" customFormat="1" ht="27" customHeight="1">
      <c r="A9" s="153" t="s">
        <v>279</v>
      </c>
      <c r="B9" s="153" t="s">
        <v>281</v>
      </c>
      <c r="C9" s="153" t="s">
        <v>271</v>
      </c>
      <c r="D9" s="168" t="s">
        <v>327</v>
      </c>
      <c r="E9" s="146">
        <f>SUM(F9+K9)</f>
        <v>641.00999999999988</v>
      </c>
      <c r="F9" s="146">
        <f>SUM(G9:J9)</f>
        <v>632.3599999999999</v>
      </c>
      <c r="G9" s="150">
        <v>383.32</v>
      </c>
      <c r="H9" s="150">
        <v>177.48</v>
      </c>
      <c r="I9" s="146"/>
      <c r="J9" s="147">
        <v>71.56</v>
      </c>
      <c r="K9" s="146">
        <f>SUM(L9:Q9)</f>
        <v>8.65</v>
      </c>
      <c r="L9" s="146"/>
      <c r="M9" s="146"/>
      <c r="N9" s="146"/>
      <c r="O9" s="146">
        <v>8.65</v>
      </c>
      <c r="P9" s="146"/>
      <c r="Q9" s="147"/>
      <c r="R9" s="149"/>
      <c r="S9" s="149"/>
      <c r="T9" s="149"/>
    </row>
    <row r="10" spans="1:20" s="156" customFormat="1" ht="27" customHeight="1">
      <c r="A10" s="153" t="s">
        <v>279</v>
      </c>
      <c r="B10" s="153" t="s">
        <v>281</v>
      </c>
      <c r="C10" s="153" t="s">
        <v>272</v>
      </c>
      <c r="D10" s="168" t="s">
        <v>280</v>
      </c>
      <c r="E10" s="146">
        <f>SUM(F10+K10)</f>
        <v>0</v>
      </c>
      <c r="F10" s="146"/>
      <c r="G10" s="146"/>
      <c r="H10" s="146"/>
      <c r="I10" s="146"/>
      <c r="J10" s="147"/>
      <c r="K10" s="146"/>
      <c r="L10" s="146"/>
      <c r="M10" s="146"/>
      <c r="N10" s="146"/>
      <c r="O10" s="146"/>
      <c r="P10" s="146"/>
      <c r="Q10" s="147"/>
      <c r="R10" s="149"/>
      <c r="S10" s="149"/>
      <c r="T10" s="149"/>
    </row>
    <row r="11" spans="1:20" s="156" customFormat="1" ht="27" customHeight="1">
      <c r="A11" s="153" t="s">
        <v>274</v>
      </c>
      <c r="B11" s="153"/>
      <c r="C11" s="153"/>
      <c r="D11" s="169" t="s">
        <v>275</v>
      </c>
      <c r="E11" s="146">
        <f>SUM(E12)</f>
        <v>126.47</v>
      </c>
      <c r="F11" s="146">
        <f t="shared" ref="F11:Q11" si="4">SUM(F12)</f>
        <v>0</v>
      </c>
      <c r="G11" s="146">
        <f t="shared" si="4"/>
        <v>0</v>
      </c>
      <c r="H11" s="146">
        <f t="shared" si="4"/>
        <v>0</v>
      </c>
      <c r="I11" s="146">
        <f t="shared" si="4"/>
        <v>0</v>
      </c>
      <c r="J11" s="146">
        <f t="shared" si="4"/>
        <v>0</v>
      </c>
      <c r="K11" s="146">
        <f t="shared" si="4"/>
        <v>126.47</v>
      </c>
      <c r="L11" s="146">
        <f t="shared" si="4"/>
        <v>126.47</v>
      </c>
      <c r="M11" s="146">
        <f t="shared" si="4"/>
        <v>0</v>
      </c>
      <c r="N11" s="146">
        <f t="shared" si="4"/>
        <v>0</v>
      </c>
      <c r="O11" s="146">
        <f t="shared" si="4"/>
        <v>0</v>
      </c>
      <c r="P11" s="146">
        <f t="shared" si="4"/>
        <v>0</v>
      </c>
      <c r="Q11" s="147">
        <f t="shared" si="4"/>
        <v>0</v>
      </c>
      <c r="R11" s="149"/>
      <c r="S11" s="149"/>
      <c r="T11" s="149"/>
    </row>
    <row r="12" spans="1:20" s="156" customFormat="1" ht="27" customHeight="1">
      <c r="A12" s="153" t="s">
        <v>274</v>
      </c>
      <c r="B12" s="153" t="s">
        <v>273</v>
      </c>
      <c r="C12" s="153"/>
      <c r="D12" s="169" t="s">
        <v>336</v>
      </c>
      <c r="E12" s="146">
        <f>SUM(E13)</f>
        <v>126.47</v>
      </c>
      <c r="F12" s="146">
        <f t="shared" ref="F12:Q12" si="5">SUM(F13)</f>
        <v>0</v>
      </c>
      <c r="G12" s="146">
        <f t="shared" si="5"/>
        <v>0</v>
      </c>
      <c r="H12" s="146">
        <f t="shared" si="5"/>
        <v>0</v>
      </c>
      <c r="I12" s="146">
        <f t="shared" si="5"/>
        <v>0</v>
      </c>
      <c r="J12" s="146">
        <f t="shared" si="5"/>
        <v>0</v>
      </c>
      <c r="K12" s="146">
        <f t="shared" si="5"/>
        <v>126.47</v>
      </c>
      <c r="L12" s="146">
        <f t="shared" si="5"/>
        <v>126.47</v>
      </c>
      <c r="M12" s="146">
        <f t="shared" si="5"/>
        <v>0</v>
      </c>
      <c r="N12" s="146">
        <f t="shared" si="5"/>
        <v>0</v>
      </c>
      <c r="O12" s="146">
        <f t="shared" si="5"/>
        <v>0</v>
      </c>
      <c r="P12" s="146">
        <f t="shared" si="5"/>
        <v>0</v>
      </c>
      <c r="Q12" s="147">
        <f t="shared" si="5"/>
        <v>0</v>
      </c>
      <c r="R12" s="149"/>
      <c r="S12" s="149"/>
      <c r="T12" s="149"/>
    </row>
    <row r="13" spans="1:20" s="156" customFormat="1" ht="27" customHeight="1">
      <c r="A13" s="153" t="s">
        <v>274</v>
      </c>
      <c r="B13" s="153" t="s">
        <v>273</v>
      </c>
      <c r="C13" s="153" t="s">
        <v>273</v>
      </c>
      <c r="D13" s="169" t="s">
        <v>337</v>
      </c>
      <c r="E13" s="146">
        <f t="shared" ref="E13:E19" si="6">SUM(F13+K13)</f>
        <v>126.47</v>
      </c>
      <c r="F13" s="146"/>
      <c r="G13" s="146"/>
      <c r="H13" s="146"/>
      <c r="I13" s="146"/>
      <c r="J13" s="147"/>
      <c r="K13" s="146">
        <f>SUM(L13:Q13)</f>
        <v>126.47</v>
      </c>
      <c r="L13" s="150">
        <v>126.47</v>
      </c>
      <c r="M13" s="146"/>
      <c r="N13" s="146"/>
      <c r="O13" s="146"/>
      <c r="P13" s="146"/>
      <c r="Q13" s="147"/>
      <c r="R13" s="149"/>
      <c r="S13" s="149"/>
      <c r="T13" s="149"/>
    </row>
    <row r="14" spans="1:20" s="156" customFormat="1" ht="27" customHeight="1">
      <c r="A14" s="153" t="s">
        <v>283</v>
      </c>
      <c r="B14" s="153"/>
      <c r="C14" s="153"/>
      <c r="D14" s="168" t="s">
        <v>328</v>
      </c>
      <c r="E14" s="146">
        <f t="shared" si="6"/>
        <v>25.64</v>
      </c>
      <c r="F14" s="146"/>
      <c r="G14" s="146"/>
      <c r="H14" s="146"/>
      <c r="I14" s="146"/>
      <c r="J14" s="147"/>
      <c r="K14" s="146">
        <f t="shared" ref="K14:M15" si="7">SUM(K15)</f>
        <v>25.64</v>
      </c>
      <c r="L14" s="146">
        <f t="shared" si="7"/>
        <v>0</v>
      </c>
      <c r="M14" s="146">
        <f t="shared" si="7"/>
        <v>25.64</v>
      </c>
      <c r="N14" s="146"/>
      <c r="O14" s="146"/>
      <c r="P14" s="146"/>
      <c r="Q14" s="147"/>
      <c r="R14" s="149"/>
      <c r="S14" s="149"/>
      <c r="T14" s="149"/>
    </row>
    <row r="15" spans="1:20" s="156" customFormat="1" ht="27" customHeight="1">
      <c r="A15" s="153" t="s">
        <v>283</v>
      </c>
      <c r="B15" s="153" t="s">
        <v>284</v>
      </c>
      <c r="C15" s="153"/>
      <c r="D15" s="169" t="s">
        <v>338</v>
      </c>
      <c r="E15" s="146">
        <f t="shared" si="6"/>
        <v>25.64</v>
      </c>
      <c r="F15" s="146"/>
      <c r="G15" s="146"/>
      <c r="H15" s="146"/>
      <c r="I15" s="146"/>
      <c r="J15" s="147"/>
      <c r="K15" s="146">
        <f t="shared" si="7"/>
        <v>25.64</v>
      </c>
      <c r="L15" s="146">
        <f t="shared" si="7"/>
        <v>0</v>
      </c>
      <c r="M15" s="146">
        <f t="shared" si="7"/>
        <v>25.64</v>
      </c>
      <c r="N15" s="146"/>
      <c r="O15" s="146"/>
      <c r="P15" s="146"/>
      <c r="Q15" s="147"/>
      <c r="R15" s="149"/>
      <c r="S15" s="149"/>
      <c r="T15" s="149"/>
    </row>
    <row r="16" spans="1:20" s="156" customFormat="1" ht="27" customHeight="1">
      <c r="A16" s="153" t="s">
        <v>283</v>
      </c>
      <c r="B16" s="153" t="s">
        <v>284</v>
      </c>
      <c r="C16" s="153" t="s">
        <v>271</v>
      </c>
      <c r="D16" s="168" t="s">
        <v>339</v>
      </c>
      <c r="E16" s="146">
        <f t="shared" si="6"/>
        <v>25.64</v>
      </c>
      <c r="F16" s="146"/>
      <c r="G16" s="146"/>
      <c r="H16" s="146"/>
      <c r="I16" s="146"/>
      <c r="J16" s="147"/>
      <c r="K16" s="146">
        <f>SUM(L16:Q16)</f>
        <v>25.64</v>
      </c>
      <c r="L16" s="146"/>
      <c r="M16" s="150">
        <v>25.64</v>
      </c>
      <c r="N16" s="146"/>
      <c r="O16" s="146"/>
      <c r="P16" s="146"/>
      <c r="Q16" s="147"/>
      <c r="R16" s="149"/>
      <c r="S16" s="149"/>
      <c r="T16" s="149"/>
    </row>
    <row r="17" spans="1:20" s="156" customFormat="1" ht="27" customHeight="1">
      <c r="A17" s="157" t="s">
        <v>276</v>
      </c>
      <c r="B17" s="158"/>
      <c r="C17" s="158"/>
      <c r="D17" s="169" t="s">
        <v>277</v>
      </c>
      <c r="E17" s="146">
        <f t="shared" si="6"/>
        <v>75.88</v>
      </c>
      <c r="F17" s="146"/>
      <c r="G17" s="146"/>
      <c r="H17" s="146"/>
      <c r="I17" s="146"/>
      <c r="J17" s="147"/>
      <c r="K17" s="146">
        <f t="shared" ref="K17:P18" si="8">SUM(K18)</f>
        <v>75.88</v>
      </c>
      <c r="L17" s="146">
        <f t="shared" si="8"/>
        <v>0</v>
      </c>
      <c r="M17" s="146">
        <f t="shared" si="8"/>
        <v>0</v>
      </c>
      <c r="N17" s="146">
        <f t="shared" si="8"/>
        <v>0</v>
      </c>
      <c r="O17" s="146">
        <f t="shared" si="8"/>
        <v>0</v>
      </c>
      <c r="P17" s="146">
        <f t="shared" si="8"/>
        <v>75.88</v>
      </c>
      <c r="Q17" s="147"/>
      <c r="R17" s="149"/>
      <c r="S17" s="149"/>
      <c r="T17" s="149"/>
    </row>
    <row r="18" spans="1:20" s="156" customFormat="1" ht="27" customHeight="1">
      <c r="A18" s="157" t="s">
        <v>329</v>
      </c>
      <c r="B18" s="158" t="s">
        <v>272</v>
      </c>
      <c r="C18" s="158"/>
      <c r="D18" s="169" t="s">
        <v>340</v>
      </c>
      <c r="E18" s="146">
        <f t="shared" si="6"/>
        <v>75.88</v>
      </c>
      <c r="F18" s="146"/>
      <c r="G18" s="146"/>
      <c r="H18" s="146"/>
      <c r="I18" s="146"/>
      <c r="J18" s="147"/>
      <c r="K18" s="146">
        <f t="shared" si="8"/>
        <v>75.88</v>
      </c>
      <c r="L18" s="146">
        <f t="shared" si="8"/>
        <v>0</v>
      </c>
      <c r="M18" s="146">
        <f t="shared" si="8"/>
        <v>0</v>
      </c>
      <c r="N18" s="146">
        <f t="shared" si="8"/>
        <v>0</v>
      </c>
      <c r="O18" s="146">
        <f t="shared" si="8"/>
        <v>0</v>
      </c>
      <c r="P18" s="146">
        <f t="shared" si="8"/>
        <v>75.88</v>
      </c>
      <c r="Q18" s="147"/>
      <c r="R18" s="149"/>
      <c r="S18" s="149"/>
      <c r="T18" s="149"/>
    </row>
    <row r="19" spans="1:20" s="156" customFormat="1" ht="27" customHeight="1" thickBot="1">
      <c r="A19" s="159" t="s">
        <v>329</v>
      </c>
      <c r="B19" s="160" t="s">
        <v>330</v>
      </c>
      <c r="C19" s="160" t="s">
        <v>271</v>
      </c>
      <c r="D19" s="170" t="s">
        <v>341</v>
      </c>
      <c r="E19" s="146">
        <f t="shared" si="6"/>
        <v>75.88</v>
      </c>
      <c r="F19" s="146"/>
      <c r="G19" s="146"/>
      <c r="H19" s="146"/>
      <c r="I19" s="146"/>
      <c r="J19" s="147"/>
      <c r="K19" s="146">
        <f>SUM(L19:Q19)</f>
        <v>75.88</v>
      </c>
      <c r="L19" s="146"/>
      <c r="M19" s="146"/>
      <c r="N19" s="146"/>
      <c r="O19" s="146"/>
      <c r="P19" s="150">
        <v>75.88</v>
      </c>
      <c r="Q19" s="147"/>
      <c r="R19" s="149"/>
      <c r="S19" s="149"/>
      <c r="T19" s="149"/>
    </row>
    <row r="20" spans="1:20" s="156" customFormat="1" ht="27" customHeight="1">
      <c r="A20" s="144"/>
      <c r="B20" s="144"/>
      <c r="C20" s="144"/>
      <c r="D20" s="145"/>
      <c r="E20" s="146"/>
      <c r="F20" s="146"/>
      <c r="G20" s="146"/>
      <c r="H20" s="146"/>
      <c r="I20" s="146"/>
      <c r="J20" s="147"/>
      <c r="K20" s="146"/>
      <c r="L20" s="146"/>
      <c r="M20" s="146"/>
      <c r="N20" s="146"/>
      <c r="O20" s="146"/>
      <c r="P20" s="146"/>
      <c r="Q20" s="147"/>
      <c r="R20" s="149"/>
      <c r="S20" s="149"/>
      <c r="T20" s="149"/>
    </row>
    <row r="21" spans="1:20" ht="27" customHeight="1">
      <c r="A21" s="4"/>
      <c r="B21" s="4"/>
      <c r="C21" s="4"/>
      <c r="D21" s="4"/>
      <c r="E21" s="4"/>
      <c r="F21" s="4"/>
      <c r="G21" s="4"/>
      <c r="H21" s="4"/>
      <c r="I21" s="4"/>
      <c r="J21" s="4"/>
      <c r="K21" s="4"/>
      <c r="L21" s="4"/>
      <c r="M21" s="4"/>
      <c r="N21" s="4"/>
      <c r="O21" s="4"/>
      <c r="P21" s="4"/>
      <c r="Q21" s="4"/>
      <c r="R21" s="4"/>
      <c r="S21" s="4"/>
      <c r="T21" s="4"/>
    </row>
    <row r="22" spans="1:20" ht="27" customHeight="1">
      <c r="A22" s="4"/>
      <c r="B22" s="4"/>
      <c r="C22" s="4"/>
      <c r="D22" s="4"/>
      <c r="E22" s="4"/>
      <c r="F22" s="4"/>
      <c r="G22" s="4"/>
      <c r="H22" s="4"/>
      <c r="I22" s="4"/>
      <c r="J22" s="4"/>
      <c r="K22" s="4"/>
      <c r="L22" s="4"/>
      <c r="M22" s="4"/>
      <c r="N22" s="4"/>
      <c r="O22" s="4"/>
      <c r="P22" s="4"/>
      <c r="Q22" s="4"/>
      <c r="R22" s="4"/>
      <c r="S22" s="4"/>
      <c r="T22" s="4"/>
    </row>
    <row r="23" spans="1:20" ht="27" customHeight="1">
      <c r="A23" s="4"/>
      <c r="B23" s="4"/>
      <c r="C23" s="4"/>
      <c r="D23" s="4"/>
      <c r="E23" s="4"/>
      <c r="F23" s="4"/>
      <c r="G23" s="4"/>
      <c r="H23" s="4"/>
      <c r="I23" s="4"/>
      <c r="J23" s="4"/>
      <c r="K23" s="4"/>
      <c r="L23" s="4"/>
      <c r="M23" s="4"/>
      <c r="N23" s="4"/>
      <c r="O23" s="4"/>
      <c r="P23" s="4"/>
      <c r="Q23" s="4"/>
      <c r="R23" s="4"/>
      <c r="S23" s="4"/>
      <c r="T23" s="4"/>
    </row>
    <row r="24" spans="1:20" ht="27" customHeight="1">
      <c r="A24" s="4"/>
      <c r="B24" s="4"/>
      <c r="C24" s="4"/>
      <c r="D24" s="4"/>
      <c r="E24" s="4"/>
      <c r="F24" s="4"/>
      <c r="G24" s="4"/>
      <c r="H24" s="4"/>
      <c r="I24" s="4"/>
      <c r="J24" s="4"/>
      <c r="K24" s="4"/>
      <c r="L24" s="4"/>
      <c r="M24" s="4"/>
      <c r="N24" s="4"/>
      <c r="O24" s="4"/>
      <c r="P24" s="4"/>
      <c r="Q24" s="4"/>
      <c r="R24" s="4"/>
      <c r="S24" s="4"/>
      <c r="T24" s="4"/>
    </row>
  </sheetData>
  <mergeCells count="8">
    <mergeCell ref="Q4:Q5"/>
    <mergeCell ref="D4:D5"/>
    <mergeCell ref="A3:G3"/>
    <mergeCell ref="P4:P5"/>
    <mergeCell ref="A4:C4"/>
    <mergeCell ref="F4:J4"/>
    <mergeCell ref="K4:O4"/>
    <mergeCell ref="E4:E5"/>
  </mergeCells>
  <phoneticPr fontId="0" type="noConversion"/>
  <printOptions horizontalCentered="1"/>
  <pageMargins left="0.19685039370078738" right="0.19685039370078738" top="0.78740157480314954" bottom="0.59055118110236215" header="2.3762664233315036E-311" footer="0"/>
  <pageSetup paperSize="9" scale="65" orientation="landscape"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L24"/>
  <sheetViews>
    <sheetView showGridLines="0" showZeros="0" topLeftCell="A5" workbookViewId="0">
      <selection activeCell="D19" sqref="D19"/>
    </sheetView>
  </sheetViews>
  <sheetFormatPr defaultColWidth="9.125" defaultRowHeight="12.75" customHeight="1"/>
  <cols>
    <col min="1" max="1" width="11.5" customWidth="1"/>
    <col min="2" max="2" width="8.375" customWidth="1"/>
    <col min="3" max="3" width="6.625" customWidth="1"/>
    <col min="4" max="4" width="47.375" customWidth="1"/>
    <col min="5" max="5" width="17.875" customWidth="1"/>
    <col min="6" max="12" width="14" customWidth="1"/>
  </cols>
  <sheetData>
    <row r="1" spans="1:12" ht="23.25" customHeight="1">
      <c r="A1" s="3" t="s">
        <v>253</v>
      </c>
      <c r="B1" s="26"/>
      <c r="C1" s="26"/>
      <c r="D1" s="22"/>
      <c r="E1" s="21"/>
      <c r="F1" s="21"/>
      <c r="G1" s="21"/>
      <c r="H1" s="21"/>
      <c r="I1" s="21"/>
      <c r="J1" s="21"/>
      <c r="K1" s="21"/>
      <c r="L1" s="116"/>
    </row>
    <row r="2" spans="1:12" ht="23.25" customHeight="1">
      <c r="A2" s="2" t="s">
        <v>140</v>
      </c>
      <c r="B2" s="2"/>
      <c r="C2" s="2"/>
      <c r="D2" s="2"/>
      <c r="E2" s="2"/>
      <c r="F2" s="2"/>
      <c r="G2" s="2"/>
      <c r="H2" s="2"/>
      <c r="I2" s="2"/>
      <c r="J2" s="2"/>
      <c r="K2" s="2"/>
      <c r="L2" s="2"/>
    </row>
    <row r="3" spans="1:12" ht="23.25" customHeight="1">
      <c r="A3" s="210" t="s">
        <v>294</v>
      </c>
      <c r="B3" s="211"/>
      <c r="C3" s="211"/>
      <c r="D3" s="211"/>
      <c r="E3" s="211"/>
      <c r="F3" s="211"/>
      <c r="G3" s="211"/>
      <c r="H3" s="21"/>
      <c r="I3" s="21"/>
      <c r="J3" s="21"/>
      <c r="K3" s="21"/>
      <c r="L3" s="117" t="s">
        <v>84</v>
      </c>
    </row>
    <row r="4" spans="1:12" ht="23.25" customHeight="1">
      <c r="A4" s="187" t="s">
        <v>79</v>
      </c>
      <c r="B4" s="187"/>
      <c r="C4" s="187"/>
      <c r="D4" s="201" t="s">
        <v>168</v>
      </c>
      <c r="E4" s="187" t="s">
        <v>119</v>
      </c>
      <c r="F4" s="194" t="s">
        <v>136</v>
      </c>
      <c r="G4" s="194"/>
      <c r="H4" s="194"/>
      <c r="I4" s="194"/>
      <c r="J4" s="194"/>
      <c r="K4" s="194" t="s">
        <v>159</v>
      </c>
      <c r="L4" s="194"/>
    </row>
    <row r="5" spans="1:12" ht="36.75" customHeight="1">
      <c r="A5" s="11" t="s">
        <v>65</v>
      </c>
      <c r="B5" s="11" t="s">
        <v>122</v>
      </c>
      <c r="C5" s="11" t="s">
        <v>116</v>
      </c>
      <c r="D5" s="216"/>
      <c r="E5" s="194"/>
      <c r="F5" s="12" t="s">
        <v>38</v>
      </c>
      <c r="G5" s="12" t="s">
        <v>107</v>
      </c>
      <c r="H5" s="12" t="s">
        <v>73</v>
      </c>
      <c r="I5" s="12" t="s">
        <v>12</v>
      </c>
      <c r="J5" s="12" t="s">
        <v>182</v>
      </c>
      <c r="K5" s="12" t="s">
        <v>38</v>
      </c>
      <c r="L5" s="12" t="s">
        <v>93</v>
      </c>
    </row>
    <row r="6" spans="1:12" s="154" customFormat="1" ht="27" customHeight="1">
      <c r="A6" s="153"/>
      <c r="B6" s="153"/>
      <c r="C6" s="153"/>
      <c r="D6" s="168" t="s">
        <v>38</v>
      </c>
      <c r="E6" s="146">
        <f t="shared" ref="E6:J6" si="0">SUM(E7+E11+E14+E17)</f>
        <v>869</v>
      </c>
      <c r="F6" s="146">
        <f t="shared" si="0"/>
        <v>869</v>
      </c>
      <c r="G6" s="146">
        <f t="shared" si="0"/>
        <v>632.36</v>
      </c>
      <c r="H6" s="146">
        <f t="shared" si="0"/>
        <v>160.76</v>
      </c>
      <c r="I6" s="146">
        <f t="shared" si="0"/>
        <v>75.88</v>
      </c>
      <c r="J6" s="146">
        <f t="shared" si="0"/>
        <v>0</v>
      </c>
      <c r="K6" s="146">
        <v>0</v>
      </c>
      <c r="L6" s="147">
        <v>0</v>
      </c>
    </row>
    <row r="7" spans="1:12" s="156" customFormat="1" ht="27" customHeight="1">
      <c r="A7" s="153" t="s">
        <v>279</v>
      </c>
      <c r="B7" s="144"/>
      <c r="C7" s="144"/>
      <c r="D7" s="169" t="s">
        <v>269</v>
      </c>
      <c r="E7" s="146">
        <f t="shared" ref="E7:E13" si="1">SUM(F7)</f>
        <v>641.01</v>
      </c>
      <c r="F7" s="146">
        <f>SUM(F8)</f>
        <v>641.01</v>
      </c>
      <c r="G7" s="146">
        <f>SUM(G8)</f>
        <v>632.36</v>
      </c>
      <c r="H7" s="146">
        <f>SUM(H8)</f>
        <v>8.65</v>
      </c>
      <c r="I7" s="146">
        <f>SUM(I8)</f>
        <v>0</v>
      </c>
      <c r="J7" s="146">
        <f>SUM(J8)</f>
        <v>0</v>
      </c>
      <c r="K7" s="146">
        <f>SUM(L7:O7)</f>
        <v>0</v>
      </c>
      <c r="L7" s="147"/>
    </row>
    <row r="8" spans="1:12" s="156" customFormat="1" ht="27" customHeight="1">
      <c r="A8" s="153" t="s">
        <v>279</v>
      </c>
      <c r="B8" s="153" t="s">
        <v>281</v>
      </c>
      <c r="C8" s="144"/>
      <c r="D8" s="169" t="s">
        <v>347</v>
      </c>
      <c r="E8" s="146">
        <f t="shared" si="1"/>
        <v>641.01</v>
      </c>
      <c r="F8" s="146">
        <f>SUM(G8:J8)</f>
        <v>641.01</v>
      </c>
      <c r="G8" s="146">
        <f>SUM(G9:G10)</f>
        <v>632.36</v>
      </c>
      <c r="H8" s="146">
        <f>SUM(H9:H10)</f>
        <v>8.65</v>
      </c>
      <c r="I8" s="146">
        <f>SUM(I9:I10)</f>
        <v>0</v>
      </c>
      <c r="J8" s="146">
        <f>SUM(J9:J10)</f>
        <v>0</v>
      </c>
      <c r="K8" s="146"/>
      <c r="L8" s="147"/>
    </row>
    <row r="9" spans="1:12" s="156" customFormat="1" ht="27" customHeight="1">
      <c r="A9" s="153" t="s">
        <v>279</v>
      </c>
      <c r="B9" s="153" t="s">
        <v>281</v>
      </c>
      <c r="C9" s="153" t="s">
        <v>271</v>
      </c>
      <c r="D9" s="168" t="s">
        <v>331</v>
      </c>
      <c r="E9" s="146">
        <f t="shared" si="1"/>
        <v>641.01</v>
      </c>
      <c r="F9" s="146">
        <f>SUM(G9:J9)</f>
        <v>641.01</v>
      </c>
      <c r="G9" s="146">
        <v>632.36</v>
      </c>
      <c r="H9" s="146">
        <v>8.65</v>
      </c>
      <c r="I9" s="146"/>
      <c r="J9" s="146"/>
      <c r="K9" s="146"/>
      <c r="L9" s="147"/>
    </row>
    <row r="10" spans="1:12" s="156" customFormat="1" ht="27" customHeight="1">
      <c r="A10" s="153" t="s">
        <v>279</v>
      </c>
      <c r="B10" s="153" t="s">
        <v>281</v>
      </c>
      <c r="C10" s="153" t="s">
        <v>272</v>
      </c>
      <c r="D10" s="168" t="s">
        <v>280</v>
      </c>
      <c r="E10" s="146">
        <f t="shared" si="1"/>
        <v>0</v>
      </c>
      <c r="F10" s="146"/>
      <c r="G10" s="146"/>
      <c r="H10" s="146"/>
      <c r="I10" s="146"/>
      <c r="J10" s="146"/>
      <c r="K10" s="146"/>
      <c r="L10" s="147"/>
    </row>
    <row r="11" spans="1:12" s="156" customFormat="1" ht="27" customHeight="1">
      <c r="A11" s="153" t="s">
        <v>274</v>
      </c>
      <c r="B11" s="153"/>
      <c r="C11" s="153"/>
      <c r="D11" s="169" t="s">
        <v>275</v>
      </c>
      <c r="E11" s="146">
        <f t="shared" si="1"/>
        <v>126.47</v>
      </c>
      <c r="F11" s="146">
        <f t="shared" ref="F11:J12" si="2">SUM(F12)</f>
        <v>126.47</v>
      </c>
      <c r="G11" s="146">
        <f t="shared" si="2"/>
        <v>0</v>
      </c>
      <c r="H11" s="146">
        <f t="shared" si="2"/>
        <v>126.47</v>
      </c>
      <c r="I11" s="146">
        <f t="shared" si="2"/>
        <v>0</v>
      </c>
      <c r="J11" s="146">
        <f t="shared" si="2"/>
        <v>0</v>
      </c>
      <c r="K11" s="146"/>
      <c r="L11" s="147"/>
    </row>
    <row r="12" spans="1:12" s="156" customFormat="1" ht="27" customHeight="1">
      <c r="A12" s="153" t="s">
        <v>274</v>
      </c>
      <c r="B12" s="153" t="s">
        <v>273</v>
      </c>
      <c r="C12" s="153"/>
      <c r="D12" s="169" t="s">
        <v>336</v>
      </c>
      <c r="E12" s="146">
        <f t="shared" si="1"/>
        <v>126.47</v>
      </c>
      <c r="F12" s="146">
        <f t="shared" si="2"/>
        <v>126.47</v>
      </c>
      <c r="G12" s="146">
        <f t="shared" si="2"/>
        <v>0</v>
      </c>
      <c r="H12" s="146">
        <f t="shared" si="2"/>
        <v>126.47</v>
      </c>
      <c r="I12" s="146">
        <f t="shared" si="2"/>
        <v>0</v>
      </c>
      <c r="J12" s="146">
        <f t="shared" si="2"/>
        <v>0</v>
      </c>
      <c r="K12" s="146"/>
      <c r="L12" s="147"/>
    </row>
    <row r="13" spans="1:12" s="156" customFormat="1" ht="27" customHeight="1">
      <c r="A13" s="153" t="s">
        <v>274</v>
      </c>
      <c r="B13" s="153" t="s">
        <v>273</v>
      </c>
      <c r="C13" s="153" t="s">
        <v>273</v>
      </c>
      <c r="D13" s="169" t="s">
        <v>337</v>
      </c>
      <c r="E13" s="146">
        <f t="shared" si="1"/>
        <v>126.47</v>
      </c>
      <c r="F13" s="146">
        <f>SUM(G13:J13)</f>
        <v>126.47</v>
      </c>
      <c r="G13" s="146"/>
      <c r="H13" s="150">
        <v>126.47</v>
      </c>
      <c r="I13" s="146"/>
      <c r="J13" s="146"/>
      <c r="K13" s="146"/>
      <c r="L13" s="147"/>
    </row>
    <row r="14" spans="1:12" s="156" customFormat="1" ht="27" customHeight="1">
      <c r="A14" s="153" t="s">
        <v>283</v>
      </c>
      <c r="B14" s="153"/>
      <c r="C14" s="153"/>
      <c r="D14" s="168" t="s">
        <v>332</v>
      </c>
      <c r="E14" s="146">
        <f>SUM(E15)</f>
        <v>25.64</v>
      </c>
      <c r="F14" s="146">
        <f>SUM(F15)</f>
        <v>25.64</v>
      </c>
      <c r="G14" s="146">
        <f>SUM(G15)</f>
        <v>0</v>
      </c>
      <c r="H14" s="146">
        <f>SUM(H15)</f>
        <v>25.64</v>
      </c>
      <c r="I14" s="146"/>
      <c r="J14" s="146"/>
      <c r="K14" s="146"/>
      <c r="L14" s="147"/>
    </row>
    <row r="15" spans="1:12" s="156" customFormat="1" ht="27" customHeight="1">
      <c r="A15" s="153" t="s">
        <v>283</v>
      </c>
      <c r="B15" s="153" t="s">
        <v>284</v>
      </c>
      <c r="C15" s="153"/>
      <c r="D15" s="169" t="s">
        <v>338</v>
      </c>
      <c r="E15" s="146">
        <f>SUM(F15)</f>
        <v>25.64</v>
      </c>
      <c r="F15" s="146">
        <f>SUM(F16)</f>
        <v>25.64</v>
      </c>
      <c r="G15" s="146">
        <f>SUM(G16)</f>
        <v>0</v>
      </c>
      <c r="H15" s="146">
        <f>SUM(H16)</f>
        <v>25.64</v>
      </c>
      <c r="I15" s="146">
        <f>SUM(I16)</f>
        <v>0</v>
      </c>
      <c r="J15" s="146">
        <f>SUM(J16)</f>
        <v>0</v>
      </c>
      <c r="K15" s="146"/>
      <c r="L15" s="147"/>
    </row>
    <row r="16" spans="1:12" s="156" customFormat="1" ht="27" customHeight="1">
      <c r="A16" s="153" t="s">
        <v>283</v>
      </c>
      <c r="B16" s="153" t="s">
        <v>284</v>
      </c>
      <c r="C16" s="153" t="s">
        <v>271</v>
      </c>
      <c r="D16" s="168" t="s">
        <v>339</v>
      </c>
      <c r="E16" s="146">
        <f>SUM(F16)</f>
        <v>25.64</v>
      </c>
      <c r="F16" s="146">
        <f>SUM(G16:J16)</f>
        <v>25.64</v>
      </c>
      <c r="G16" s="146"/>
      <c r="H16" s="150">
        <v>25.64</v>
      </c>
      <c r="I16" s="146"/>
      <c r="J16" s="146"/>
      <c r="K16" s="146"/>
      <c r="L16" s="147"/>
    </row>
    <row r="17" spans="1:12" s="156" customFormat="1" ht="27" customHeight="1">
      <c r="A17" s="157" t="s">
        <v>276</v>
      </c>
      <c r="B17" s="158"/>
      <c r="C17" s="158"/>
      <c r="D17" s="169" t="s">
        <v>277</v>
      </c>
      <c r="E17" s="146">
        <f>SUM(F17)</f>
        <v>75.88</v>
      </c>
      <c r="F17" s="146">
        <f t="shared" ref="F17:I18" si="3">SUM(F18)</f>
        <v>75.88</v>
      </c>
      <c r="G17" s="146">
        <f t="shared" si="3"/>
        <v>0</v>
      </c>
      <c r="H17" s="146">
        <f t="shared" si="3"/>
        <v>0</v>
      </c>
      <c r="I17" s="146">
        <f t="shared" si="3"/>
        <v>75.88</v>
      </c>
      <c r="J17" s="146"/>
      <c r="K17" s="146"/>
      <c r="L17" s="147"/>
    </row>
    <row r="18" spans="1:12" s="156" customFormat="1" ht="27" customHeight="1">
      <c r="A18" s="157" t="s">
        <v>333</v>
      </c>
      <c r="B18" s="158" t="s">
        <v>272</v>
      </c>
      <c r="C18" s="158"/>
      <c r="D18" s="169" t="s">
        <v>348</v>
      </c>
      <c r="E18" s="146">
        <f>SUM(F18)</f>
        <v>75.88</v>
      </c>
      <c r="F18" s="146">
        <f t="shared" si="3"/>
        <v>75.88</v>
      </c>
      <c r="G18" s="146">
        <f t="shared" si="3"/>
        <v>0</v>
      </c>
      <c r="H18" s="146">
        <f t="shared" si="3"/>
        <v>0</v>
      </c>
      <c r="I18" s="146">
        <f t="shared" si="3"/>
        <v>75.88</v>
      </c>
      <c r="J18" s="146"/>
      <c r="K18" s="146"/>
      <c r="L18" s="147"/>
    </row>
    <row r="19" spans="1:12" s="156" customFormat="1" ht="27" customHeight="1" thickBot="1">
      <c r="A19" s="159" t="s">
        <v>333</v>
      </c>
      <c r="B19" s="160" t="s">
        <v>334</v>
      </c>
      <c r="C19" s="160" t="s">
        <v>271</v>
      </c>
      <c r="D19" s="170" t="s">
        <v>341</v>
      </c>
      <c r="E19" s="146">
        <f>SUM(F19)</f>
        <v>75.88</v>
      </c>
      <c r="F19" s="146">
        <f>SUM(G19:J19)</f>
        <v>75.88</v>
      </c>
      <c r="G19" s="146"/>
      <c r="H19" s="146"/>
      <c r="I19" s="150">
        <v>75.88</v>
      </c>
      <c r="J19" s="146"/>
      <c r="K19" s="146"/>
      <c r="L19" s="147"/>
    </row>
    <row r="20" spans="1:12" s="156" customFormat="1" ht="27" customHeight="1">
      <c r="A20" s="153"/>
      <c r="B20" s="153"/>
      <c r="C20" s="153"/>
      <c r="D20" s="168"/>
      <c r="E20" s="146"/>
      <c r="F20" s="146"/>
      <c r="G20" s="146"/>
      <c r="H20" s="146"/>
      <c r="I20" s="146"/>
      <c r="J20" s="146"/>
      <c r="K20" s="146"/>
      <c r="L20" s="147"/>
    </row>
    <row r="21" spans="1:12" ht="27" customHeight="1">
      <c r="A21" s="4"/>
      <c r="B21" s="4"/>
      <c r="C21" s="4"/>
      <c r="D21" s="4"/>
      <c r="E21" s="4"/>
      <c r="F21" s="4"/>
      <c r="G21" s="4"/>
      <c r="H21" s="4"/>
      <c r="I21" s="4"/>
      <c r="J21" s="4"/>
      <c r="K21" s="4"/>
      <c r="L21" s="4"/>
    </row>
    <row r="22" spans="1:12" ht="27" customHeight="1">
      <c r="A22" s="4"/>
      <c r="B22" s="4"/>
      <c r="C22" s="4"/>
      <c r="D22" s="4"/>
      <c r="E22" s="4"/>
      <c r="F22" s="4"/>
      <c r="G22" s="4"/>
      <c r="H22" s="4"/>
      <c r="I22" s="4"/>
      <c r="J22" s="4"/>
      <c r="K22" s="4"/>
      <c r="L22" s="4"/>
    </row>
    <row r="23" spans="1:12" ht="27" customHeight="1">
      <c r="A23" s="4"/>
      <c r="B23" s="4"/>
      <c r="C23" s="4"/>
      <c r="D23" s="4"/>
      <c r="E23" s="4"/>
      <c r="F23" s="4"/>
      <c r="G23" s="4"/>
      <c r="H23" s="4"/>
      <c r="I23" s="4"/>
      <c r="J23" s="4"/>
      <c r="K23" s="4"/>
      <c r="L23" s="4"/>
    </row>
    <row r="24" spans="1:12" ht="27" customHeight="1">
      <c r="A24" s="4"/>
      <c r="B24" s="4"/>
      <c r="C24" s="4"/>
      <c r="D24" s="4"/>
      <c r="E24" s="4"/>
      <c r="F24" s="4"/>
      <c r="G24" s="4"/>
      <c r="H24" s="4"/>
      <c r="I24" s="4"/>
      <c r="J24" s="4"/>
      <c r="K24" s="4"/>
      <c r="L24" s="4"/>
    </row>
  </sheetData>
  <mergeCells count="6">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Y24"/>
  <sheetViews>
    <sheetView showGridLines="0" showZeros="0" workbookViewId="0">
      <selection activeCell="D14" sqref="D14"/>
    </sheetView>
  </sheetViews>
  <sheetFormatPr defaultColWidth="9.125" defaultRowHeight="12.75" customHeight="1"/>
  <cols>
    <col min="1" max="1" width="10.625" customWidth="1"/>
    <col min="2" max="2" width="8.375" customWidth="1"/>
    <col min="3" max="3" width="5.625" customWidth="1"/>
    <col min="4" max="4" width="25.625" customWidth="1"/>
    <col min="5" max="5" width="13.125" customWidth="1"/>
    <col min="6" max="21" width="10.625" customWidth="1"/>
    <col min="22" max="22" width="10" customWidth="1"/>
    <col min="23" max="24" width="10.625" customWidth="1"/>
  </cols>
  <sheetData>
    <row r="1" spans="1:25" ht="22.5" customHeight="1">
      <c r="A1" s="3" t="s">
        <v>254</v>
      </c>
      <c r="B1" s="26"/>
      <c r="C1" s="26"/>
      <c r="D1" s="22"/>
      <c r="E1" s="21"/>
      <c r="F1" s="21"/>
      <c r="G1" s="21"/>
      <c r="H1" s="21"/>
      <c r="I1" s="21"/>
      <c r="J1" s="21"/>
      <c r="K1" s="21"/>
      <c r="L1" s="21"/>
      <c r="M1" s="21"/>
      <c r="N1" s="21"/>
      <c r="O1" s="21"/>
      <c r="P1" s="21"/>
      <c r="Q1" s="21"/>
      <c r="R1" s="21"/>
      <c r="S1" s="21"/>
      <c r="T1" s="21"/>
      <c r="U1" s="21"/>
      <c r="V1" s="21"/>
      <c r="W1" s="217"/>
      <c r="X1" s="217"/>
      <c r="Y1" s="4"/>
    </row>
    <row r="2" spans="1:25" ht="22.5" customHeight="1">
      <c r="A2" s="2" t="s">
        <v>148</v>
      </c>
      <c r="B2" s="2"/>
      <c r="C2" s="2"/>
      <c r="D2" s="2"/>
      <c r="E2" s="2"/>
      <c r="F2" s="2"/>
      <c r="G2" s="2"/>
      <c r="H2" s="2"/>
      <c r="I2" s="2"/>
      <c r="J2" s="2"/>
      <c r="K2" s="2"/>
      <c r="L2" s="2"/>
      <c r="M2" s="2"/>
      <c r="N2" s="2"/>
      <c r="O2" s="2"/>
      <c r="P2" s="2"/>
      <c r="Q2" s="2"/>
      <c r="R2" s="2"/>
      <c r="S2" s="2"/>
      <c r="T2" s="2"/>
      <c r="U2" s="2"/>
      <c r="V2" s="2"/>
      <c r="W2" s="2"/>
      <c r="X2" s="2"/>
      <c r="Y2" s="4"/>
    </row>
    <row r="3" spans="1:25" ht="22.5" customHeight="1">
      <c r="A3" s="210" t="s">
        <v>294</v>
      </c>
      <c r="B3" s="211"/>
      <c r="C3" s="211"/>
      <c r="D3" s="211"/>
      <c r="E3" s="211"/>
      <c r="F3" s="211"/>
      <c r="G3" s="211"/>
      <c r="H3" s="211"/>
      <c r="I3" s="21"/>
      <c r="J3" s="21"/>
      <c r="K3" s="21"/>
      <c r="L3" s="21"/>
      <c r="M3" s="21"/>
      <c r="N3" s="21"/>
      <c r="O3" s="21"/>
      <c r="P3" s="21"/>
      <c r="Q3" s="21"/>
      <c r="R3" s="21"/>
      <c r="S3" s="21"/>
      <c r="T3" s="21"/>
      <c r="U3" s="21"/>
      <c r="V3" s="21"/>
      <c r="W3" s="27"/>
      <c r="X3" s="27" t="s">
        <v>84</v>
      </c>
      <c r="Y3" s="4"/>
    </row>
    <row r="4" spans="1:25" ht="22.5" customHeight="1">
      <c r="A4" s="9" t="s">
        <v>79</v>
      </c>
      <c r="B4" s="61"/>
      <c r="C4" s="61"/>
      <c r="D4" s="201" t="s">
        <v>50</v>
      </c>
      <c r="E4" s="202" t="s">
        <v>52</v>
      </c>
      <c r="F4" s="187" t="s">
        <v>149</v>
      </c>
      <c r="G4" s="187" t="s">
        <v>51</v>
      </c>
      <c r="H4" s="187" t="s">
        <v>189</v>
      </c>
      <c r="I4" s="194" t="s">
        <v>124</v>
      </c>
      <c r="J4" s="194" t="s">
        <v>61</v>
      </c>
      <c r="K4" s="194" t="s">
        <v>128</v>
      </c>
      <c r="L4" s="194" t="s">
        <v>53</v>
      </c>
      <c r="M4" s="194" t="s">
        <v>120</v>
      </c>
      <c r="N4" s="204" t="s">
        <v>43</v>
      </c>
      <c r="O4" s="194" t="s">
        <v>129</v>
      </c>
      <c r="P4" s="194" t="s">
        <v>99</v>
      </c>
      <c r="Q4" s="194" t="s">
        <v>80</v>
      </c>
      <c r="R4" s="204" t="s">
        <v>174</v>
      </c>
      <c r="S4" s="194" t="s">
        <v>115</v>
      </c>
      <c r="T4" s="194" t="s">
        <v>40</v>
      </c>
      <c r="U4" s="194" t="s">
        <v>299</v>
      </c>
      <c r="V4" s="194" t="s">
        <v>188</v>
      </c>
      <c r="W4" s="194" t="s">
        <v>194</v>
      </c>
      <c r="X4" s="194" t="s">
        <v>102</v>
      </c>
      <c r="Y4" s="5"/>
    </row>
    <row r="5" spans="1:25" ht="39" customHeight="1">
      <c r="A5" s="12" t="s">
        <v>65</v>
      </c>
      <c r="B5" s="12" t="s">
        <v>122</v>
      </c>
      <c r="C5" s="12" t="s">
        <v>116</v>
      </c>
      <c r="D5" s="215"/>
      <c r="E5" s="237"/>
      <c r="F5" s="195"/>
      <c r="G5" s="195"/>
      <c r="H5" s="195"/>
      <c r="I5" s="195"/>
      <c r="J5" s="195"/>
      <c r="K5" s="195"/>
      <c r="L5" s="195"/>
      <c r="M5" s="195"/>
      <c r="N5" s="236"/>
      <c r="O5" s="195"/>
      <c r="P5" s="195"/>
      <c r="Q5" s="195"/>
      <c r="R5" s="236"/>
      <c r="S5" s="195"/>
      <c r="T5" s="195"/>
      <c r="U5" s="194"/>
      <c r="V5" s="195"/>
      <c r="W5" s="195"/>
      <c r="X5" s="194"/>
      <c r="Y5" s="5"/>
    </row>
    <row r="6" spans="1:25" s="154" customFormat="1" ht="27" customHeight="1">
      <c r="A6" s="144"/>
      <c r="B6" s="144"/>
      <c r="C6" s="144"/>
      <c r="D6" s="145" t="s">
        <v>38</v>
      </c>
      <c r="E6" s="146">
        <f>SUM(E7)</f>
        <v>56.92</v>
      </c>
      <c r="F6" s="146">
        <f t="shared" ref="F6:U6" si="0">SUM(F7)</f>
        <v>6</v>
      </c>
      <c r="G6" s="146">
        <f t="shared" si="0"/>
        <v>4</v>
      </c>
      <c r="H6" s="146">
        <f t="shared" si="0"/>
        <v>6</v>
      </c>
      <c r="I6" s="146">
        <f t="shared" si="0"/>
        <v>8</v>
      </c>
      <c r="J6" s="146">
        <f t="shared" si="0"/>
        <v>0</v>
      </c>
      <c r="K6" s="146">
        <f t="shared" si="0"/>
        <v>0</v>
      </c>
      <c r="L6" s="146">
        <f t="shared" si="0"/>
        <v>5</v>
      </c>
      <c r="M6" s="146">
        <f t="shared" si="0"/>
        <v>0</v>
      </c>
      <c r="N6" s="146">
        <f t="shared" si="0"/>
        <v>0</v>
      </c>
      <c r="O6" s="146">
        <f t="shared" si="0"/>
        <v>10</v>
      </c>
      <c r="P6" s="146">
        <f t="shared" si="0"/>
        <v>0</v>
      </c>
      <c r="Q6" s="146">
        <f t="shared" si="0"/>
        <v>6</v>
      </c>
      <c r="R6" s="146">
        <f t="shared" si="0"/>
        <v>0</v>
      </c>
      <c r="S6" s="146">
        <f t="shared" si="0"/>
        <v>7.67</v>
      </c>
      <c r="T6" s="146">
        <f t="shared" si="0"/>
        <v>0</v>
      </c>
      <c r="U6" s="146">
        <f t="shared" si="0"/>
        <v>2</v>
      </c>
      <c r="V6" s="146">
        <f>SUM(V7)</f>
        <v>0</v>
      </c>
      <c r="W6" s="146">
        <f>SUM(W7)</f>
        <v>0</v>
      </c>
      <c r="X6" s="147">
        <f>SUM(X7)</f>
        <v>2.25</v>
      </c>
      <c r="Y6" s="148"/>
    </row>
    <row r="7" spans="1:25" s="156" customFormat="1" ht="27" customHeight="1">
      <c r="A7" s="153" t="s">
        <v>279</v>
      </c>
      <c r="B7" s="144"/>
      <c r="C7" s="144"/>
      <c r="D7" s="169" t="s">
        <v>269</v>
      </c>
      <c r="E7" s="146">
        <f>SUM(E8)</f>
        <v>56.92</v>
      </c>
      <c r="F7" s="146">
        <f t="shared" ref="F7:X7" si="1">SUM(F8)</f>
        <v>6</v>
      </c>
      <c r="G7" s="146">
        <f t="shared" si="1"/>
        <v>4</v>
      </c>
      <c r="H7" s="146">
        <f t="shared" si="1"/>
        <v>6</v>
      </c>
      <c r="I7" s="146">
        <f t="shared" si="1"/>
        <v>8</v>
      </c>
      <c r="J7" s="146">
        <f t="shared" si="1"/>
        <v>0</v>
      </c>
      <c r="K7" s="146">
        <f t="shared" si="1"/>
        <v>0</v>
      </c>
      <c r="L7" s="146">
        <f t="shared" si="1"/>
        <v>5</v>
      </c>
      <c r="M7" s="146">
        <f t="shared" si="1"/>
        <v>0</v>
      </c>
      <c r="N7" s="146">
        <f t="shared" si="1"/>
        <v>0</v>
      </c>
      <c r="O7" s="146">
        <f t="shared" si="1"/>
        <v>10</v>
      </c>
      <c r="P7" s="146">
        <f t="shared" si="1"/>
        <v>0</v>
      </c>
      <c r="Q7" s="146">
        <f t="shared" si="1"/>
        <v>6</v>
      </c>
      <c r="R7" s="146">
        <f t="shared" si="1"/>
        <v>0</v>
      </c>
      <c r="S7" s="146">
        <f t="shared" si="1"/>
        <v>7.67</v>
      </c>
      <c r="T7" s="146">
        <f t="shared" si="1"/>
        <v>0</v>
      </c>
      <c r="U7" s="146">
        <f t="shared" si="1"/>
        <v>2</v>
      </c>
      <c r="V7" s="146">
        <f t="shared" si="1"/>
        <v>0</v>
      </c>
      <c r="W7" s="146">
        <f t="shared" si="1"/>
        <v>0</v>
      </c>
      <c r="X7" s="147">
        <f t="shared" si="1"/>
        <v>2.25</v>
      </c>
      <c r="Y7" s="149"/>
    </row>
    <row r="8" spans="1:25" s="156" customFormat="1" ht="27" customHeight="1">
      <c r="A8" s="153" t="s">
        <v>279</v>
      </c>
      <c r="B8" s="153" t="s">
        <v>281</v>
      </c>
      <c r="C8" s="144"/>
      <c r="D8" s="169" t="s">
        <v>347</v>
      </c>
      <c r="E8" s="146">
        <f>SUM(E9:E10)</f>
        <v>56.92</v>
      </c>
      <c r="F8" s="146">
        <f t="shared" ref="F8:X8" si="2">SUM(F9:F10)</f>
        <v>6</v>
      </c>
      <c r="G8" s="146">
        <f t="shared" si="2"/>
        <v>4</v>
      </c>
      <c r="H8" s="146">
        <f t="shared" si="2"/>
        <v>6</v>
      </c>
      <c r="I8" s="146">
        <f t="shared" si="2"/>
        <v>8</v>
      </c>
      <c r="J8" s="146">
        <f t="shared" si="2"/>
        <v>0</v>
      </c>
      <c r="K8" s="146">
        <f t="shared" si="2"/>
        <v>0</v>
      </c>
      <c r="L8" s="146">
        <f t="shared" si="2"/>
        <v>5</v>
      </c>
      <c r="M8" s="146">
        <f t="shared" si="2"/>
        <v>0</v>
      </c>
      <c r="N8" s="146">
        <f t="shared" si="2"/>
        <v>0</v>
      </c>
      <c r="O8" s="146">
        <f t="shared" si="2"/>
        <v>10</v>
      </c>
      <c r="P8" s="146">
        <f t="shared" si="2"/>
        <v>0</v>
      </c>
      <c r="Q8" s="146">
        <f t="shared" si="2"/>
        <v>6</v>
      </c>
      <c r="R8" s="146">
        <f t="shared" si="2"/>
        <v>0</v>
      </c>
      <c r="S8" s="146">
        <f t="shared" si="2"/>
        <v>7.67</v>
      </c>
      <c r="T8" s="146">
        <f t="shared" si="2"/>
        <v>0</v>
      </c>
      <c r="U8" s="146">
        <f t="shared" si="2"/>
        <v>2</v>
      </c>
      <c r="V8" s="146">
        <f t="shared" si="2"/>
        <v>0</v>
      </c>
      <c r="W8" s="146">
        <f t="shared" si="2"/>
        <v>0</v>
      </c>
      <c r="X8" s="147">
        <f t="shared" si="2"/>
        <v>2.25</v>
      </c>
      <c r="Y8" s="149"/>
    </row>
    <row r="9" spans="1:25" s="156" customFormat="1" ht="27" customHeight="1">
      <c r="A9" s="153" t="s">
        <v>279</v>
      </c>
      <c r="B9" s="153" t="s">
        <v>281</v>
      </c>
      <c r="C9" s="153" t="s">
        <v>271</v>
      </c>
      <c r="D9" s="168" t="s">
        <v>327</v>
      </c>
      <c r="E9" s="146"/>
      <c r="F9" s="146"/>
      <c r="G9" s="146"/>
      <c r="H9" s="146"/>
      <c r="I9" s="146"/>
      <c r="J9" s="146"/>
      <c r="K9" s="146"/>
      <c r="L9" s="146"/>
      <c r="M9" s="146"/>
      <c r="N9" s="146"/>
      <c r="O9" s="146"/>
      <c r="P9" s="146"/>
      <c r="Q9" s="146"/>
      <c r="R9" s="146"/>
      <c r="S9" s="146"/>
      <c r="T9" s="146"/>
      <c r="U9" s="146"/>
      <c r="V9" s="147"/>
      <c r="W9" s="171"/>
      <c r="X9" s="171"/>
      <c r="Y9" s="149"/>
    </row>
    <row r="10" spans="1:25" s="156" customFormat="1" ht="27" customHeight="1">
      <c r="A10" s="153" t="s">
        <v>279</v>
      </c>
      <c r="B10" s="153" t="s">
        <v>281</v>
      </c>
      <c r="C10" s="153" t="s">
        <v>272</v>
      </c>
      <c r="D10" s="168" t="s">
        <v>280</v>
      </c>
      <c r="E10" s="146">
        <f>SUM(F10:X10)</f>
        <v>56.92</v>
      </c>
      <c r="F10" s="150">
        <v>6</v>
      </c>
      <c r="G10" s="150">
        <v>4</v>
      </c>
      <c r="H10" s="150">
        <v>6</v>
      </c>
      <c r="I10" s="150">
        <v>8</v>
      </c>
      <c r="J10" s="146"/>
      <c r="K10" s="146"/>
      <c r="L10" s="150">
        <v>5</v>
      </c>
      <c r="M10" s="146"/>
      <c r="N10" s="146"/>
      <c r="O10" s="150">
        <v>10</v>
      </c>
      <c r="P10" s="146"/>
      <c r="Q10" s="150">
        <v>6</v>
      </c>
      <c r="R10" s="146"/>
      <c r="S10" s="150">
        <v>7.67</v>
      </c>
      <c r="T10" s="146"/>
      <c r="U10" s="150">
        <v>2</v>
      </c>
      <c r="V10" s="147"/>
      <c r="W10" s="171"/>
      <c r="X10" s="150">
        <v>2.25</v>
      </c>
      <c r="Y10" s="149"/>
    </row>
    <row r="11" spans="1:25" s="156" customFormat="1" ht="27" customHeight="1">
      <c r="A11" s="144"/>
      <c r="B11" s="144"/>
      <c r="C11" s="144"/>
      <c r="D11" s="178"/>
      <c r="E11" s="146"/>
      <c r="F11" s="146"/>
      <c r="G11" s="146"/>
      <c r="H11" s="146"/>
      <c r="I11" s="146"/>
      <c r="J11" s="146"/>
      <c r="K11" s="146"/>
      <c r="L11" s="146"/>
      <c r="M11" s="146"/>
      <c r="N11" s="146"/>
      <c r="O11" s="146"/>
      <c r="P11" s="146"/>
      <c r="Q11" s="146"/>
      <c r="R11" s="146"/>
      <c r="S11" s="146"/>
      <c r="T11" s="146"/>
      <c r="U11" s="146"/>
      <c r="V11" s="147"/>
      <c r="W11" s="171"/>
      <c r="X11" s="171"/>
      <c r="Y11" s="149"/>
    </row>
    <row r="12" spans="1:25" s="156" customFormat="1" ht="27" customHeight="1">
      <c r="A12" s="144"/>
      <c r="B12" s="144"/>
      <c r="C12" s="144"/>
      <c r="D12" s="178"/>
      <c r="E12" s="146"/>
      <c r="F12" s="146"/>
      <c r="G12" s="146"/>
      <c r="H12" s="146"/>
      <c r="I12" s="146"/>
      <c r="J12" s="146"/>
      <c r="K12" s="146"/>
      <c r="L12" s="146"/>
      <c r="M12" s="146"/>
      <c r="N12" s="146"/>
      <c r="O12" s="146"/>
      <c r="P12" s="146"/>
      <c r="Q12" s="146"/>
      <c r="R12" s="146"/>
      <c r="S12" s="146"/>
      <c r="T12" s="146"/>
      <c r="U12" s="146"/>
      <c r="V12" s="147"/>
      <c r="W12" s="171"/>
      <c r="X12" s="171"/>
      <c r="Y12" s="149"/>
    </row>
    <row r="13" spans="1:25" ht="27" customHeight="1">
      <c r="A13" s="4"/>
      <c r="B13" s="4"/>
      <c r="C13" s="4"/>
      <c r="D13" s="4"/>
      <c r="E13" s="4"/>
      <c r="F13" s="4"/>
      <c r="G13" s="4"/>
      <c r="H13" s="4"/>
      <c r="I13" s="4"/>
      <c r="J13" s="4"/>
      <c r="K13" s="4"/>
      <c r="L13" s="4"/>
      <c r="M13" s="4"/>
      <c r="N13" s="4"/>
      <c r="O13" s="4"/>
      <c r="P13" s="4"/>
      <c r="Q13" s="4"/>
      <c r="R13" s="4"/>
      <c r="S13" s="4"/>
      <c r="T13" s="4"/>
      <c r="U13" s="4"/>
      <c r="V13" s="4"/>
      <c r="W13" s="4"/>
      <c r="X13" s="4"/>
      <c r="Y13" s="4"/>
    </row>
    <row r="14" spans="1:25" ht="27" customHeight="1">
      <c r="A14" s="4"/>
      <c r="B14" s="4"/>
      <c r="C14" s="4"/>
      <c r="D14" s="4"/>
      <c r="E14" s="4"/>
      <c r="F14" s="4"/>
      <c r="G14" s="4"/>
      <c r="H14" s="4"/>
      <c r="I14" s="4"/>
      <c r="J14" s="4"/>
      <c r="K14" s="4"/>
      <c r="L14" s="4"/>
      <c r="M14" s="4"/>
      <c r="N14" s="4"/>
      <c r="O14" s="4"/>
      <c r="P14" s="4"/>
      <c r="Q14" s="4"/>
      <c r="R14" s="4"/>
      <c r="S14" s="4"/>
      <c r="T14" s="4"/>
      <c r="U14" s="4"/>
      <c r="V14" s="4"/>
      <c r="W14" s="4"/>
      <c r="X14" s="4"/>
      <c r="Y14" s="4"/>
    </row>
    <row r="15" spans="1:25" ht="27" customHeight="1">
      <c r="A15" s="4"/>
      <c r="B15" s="4"/>
      <c r="C15" s="4"/>
      <c r="D15" s="4"/>
      <c r="E15" s="4"/>
      <c r="F15" s="4"/>
      <c r="G15" s="4"/>
      <c r="H15" s="4"/>
      <c r="I15" s="4"/>
      <c r="J15" s="4"/>
      <c r="K15" s="4"/>
      <c r="L15" s="4"/>
      <c r="M15" s="4"/>
      <c r="N15" s="4"/>
      <c r="O15" s="4"/>
      <c r="P15" s="4"/>
      <c r="Q15" s="4"/>
      <c r="R15" s="4"/>
      <c r="S15" s="4"/>
      <c r="T15" s="4"/>
      <c r="U15" s="4"/>
      <c r="V15" s="4"/>
      <c r="W15" s="4"/>
      <c r="X15" s="4"/>
      <c r="Y15" s="4"/>
    </row>
    <row r="16" spans="1:25" ht="27" customHeight="1">
      <c r="A16" s="4"/>
      <c r="B16" s="4"/>
      <c r="C16" s="4"/>
      <c r="D16" s="4"/>
      <c r="E16" s="4"/>
      <c r="F16" s="4"/>
      <c r="G16" s="4"/>
      <c r="H16" s="4"/>
      <c r="I16" s="4"/>
      <c r="J16" s="4"/>
      <c r="K16" s="4"/>
      <c r="L16" s="4"/>
      <c r="M16" s="4"/>
      <c r="N16" s="4"/>
      <c r="O16" s="4"/>
      <c r="P16" s="4"/>
      <c r="Q16" s="4"/>
      <c r="R16" s="4"/>
      <c r="S16" s="4"/>
      <c r="T16" s="4"/>
      <c r="U16" s="4"/>
      <c r="V16" s="4"/>
      <c r="W16" s="4"/>
      <c r="X16" s="4"/>
      <c r="Y16" s="4"/>
    </row>
    <row r="17" spans="1:25" ht="27" customHeight="1">
      <c r="A17" s="4"/>
      <c r="B17" s="4"/>
      <c r="C17" s="4"/>
      <c r="D17" s="4"/>
      <c r="E17" s="4"/>
      <c r="F17" s="4"/>
      <c r="G17" s="4"/>
      <c r="H17" s="4"/>
      <c r="I17" s="4"/>
      <c r="J17" s="4"/>
      <c r="K17" s="4"/>
      <c r="L17" s="4"/>
      <c r="M17" s="4"/>
      <c r="N17" s="4"/>
      <c r="O17" s="4"/>
      <c r="P17" s="4"/>
      <c r="Q17" s="4"/>
      <c r="R17" s="4"/>
      <c r="S17" s="4"/>
      <c r="T17" s="4"/>
      <c r="U17" s="4"/>
      <c r="V17" s="4"/>
      <c r="W17" s="4"/>
      <c r="X17" s="4"/>
      <c r="Y17" s="4"/>
    </row>
    <row r="18" spans="1:25" ht="27" customHeight="1">
      <c r="A18" s="4"/>
      <c r="B18" s="4"/>
      <c r="C18" s="4"/>
      <c r="D18" s="4"/>
      <c r="E18" s="4"/>
      <c r="F18" s="4"/>
      <c r="G18" s="4"/>
      <c r="H18" s="4"/>
      <c r="I18" s="4"/>
      <c r="J18" s="4"/>
      <c r="K18" s="4"/>
      <c r="L18" s="4"/>
      <c r="M18" s="4"/>
      <c r="N18" s="4"/>
      <c r="O18" s="4"/>
      <c r="P18" s="4"/>
      <c r="Q18" s="4"/>
      <c r="R18" s="4"/>
      <c r="S18" s="4"/>
      <c r="T18" s="4"/>
      <c r="U18" s="4"/>
      <c r="V18" s="4"/>
      <c r="W18" s="4"/>
      <c r="X18" s="4"/>
      <c r="Y18" s="4"/>
    </row>
    <row r="19" spans="1:25" ht="27" customHeight="1">
      <c r="A19" s="4"/>
      <c r="B19" s="4"/>
      <c r="C19" s="4"/>
      <c r="D19" s="4"/>
      <c r="E19" s="4"/>
      <c r="F19" s="4"/>
      <c r="G19" s="4"/>
      <c r="H19" s="4"/>
      <c r="I19" s="4"/>
      <c r="J19" s="4"/>
      <c r="K19" s="4"/>
      <c r="L19" s="4"/>
      <c r="M19" s="4"/>
      <c r="N19" s="4"/>
      <c r="O19" s="4"/>
      <c r="P19" s="4"/>
      <c r="Q19" s="4"/>
      <c r="R19" s="4"/>
      <c r="S19" s="4"/>
      <c r="T19" s="4"/>
      <c r="U19" s="4"/>
      <c r="V19" s="4"/>
      <c r="W19" s="4"/>
      <c r="X19" s="4"/>
      <c r="Y19" s="4"/>
    </row>
    <row r="20" spans="1:25" ht="27" customHeight="1">
      <c r="A20" s="4"/>
      <c r="B20" s="4"/>
      <c r="C20" s="4"/>
      <c r="D20" s="4"/>
      <c r="E20" s="4"/>
      <c r="F20" s="4"/>
      <c r="G20" s="4"/>
      <c r="H20" s="4"/>
      <c r="I20" s="4"/>
      <c r="J20" s="4"/>
      <c r="K20" s="4"/>
      <c r="L20" s="4"/>
      <c r="M20" s="4"/>
      <c r="N20" s="4"/>
      <c r="O20" s="4"/>
      <c r="P20" s="4"/>
      <c r="Q20" s="4"/>
      <c r="R20" s="4"/>
      <c r="S20" s="4"/>
      <c r="T20" s="4"/>
      <c r="U20" s="4"/>
      <c r="V20" s="4"/>
      <c r="W20" s="4"/>
      <c r="X20" s="4"/>
      <c r="Y20" s="4"/>
    </row>
    <row r="21" spans="1:25" ht="27" customHeight="1">
      <c r="A21" s="4"/>
      <c r="B21" s="4"/>
      <c r="C21" s="4"/>
      <c r="D21" s="4"/>
      <c r="E21" s="4"/>
      <c r="F21" s="4"/>
      <c r="G21" s="4"/>
      <c r="H21" s="4"/>
      <c r="I21" s="4"/>
      <c r="J21" s="4"/>
      <c r="K21" s="4"/>
      <c r="L21" s="4"/>
      <c r="M21" s="4"/>
      <c r="N21" s="4"/>
      <c r="O21" s="4"/>
      <c r="P21" s="4"/>
      <c r="Q21" s="4"/>
      <c r="R21" s="4"/>
      <c r="S21" s="4"/>
      <c r="T21" s="4"/>
      <c r="U21" s="4"/>
      <c r="V21" s="4"/>
      <c r="W21" s="4"/>
      <c r="X21" s="4"/>
      <c r="Y21" s="4"/>
    </row>
    <row r="22" spans="1:25" ht="27" customHeight="1">
      <c r="A22" s="4"/>
      <c r="B22" s="4"/>
      <c r="C22" s="4"/>
      <c r="D22" s="4"/>
      <c r="E22" s="4"/>
      <c r="F22" s="4"/>
      <c r="G22" s="4"/>
      <c r="H22" s="4"/>
      <c r="I22" s="4"/>
      <c r="J22" s="4"/>
      <c r="K22" s="4"/>
      <c r="L22" s="4"/>
      <c r="M22" s="4"/>
      <c r="N22" s="4"/>
      <c r="O22" s="4"/>
      <c r="P22" s="4"/>
      <c r="Q22" s="4"/>
      <c r="R22" s="4"/>
      <c r="S22" s="4"/>
      <c r="T22" s="4"/>
      <c r="U22" s="4"/>
      <c r="V22" s="4"/>
      <c r="W22" s="4"/>
      <c r="X22" s="4"/>
      <c r="Y22" s="4"/>
    </row>
    <row r="23" spans="1:25" ht="27" customHeight="1">
      <c r="A23" s="4"/>
      <c r="B23" s="4"/>
      <c r="C23" s="4"/>
      <c r="D23" s="4"/>
      <c r="E23" s="4"/>
      <c r="F23" s="4"/>
      <c r="G23" s="4"/>
      <c r="H23" s="4"/>
      <c r="I23" s="4"/>
      <c r="J23" s="4"/>
      <c r="K23" s="4"/>
      <c r="L23" s="4"/>
      <c r="M23" s="4"/>
      <c r="N23" s="4"/>
      <c r="O23" s="4"/>
      <c r="P23" s="4"/>
      <c r="Q23" s="4"/>
      <c r="R23" s="4"/>
      <c r="S23" s="4"/>
      <c r="T23" s="4"/>
      <c r="U23" s="4"/>
      <c r="V23" s="4"/>
      <c r="W23" s="4"/>
      <c r="X23" s="4"/>
      <c r="Y23" s="4"/>
    </row>
    <row r="24" spans="1:25" ht="27" customHeight="1">
      <c r="A24" s="4"/>
      <c r="B24" s="4"/>
      <c r="C24" s="4"/>
      <c r="D24" s="4"/>
      <c r="E24" s="4"/>
      <c r="F24" s="4"/>
      <c r="G24" s="4"/>
      <c r="H24" s="4"/>
      <c r="I24" s="4"/>
      <c r="J24" s="4"/>
      <c r="K24" s="4"/>
      <c r="L24" s="4"/>
      <c r="M24" s="4"/>
      <c r="N24" s="4"/>
      <c r="O24" s="4"/>
      <c r="P24" s="4"/>
      <c r="Q24" s="4"/>
      <c r="R24" s="4"/>
      <c r="S24" s="4"/>
      <c r="T24" s="4"/>
      <c r="U24" s="4"/>
      <c r="V24" s="4"/>
      <c r="W24" s="4"/>
      <c r="X24" s="4"/>
      <c r="Y24" s="4"/>
    </row>
  </sheetData>
  <mergeCells count="23">
    <mergeCell ref="I4:I5"/>
    <mergeCell ref="J4:J5"/>
    <mergeCell ref="K4:K5"/>
    <mergeCell ref="E4:E5"/>
    <mergeCell ref="F4:F5"/>
    <mergeCell ref="G4:G5"/>
    <mergeCell ref="H4:H5"/>
    <mergeCell ref="W1:X1"/>
    <mergeCell ref="D4:D5"/>
    <mergeCell ref="A3:H3"/>
    <mergeCell ref="V4:V5"/>
    <mergeCell ref="P4:P5"/>
    <mergeCell ref="Q4:Q5"/>
    <mergeCell ref="W4:W5"/>
    <mergeCell ref="X4:X5"/>
    <mergeCell ref="R4:R5"/>
    <mergeCell ref="S4:S5"/>
    <mergeCell ref="T4:T5"/>
    <mergeCell ref="U4:U5"/>
    <mergeCell ref="L4:L5"/>
    <mergeCell ref="M4:M5"/>
    <mergeCell ref="N4:N5"/>
    <mergeCell ref="O4:O5"/>
  </mergeCells>
  <phoneticPr fontId="0" type="noConversion"/>
  <printOptions horizontalCentered="1"/>
  <pageMargins left="0.19685039370078738" right="0.19685039370078738" top="0.78740157480314954" bottom="0.59055118110236215" header="0" footer="0"/>
  <pageSetup paperSize="9" scale="60" orientation="landscape"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R24"/>
  <sheetViews>
    <sheetView showGridLines="0" showZeros="0" workbookViewId="0">
      <selection activeCell="D14" sqref="D14"/>
    </sheetView>
  </sheetViews>
  <sheetFormatPr defaultColWidth="9.125" defaultRowHeight="12.75" customHeight="1"/>
  <cols>
    <col min="1" max="1" width="11.375" customWidth="1"/>
    <col min="2" max="2" width="8.125" customWidth="1"/>
    <col min="3" max="3" width="7.125" customWidth="1"/>
    <col min="4" max="4" width="38.5" customWidth="1"/>
    <col min="5" max="5" width="14.875" customWidth="1"/>
    <col min="6" max="6" width="14.375" customWidth="1"/>
    <col min="7" max="7" width="11.875" customWidth="1"/>
    <col min="8" max="17" width="10.625" customWidth="1"/>
  </cols>
  <sheetData>
    <row r="1" spans="1:18" ht="22.5" customHeight="1">
      <c r="A1" s="3" t="s">
        <v>255</v>
      </c>
      <c r="B1" s="26"/>
      <c r="C1" s="26"/>
      <c r="D1" s="22"/>
      <c r="E1" s="21"/>
      <c r="F1" s="21"/>
      <c r="G1" s="21"/>
      <c r="H1" s="21"/>
      <c r="I1" s="21"/>
      <c r="J1" s="21"/>
      <c r="K1" s="21"/>
      <c r="L1" s="21"/>
      <c r="M1" s="21"/>
      <c r="N1" s="21"/>
      <c r="O1" s="21"/>
      <c r="P1" s="217"/>
      <c r="Q1" s="217"/>
      <c r="R1" s="4"/>
    </row>
    <row r="2" spans="1:18" ht="22.5" customHeight="1">
      <c r="A2" s="2" t="s">
        <v>83</v>
      </c>
      <c r="B2" s="2"/>
      <c r="C2" s="2"/>
      <c r="D2" s="2"/>
      <c r="E2" s="2"/>
      <c r="F2" s="2"/>
      <c r="G2" s="2"/>
      <c r="H2" s="2"/>
      <c r="I2" s="2"/>
      <c r="J2" s="2"/>
      <c r="K2" s="2"/>
      <c r="L2" s="2"/>
      <c r="M2" s="2"/>
      <c r="N2" s="2"/>
      <c r="O2" s="2"/>
      <c r="P2" s="2"/>
      <c r="Q2" s="2"/>
      <c r="R2" s="4"/>
    </row>
    <row r="3" spans="1:18" ht="22.5" customHeight="1">
      <c r="A3" s="210" t="s">
        <v>294</v>
      </c>
      <c r="B3" s="211"/>
      <c r="C3" s="211"/>
      <c r="D3" s="211"/>
      <c r="E3" s="211"/>
      <c r="F3" s="211"/>
      <c r="G3" s="211"/>
      <c r="H3" s="211"/>
      <c r="I3" s="21"/>
      <c r="J3" s="21"/>
      <c r="K3" s="21"/>
      <c r="L3" s="21"/>
      <c r="M3" s="21"/>
      <c r="N3" s="21"/>
      <c r="O3" s="21"/>
      <c r="P3" s="220" t="s">
        <v>84</v>
      </c>
      <c r="Q3" s="220"/>
      <c r="R3" s="4"/>
    </row>
    <row r="4" spans="1:18" ht="22.5" customHeight="1">
      <c r="A4" s="10" t="s">
        <v>79</v>
      </c>
      <c r="B4" s="10"/>
      <c r="C4" s="10"/>
      <c r="D4" s="216" t="s">
        <v>168</v>
      </c>
      <c r="E4" s="219" t="s">
        <v>144</v>
      </c>
      <c r="F4" s="219" t="s">
        <v>184</v>
      </c>
      <c r="G4" s="219"/>
      <c r="H4" s="219"/>
      <c r="I4" s="219"/>
      <c r="J4" s="219"/>
      <c r="K4" s="219"/>
      <c r="L4" s="219"/>
      <c r="M4" s="219"/>
      <c r="N4" s="219"/>
      <c r="O4" s="221" t="s">
        <v>159</v>
      </c>
      <c r="P4" s="221"/>
      <c r="Q4" s="221"/>
      <c r="R4" s="5"/>
    </row>
    <row r="5" spans="1:18" ht="39" customHeight="1">
      <c r="A5" s="11" t="s">
        <v>65</v>
      </c>
      <c r="B5" s="11" t="s">
        <v>122</v>
      </c>
      <c r="C5" s="11" t="s">
        <v>116</v>
      </c>
      <c r="D5" s="216"/>
      <c r="E5" s="219"/>
      <c r="F5" s="12" t="s">
        <v>38</v>
      </c>
      <c r="G5" s="12" t="s">
        <v>172</v>
      </c>
      <c r="H5" s="12" t="s">
        <v>129</v>
      </c>
      <c r="I5" s="12" t="s">
        <v>99</v>
      </c>
      <c r="J5" s="12" t="s">
        <v>103</v>
      </c>
      <c r="K5" s="12" t="s">
        <v>80</v>
      </c>
      <c r="L5" s="12" t="s">
        <v>191</v>
      </c>
      <c r="M5" s="12" t="s">
        <v>120</v>
      </c>
      <c r="N5" s="12" t="s">
        <v>138</v>
      </c>
      <c r="O5" s="49" t="s">
        <v>38</v>
      </c>
      <c r="P5" s="12" t="s">
        <v>111</v>
      </c>
      <c r="Q5" s="12" t="s">
        <v>78</v>
      </c>
      <c r="R5" s="5"/>
    </row>
    <row r="6" spans="1:18" s="154" customFormat="1" ht="27" customHeight="1">
      <c r="A6" s="153"/>
      <c r="B6" s="153"/>
      <c r="C6" s="153"/>
      <c r="D6" s="168" t="s">
        <v>38</v>
      </c>
      <c r="E6" s="146">
        <v>56.92</v>
      </c>
      <c r="F6" s="146">
        <f>SUM(F7)</f>
        <v>56.92</v>
      </c>
      <c r="G6" s="146">
        <f t="shared" ref="G6:P6" si="0">SUM(G7)</f>
        <v>36.67</v>
      </c>
      <c r="H6" s="146">
        <f t="shared" si="0"/>
        <v>10</v>
      </c>
      <c r="I6" s="146">
        <f t="shared" si="0"/>
        <v>0</v>
      </c>
      <c r="J6" s="146">
        <f t="shared" si="0"/>
        <v>0</v>
      </c>
      <c r="K6" s="146">
        <f t="shared" si="0"/>
        <v>6</v>
      </c>
      <c r="L6" s="146">
        <f t="shared" si="0"/>
        <v>2</v>
      </c>
      <c r="M6" s="146">
        <f t="shared" si="0"/>
        <v>0</v>
      </c>
      <c r="N6" s="146">
        <f t="shared" si="0"/>
        <v>2.25</v>
      </c>
      <c r="O6" s="146">
        <f t="shared" si="0"/>
        <v>0</v>
      </c>
      <c r="P6" s="146">
        <f t="shared" si="0"/>
        <v>0</v>
      </c>
      <c r="Q6" s="147">
        <v>0</v>
      </c>
      <c r="R6" s="148"/>
    </row>
    <row r="7" spans="1:18" s="156" customFormat="1" ht="27" customHeight="1">
      <c r="A7" s="153" t="s">
        <v>279</v>
      </c>
      <c r="B7" s="144"/>
      <c r="C7" s="144"/>
      <c r="D7" s="169" t="s">
        <v>269</v>
      </c>
      <c r="E7" s="146">
        <f>SUM(F7)</f>
        <v>56.92</v>
      </c>
      <c r="F7" s="146">
        <f>SUM(F8)</f>
        <v>56.92</v>
      </c>
      <c r="G7" s="146">
        <f t="shared" ref="G7:Q7" si="1">SUM(G8)</f>
        <v>36.67</v>
      </c>
      <c r="H7" s="146">
        <f t="shared" si="1"/>
        <v>10</v>
      </c>
      <c r="I7" s="146">
        <f t="shared" si="1"/>
        <v>0</v>
      </c>
      <c r="J7" s="146">
        <f t="shared" si="1"/>
        <v>0</v>
      </c>
      <c r="K7" s="146">
        <f t="shared" si="1"/>
        <v>6</v>
      </c>
      <c r="L7" s="146">
        <f t="shared" si="1"/>
        <v>2</v>
      </c>
      <c r="M7" s="146">
        <f t="shared" si="1"/>
        <v>0</v>
      </c>
      <c r="N7" s="146">
        <f t="shared" si="1"/>
        <v>2.25</v>
      </c>
      <c r="O7" s="146">
        <f t="shared" si="1"/>
        <v>0</v>
      </c>
      <c r="P7" s="146">
        <f t="shared" si="1"/>
        <v>0</v>
      </c>
      <c r="Q7" s="147">
        <f t="shared" si="1"/>
        <v>0</v>
      </c>
      <c r="R7" s="149"/>
    </row>
    <row r="8" spans="1:18" s="156" customFormat="1" ht="27" customHeight="1">
      <c r="A8" s="153" t="s">
        <v>279</v>
      </c>
      <c r="B8" s="153" t="s">
        <v>281</v>
      </c>
      <c r="C8" s="144"/>
      <c r="D8" s="169" t="s">
        <v>347</v>
      </c>
      <c r="E8" s="146">
        <f>SUM(E9:E10)</f>
        <v>56.92</v>
      </c>
      <c r="F8" s="146">
        <f>SUM(F9:F10)</f>
        <v>56.92</v>
      </c>
      <c r="G8" s="146">
        <f t="shared" ref="G8:Q8" si="2">SUM(G9:G10)</f>
        <v>36.67</v>
      </c>
      <c r="H8" s="146">
        <f t="shared" si="2"/>
        <v>10</v>
      </c>
      <c r="I8" s="146">
        <f t="shared" si="2"/>
        <v>0</v>
      </c>
      <c r="J8" s="146">
        <f t="shared" si="2"/>
        <v>0</v>
      </c>
      <c r="K8" s="146">
        <f t="shared" si="2"/>
        <v>6</v>
      </c>
      <c r="L8" s="146">
        <f t="shared" si="2"/>
        <v>2</v>
      </c>
      <c r="M8" s="146">
        <f t="shared" si="2"/>
        <v>0</v>
      </c>
      <c r="N8" s="146">
        <f t="shared" si="2"/>
        <v>2.25</v>
      </c>
      <c r="O8" s="146">
        <f t="shared" si="2"/>
        <v>0</v>
      </c>
      <c r="P8" s="146">
        <f t="shared" si="2"/>
        <v>0</v>
      </c>
      <c r="Q8" s="147">
        <f t="shared" si="2"/>
        <v>0</v>
      </c>
      <c r="R8" s="149"/>
    </row>
    <row r="9" spans="1:18" s="156" customFormat="1" ht="27" customHeight="1">
      <c r="A9" s="153" t="s">
        <v>279</v>
      </c>
      <c r="B9" s="153" t="s">
        <v>281</v>
      </c>
      <c r="C9" s="153" t="s">
        <v>271</v>
      </c>
      <c r="D9" s="168" t="s">
        <v>331</v>
      </c>
      <c r="E9" s="146"/>
      <c r="F9" s="146"/>
      <c r="G9" s="146"/>
      <c r="H9" s="146"/>
      <c r="I9" s="146"/>
      <c r="J9" s="146"/>
      <c r="K9" s="146"/>
      <c r="L9" s="146"/>
      <c r="M9" s="146"/>
      <c r="N9" s="146"/>
      <c r="O9" s="146"/>
      <c r="P9" s="146"/>
      <c r="Q9" s="147"/>
      <c r="R9" s="149"/>
    </row>
    <row r="10" spans="1:18" s="156" customFormat="1" ht="27" customHeight="1">
      <c r="A10" s="153" t="s">
        <v>279</v>
      </c>
      <c r="B10" s="153" t="s">
        <v>281</v>
      </c>
      <c r="C10" s="153" t="s">
        <v>272</v>
      </c>
      <c r="D10" s="168" t="s">
        <v>280</v>
      </c>
      <c r="E10" s="146">
        <f>SUM(F10)</f>
        <v>56.92</v>
      </c>
      <c r="F10" s="146">
        <f>SUM(G10:N10)</f>
        <v>56.92</v>
      </c>
      <c r="G10" s="150">
        <v>36.67</v>
      </c>
      <c r="H10" s="146">
        <v>10</v>
      </c>
      <c r="I10" s="146"/>
      <c r="J10" s="146"/>
      <c r="K10" s="146">
        <v>6</v>
      </c>
      <c r="L10" s="146">
        <v>2</v>
      </c>
      <c r="M10" s="146"/>
      <c r="N10" s="146">
        <v>2.25</v>
      </c>
      <c r="O10" s="146"/>
      <c r="P10" s="146"/>
      <c r="Q10" s="147"/>
      <c r="R10" s="149"/>
    </row>
    <row r="11" spans="1:18" s="156" customFormat="1" ht="27" customHeight="1">
      <c r="A11" s="153"/>
      <c r="B11" s="153"/>
      <c r="C11" s="153"/>
      <c r="D11" s="168"/>
      <c r="E11" s="146"/>
      <c r="F11" s="146"/>
      <c r="G11" s="146"/>
      <c r="H11" s="146"/>
      <c r="I11" s="146"/>
      <c r="J11" s="146"/>
      <c r="K11" s="146"/>
      <c r="L11" s="146"/>
      <c r="M11" s="146"/>
      <c r="N11" s="146"/>
      <c r="O11" s="146"/>
      <c r="P11" s="146"/>
      <c r="Q11" s="147"/>
      <c r="R11" s="149"/>
    </row>
    <row r="12" spans="1:18" s="156" customFormat="1" ht="27" customHeight="1">
      <c r="A12" s="153"/>
      <c r="B12" s="153"/>
      <c r="C12" s="153"/>
      <c r="D12" s="168"/>
      <c r="E12" s="146"/>
      <c r="F12" s="146"/>
      <c r="G12" s="146"/>
      <c r="H12" s="146"/>
      <c r="I12" s="146"/>
      <c r="J12" s="146"/>
      <c r="K12" s="146"/>
      <c r="L12" s="146"/>
      <c r="M12" s="146"/>
      <c r="N12" s="146"/>
      <c r="O12" s="146"/>
      <c r="P12" s="146"/>
      <c r="Q12" s="147"/>
      <c r="R12" s="149"/>
    </row>
    <row r="13" spans="1:18" ht="27" customHeight="1">
      <c r="A13" s="4"/>
      <c r="B13" s="4"/>
      <c r="C13" s="4"/>
      <c r="D13" s="4"/>
      <c r="E13" s="4"/>
      <c r="F13" s="4"/>
      <c r="G13" s="4"/>
      <c r="H13" s="4"/>
      <c r="I13" s="4"/>
      <c r="J13" s="4"/>
      <c r="K13" s="4"/>
      <c r="L13" s="4"/>
      <c r="M13" s="4"/>
      <c r="N13" s="4"/>
      <c r="O13" s="4"/>
      <c r="P13" s="4"/>
      <c r="Q13" s="4"/>
      <c r="R13" s="4"/>
    </row>
    <row r="14" spans="1:18" ht="27" customHeight="1">
      <c r="A14" s="4"/>
      <c r="B14" s="4"/>
      <c r="C14" s="4"/>
      <c r="D14" s="4"/>
      <c r="E14" s="4"/>
      <c r="F14" s="4"/>
      <c r="G14" s="4"/>
      <c r="H14" s="4"/>
      <c r="I14" s="4"/>
      <c r="J14" s="4"/>
      <c r="K14" s="4"/>
      <c r="L14" s="4"/>
      <c r="M14" s="4"/>
      <c r="N14" s="4"/>
      <c r="O14" s="4"/>
      <c r="P14" s="4"/>
      <c r="Q14" s="4"/>
      <c r="R14" s="4"/>
    </row>
    <row r="15" spans="1:18" ht="27" customHeight="1">
      <c r="A15" s="4"/>
      <c r="B15" s="4"/>
      <c r="C15" s="4"/>
      <c r="D15" s="4"/>
      <c r="E15" s="4"/>
      <c r="F15" s="4"/>
      <c r="G15" s="4"/>
      <c r="H15" s="4"/>
      <c r="I15" s="4"/>
      <c r="J15" s="4"/>
      <c r="K15" s="4"/>
      <c r="L15" s="4"/>
      <c r="M15" s="4"/>
      <c r="N15" s="4"/>
      <c r="O15" s="4"/>
      <c r="P15" s="4"/>
      <c r="Q15" s="4"/>
      <c r="R15" s="4"/>
    </row>
    <row r="16" spans="1:18" ht="27" customHeight="1">
      <c r="A16" s="4"/>
      <c r="B16" s="4"/>
      <c r="C16" s="4"/>
      <c r="D16" s="4"/>
      <c r="E16" s="4"/>
      <c r="F16" s="4"/>
      <c r="G16" s="4"/>
      <c r="H16" s="4"/>
      <c r="I16" s="4"/>
      <c r="J16" s="4"/>
      <c r="K16" s="4"/>
      <c r="L16" s="4"/>
      <c r="M16" s="4"/>
      <c r="N16" s="4"/>
      <c r="O16" s="4"/>
      <c r="P16" s="4"/>
      <c r="Q16" s="4"/>
      <c r="R16" s="4"/>
    </row>
    <row r="17" spans="1:18" ht="27" customHeight="1">
      <c r="A17" s="4"/>
      <c r="B17" s="4"/>
      <c r="C17" s="4"/>
      <c r="D17" s="4"/>
      <c r="E17" s="4"/>
      <c r="F17" s="4"/>
      <c r="G17" s="4"/>
      <c r="H17" s="4"/>
      <c r="I17" s="4"/>
      <c r="J17" s="4"/>
      <c r="K17" s="4"/>
      <c r="L17" s="4"/>
      <c r="M17" s="4"/>
      <c r="N17" s="4"/>
      <c r="O17" s="4"/>
      <c r="P17" s="4"/>
      <c r="Q17" s="4"/>
      <c r="R17" s="4"/>
    </row>
    <row r="18" spans="1:18" ht="27" customHeight="1">
      <c r="A18" s="4"/>
      <c r="B18" s="4"/>
      <c r="C18" s="4"/>
      <c r="D18" s="4"/>
      <c r="E18" s="4"/>
      <c r="F18" s="4"/>
      <c r="G18" s="4"/>
      <c r="H18" s="4"/>
      <c r="I18" s="4"/>
      <c r="J18" s="4"/>
      <c r="K18" s="4"/>
      <c r="L18" s="4"/>
      <c r="M18" s="4"/>
      <c r="N18" s="4"/>
      <c r="O18" s="4"/>
      <c r="P18" s="4"/>
      <c r="Q18" s="4"/>
      <c r="R18" s="4"/>
    </row>
    <row r="19" spans="1:18" ht="27" customHeight="1">
      <c r="A19" s="4"/>
      <c r="B19" s="4"/>
      <c r="C19" s="4"/>
      <c r="D19" s="4"/>
      <c r="E19" s="4"/>
      <c r="F19" s="4"/>
      <c r="G19" s="4"/>
      <c r="H19" s="4"/>
      <c r="I19" s="4"/>
      <c r="J19" s="4"/>
      <c r="K19" s="4"/>
      <c r="L19" s="4"/>
      <c r="M19" s="4"/>
      <c r="N19" s="4"/>
      <c r="O19" s="4"/>
      <c r="P19" s="4"/>
      <c r="Q19" s="4"/>
      <c r="R19" s="4"/>
    </row>
    <row r="20" spans="1:18" ht="27" customHeight="1">
      <c r="A20" s="4"/>
      <c r="B20" s="4"/>
      <c r="C20" s="4"/>
      <c r="D20" s="4"/>
      <c r="E20" s="4"/>
      <c r="F20" s="4"/>
      <c r="G20" s="4"/>
      <c r="H20" s="4"/>
      <c r="I20" s="4"/>
      <c r="J20" s="4"/>
      <c r="K20" s="4"/>
      <c r="L20" s="4"/>
      <c r="M20" s="4"/>
      <c r="N20" s="4"/>
      <c r="O20" s="4"/>
      <c r="P20" s="4"/>
      <c r="Q20" s="4"/>
      <c r="R20" s="4"/>
    </row>
    <row r="21" spans="1:18" ht="27" customHeight="1">
      <c r="A21" s="4"/>
      <c r="B21" s="4"/>
      <c r="C21" s="4"/>
      <c r="D21" s="4"/>
      <c r="E21" s="4"/>
      <c r="F21" s="4"/>
      <c r="G21" s="4"/>
      <c r="H21" s="4"/>
      <c r="I21" s="4"/>
      <c r="J21" s="4"/>
      <c r="K21" s="4"/>
      <c r="L21" s="4"/>
      <c r="M21" s="4"/>
      <c r="N21" s="4"/>
      <c r="O21" s="4"/>
      <c r="P21" s="4"/>
      <c r="Q21" s="4"/>
      <c r="R21" s="4"/>
    </row>
    <row r="22" spans="1:18" ht="27" customHeight="1">
      <c r="A22" s="4"/>
      <c r="B22" s="4"/>
      <c r="C22" s="4"/>
      <c r="D22" s="4"/>
      <c r="E22" s="4"/>
      <c r="F22" s="4"/>
      <c r="G22" s="4"/>
      <c r="H22" s="4"/>
      <c r="I22" s="4"/>
      <c r="J22" s="4"/>
      <c r="K22" s="4"/>
      <c r="L22" s="4"/>
      <c r="M22" s="4"/>
      <c r="N22" s="4"/>
      <c r="O22" s="4"/>
      <c r="P22" s="4"/>
      <c r="Q22" s="4"/>
      <c r="R22" s="4"/>
    </row>
    <row r="23" spans="1:18" ht="27" customHeight="1">
      <c r="A23" s="4"/>
      <c r="B23" s="4"/>
      <c r="C23" s="4"/>
      <c r="D23" s="4"/>
      <c r="E23" s="4"/>
      <c r="F23" s="4"/>
      <c r="G23" s="4"/>
      <c r="H23" s="4"/>
      <c r="I23" s="4"/>
      <c r="J23" s="4"/>
      <c r="K23" s="4"/>
      <c r="L23" s="4"/>
      <c r="M23" s="4"/>
      <c r="N23" s="4"/>
      <c r="O23" s="4"/>
      <c r="P23" s="4"/>
      <c r="Q23" s="4"/>
      <c r="R23" s="4"/>
    </row>
    <row r="24" spans="1:18" ht="27" customHeight="1">
      <c r="A24" s="4"/>
      <c r="B24" s="4"/>
      <c r="C24" s="4"/>
      <c r="D24" s="4"/>
      <c r="E24" s="4"/>
      <c r="F24" s="4"/>
      <c r="G24" s="4"/>
      <c r="H24" s="4"/>
      <c r="I24" s="4"/>
      <c r="J24" s="4"/>
      <c r="K24" s="4"/>
      <c r="L24" s="4"/>
      <c r="M24" s="4"/>
      <c r="N24" s="4"/>
      <c r="O24" s="4"/>
      <c r="P24" s="4"/>
      <c r="Q24" s="4"/>
      <c r="R24" s="4"/>
    </row>
  </sheetData>
  <mergeCells count="7">
    <mergeCell ref="P3:Q3"/>
    <mergeCell ref="P1:Q1"/>
    <mergeCell ref="A3:H3"/>
    <mergeCell ref="D4:D5"/>
    <mergeCell ref="F4:N4"/>
    <mergeCell ref="E4:E5"/>
    <mergeCell ref="O4:Q4"/>
  </mergeCells>
  <phoneticPr fontId="0" type="noConversion"/>
  <printOptions horizontalCentered="1"/>
  <pageMargins left="0.19685039370078738" right="0.19685039370078738" top="0.78740157480314954" bottom="0.59055118110236215" header="0" footer="0"/>
  <pageSetup paperSize="9" scale="80" orientation="landscape"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HT23"/>
  <sheetViews>
    <sheetView showGridLines="0" showZeros="0" workbookViewId="0">
      <selection activeCell="P18" sqref="P18"/>
    </sheetView>
  </sheetViews>
  <sheetFormatPr defaultColWidth="9.125" defaultRowHeight="12.75" customHeight="1"/>
  <cols>
    <col min="1" max="1" width="10.375" customWidth="1"/>
    <col min="2" max="3" width="8.375" customWidth="1"/>
    <col min="4" max="4" width="40" customWidth="1"/>
    <col min="5" max="5" width="13.375" customWidth="1"/>
    <col min="6" max="11" width="11" customWidth="1"/>
    <col min="12" max="12" width="11.875" customWidth="1"/>
  </cols>
  <sheetData>
    <row r="1" spans="1:228" ht="22.5" customHeight="1">
      <c r="A1" s="3" t="s">
        <v>256</v>
      </c>
      <c r="B1" s="26"/>
      <c r="C1" s="26"/>
      <c r="D1" s="22"/>
      <c r="E1" s="22"/>
      <c r="F1" s="22"/>
      <c r="G1" s="22"/>
      <c r="H1" s="22"/>
      <c r="I1" s="22"/>
      <c r="J1" s="22"/>
      <c r="K1" s="21"/>
      <c r="L1" s="46"/>
    </row>
    <row r="2" spans="1:228" ht="22.5" customHeight="1">
      <c r="A2" s="1" t="s">
        <v>109</v>
      </c>
      <c r="B2" s="1"/>
      <c r="C2" s="1"/>
      <c r="D2" s="1"/>
      <c r="E2" s="1"/>
      <c r="F2" s="1"/>
      <c r="G2" s="1"/>
      <c r="H2" s="1"/>
      <c r="I2" s="1"/>
      <c r="J2" s="1"/>
      <c r="K2" s="1"/>
      <c r="L2" s="1"/>
    </row>
    <row r="3" spans="1:228" ht="22.5" customHeight="1">
      <c r="A3" s="240" t="s">
        <v>294</v>
      </c>
      <c r="B3" s="241"/>
      <c r="C3" s="241"/>
      <c r="D3" s="241"/>
      <c r="E3" s="241"/>
      <c r="F3" s="241"/>
      <c r="G3" s="32"/>
      <c r="H3" s="32"/>
      <c r="I3" s="32"/>
      <c r="J3" s="32"/>
      <c r="K3" s="33"/>
      <c r="L3" s="45" t="s">
        <v>84</v>
      </c>
    </row>
    <row r="4" spans="1:228" s="30" customFormat="1" ht="22.5" customHeight="1">
      <c r="A4" s="201" t="s">
        <v>79</v>
      </c>
      <c r="B4" s="201"/>
      <c r="C4" s="201"/>
      <c r="D4" s="201" t="s">
        <v>50</v>
      </c>
      <c r="E4" s="242" t="s">
        <v>144</v>
      </c>
      <c r="F4" s="188" t="s">
        <v>7</v>
      </c>
      <c r="G4" s="193" t="s">
        <v>192</v>
      </c>
      <c r="H4" s="193" t="s">
        <v>175</v>
      </c>
      <c r="I4" s="193" t="s">
        <v>110</v>
      </c>
      <c r="J4" s="193" t="s">
        <v>1</v>
      </c>
      <c r="K4" s="194" t="s">
        <v>10</v>
      </c>
      <c r="L4" s="238" t="s">
        <v>96</v>
      </c>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row>
    <row r="5" spans="1:228" s="5" customFormat="1" ht="38.25" customHeight="1">
      <c r="A5" s="38" t="s">
        <v>65</v>
      </c>
      <c r="B5" s="38" t="s">
        <v>122</v>
      </c>
      <c r="C5" s="38" t="s">
        <v>116</v>
      </c>
      <c r="D5" s="215"/>
      <c r="E5" s="243"/>
      <c r="F5" s="189"/>
      <c r="G5" s="189"/>
      <c r="H5" s="189"/>
      <c r="I5" s="189"/>
      <c r="J5" s="189"/>
      <c r="K5" s="195"/>
      <c r="L5" s="239"/>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row>
    <row r="6" spans="1:228" s="72" customFormat="1" ht="27" customHeight="1">
      <c r="A6" s="40"/>
      <c r="B6" s="40"/>
      <c r="C6" s="40"/>
      <c r="D6" s="131" t="s">
        <v>301</v>
      </c>
      <c r="E6" s="52"/>
      <c r="F6" s="52"/>
      <c r="G6" s="52"/>
      <c r="H6" s="52"/>
      <c r="I6" s="52"/>
      <c r="J6" s="52"/>
      <c r="K6" s="52"/>
      <c r="L6" s="90"/>
    </row>
    <row r="7" spans="1:228" ht="27" customHeight="1">
      <c r="A7" s="40"/>
      <c r="B7" s="40"/>
      <c r="C7" s="40"/>
      <c r="D7" s="131" t="s">
        <v>305</v>
      </c>
      <c r="E7" s="52"/>
      <c r="F7" s="52"/>
      <c r="G7" s="52"/>
      <c r="H7" s="52"/>
      <c r="I7" s="52"/>
      <c r="J7" s="52"/>
      <c r="K7" s="52"/>
      <c r="L7" s="90"/>
      <c r="M7" s="43"/>
    </row>
    <row r="8" spans="1:228" ht="27" customHeight="1">
      <c r="A8" s="40"/>
      <c r="B8" s="40"/>
      <c r="C8" s="40"/>
      <c r="D8" s="51"/>
      <c r="E8" s="52"/>
      <c r="F8" s="52"/>
      <c r="G8" s="52"/>
      <c r="H8" s="52"/>
      <c r="I8" s="52"/>
      <c r="J8" s="52"/>
      <c r="K8" s="52"/>
      <c r="L8" s="90"/>
      <c r="M8" s="43"/>
    </row>
    <row r="9" spans="1:228" ht="27" customHeight="1">
      <c r="A9" s="40"/>
      <c r="B9" s="40"/>
      <c r="C9" s="40"/>
      <c r="D9" s="51"/>
      <c r="E9" s="52"/>
      <c r="F9" s="52"/>
      <c r="G9" s="52"/>
      <c r="H9" s="52"/>
      <c r="I9" s="52"/>
      <c r="J9" s="52"/>
      <c r="K9" s="52"/>
      <c r="L9" s="90"/>
      <c r="M9" s="43"/>
      <c r="N9" s="43"/>
      <c r="O9" s="43"/>
    </row>
    <row r="10" spans="1:228" ht="27" customHeight="1">
      <c r="A10" s="40"/>
      <c r="B10" s="40"/>
      <c r="C10" s="40"/>
      <c r="D10" s="51"/>
      <c r="E10" s="52"/>
      <c r="F10" s="52"/>
      <c r="G10" s="52"/>
      <c r="H10" s="52"/>
      <c r="I10" s="52"/>
      <c r="J10" s="52"/>
      <c r="K10" s="52"/>
      <c r="L10" s="90"/>
      <c r="M10" s="43"/>
      <c r="O10" s="43"/>
    </row>
    <row r="11" spans="1:228" ht="27" customHeight="1">
      <c r="A11" s="40"/>
      <c r="B11" s="40"/>
      <c r="C11" s="40"/>
      <c r="D11" s="51"/>
      <c r="E11" s="52"/>
      <c r="F11" s="52"/>
      <c r="G11" s="52"/>
      <c r="H11" s="52"/>
      <c r="I11" s="52"/>
      <c r="J11" s="52"/>
      <c r="K11" s="52"/>
      <c r="L11" s="90"/>
      <c r="N11" s="43"/>
      <c r="O11" s="43"/>
    </row>
    <row r="12" spans="1:228" ht="27" customHeight="1">
      <c r="A12" s="40"/>
      <c r="B12" s="40"/>
      <c r="C12" s="40"/>
      <c r="D12" s="51"/>
      <c r="E12" s="52"/>
      <c r="F12" s="52"/>
      <c r="G12" s="52"/>
      <c r="H12" s="52"/>
      <c r="I12" s="52"/>
      <c r="J12" s="52"/>
      <c r="K12" s="52"/>
      <c r="L12" s="90"/>
      <c r="M12" s="43"/>
      <c r="N12" s="43"/>
    </row>
    <row r="13" spans="1:228" ht="27" customHeight="1">
      <c r="A13" s="40"/>
      <c r="B13" s="40"/>
      <c r="C13" s="40"/>
      <c r="D13" s="51"/>
      <c r="E13" s="52"/>
      <c r="F13" s="52"/>
      <c r="G13" s="52"/>
      <c r="H13" s="52"/>
      <c r="I13" s="52"/>
      <c r="J13" s="52"/>
      <c r="K13" s="52"/>
      <c r="L13" s="90"/>
    </row>
    <row r="14" spans="1:228" ht="27" customHeight="1">
      <c r="A14" s="40"/>
      <c r="B14" s="40"/>
      <c r="C14" s="40"/>
      <c r="D14" s="51"/>
      <c r="E14" s="52"/>
      <c r="F14" s="52"/>
      <c r="G14" s="52"/>
      <c r="H14" s="52"/>
      <c r="I14" s="52"/>
      <c r="J14" s="52"/>
      <c r="K14" s="52"/>
      <c r="L14" s="90"/>
    </row>
    <row r="15" spans="1:228" ht="27" customHeight="1">
      <c r="A15" s="40"/>
      <c r="B15" s="40"/>
      <c r="C15" s="40"/>
      <c r="D15" s="51"/>
      <c r="E15" s="52"/>
      <c r="F15" s="52"/>
      <c r="G15" s="52"/>
      <c r="H15" s="52"/>
      <c r="I15" s="52"/>
      <c r="J15" s="52"/>
      <c r="K15" s="52"/>
      <c r="L15" s="90"/>
    </row>
    <row r="16" spans="1:228" ht="27" customHeight="1">
      <c r="A16" s="4"/>
      <c r="B16" s="4"/>
      <c r="C16" s="4"/>
      <c r="D16" s="4"/>
      <c r="E16" s="4"/>
      <c r="F16" s="4"/>
      <c r="G16" s="4"/>
      <c r="H16" s="4"/>
      <c r="I16" s="4"/>
      <c r="J16" s="4"/>
      <c r="K16" s="4"/>
      <c r="L16" s="4"/>
    </row>
    <row r="17" spans="1:12" ht="27" customHeight="1">
      <c r="A17" s="4"/>
      <c r="B17" s="4"/>
      <c r="C17" s="4"/>
      <c r="D17" s="4"/>
      <c r="E17" s="4"/>
      <c r="F17" s="4"/>
      <c r="G17" s="4"/>
      <c r="H17" s="4"/>
      <c r="I17" s="4"/>
      <c r="J17" s="4"/>
      <c r="K17" s="4"/>
      <c r="L17" s="4"/>
    </row>
    <row r="18" spans="1:12" ht="27" customHeight="1">
      <c r="A18" s="4"/>
      <c r="B18" s="4"/>
      <c r="C18" s="4"/>
      <c r="D18" s="4"/>
      <c r="E18" s="4"/>
      <c r="F18" s="4"/>
      <c r="G18" s="4"/>
      <c r="H18" s="4"/>
      <c r="I18" s="4"/>
      <c r="J18" s="4"/>
      <c r="K18" s="4"/>
      <c r="L18" s="4"/>
    </row>
    <row r="19" spans="1:12" ht="27" customHeight="1">
      <c r="A19" s="4"/>
      <c r="B19" s="4"/>
      <c r="C19" s="4"/>
      <c r="D19" s="4"/>
      <c r="E19" s="4"/>
      <c r="F19" s="4"/>
      <c r="G19" s="4"/>
      <c r="H19" s="4"/>
      <c r="I19" s="4"/>
      <c r="J19" s="4"/>
      <c r="K19" s="4"/>
      <c r="L19" s="4"/>
    </row>
    <row r="20" spans="1:12" ht="27" customHeight="1">
      <c r="A20" s="4"/>
      <c r="B20" s="4"/>
      <c r="C20" s="4"/>
      <c r="D20" s="4"/>
      <c r="E20" s="4"/>
      <c r="F20" s="4"/>
      <c r="G20" s="4"/>
      <c r="H20" s="4"/>
      <c r="I20" s="4"/>
      <c r="J20" s="4"/>
      <c r="K20" s="4"/>
      <c r="L20" s="4"/>
    </row>
    <row r="21" spans="1:12" ht="27" customHeight="1">
      <c r="A21" s="4"/>
      <c r="B21" s="4"/>
      <c r="C21" s="4"/>
      <c r="D21" s="4"/>
      <c r="E21" s="4"/>
      <c r="F21" s="4"/>
      <c r="G21" s="4"/>
      <c r="H21" s="4"/>
      <c r="I21" s="4"/>
      <c r="J21" s="4"/>
      <c r="K21" s="4"/>
      <c r="L21" s="4"/>
    </row>
    <row r="22" spans="1:12" ht="27" customHeight="1">
      <c r="A22" s="4"/>
      <c r="B22" s="4"/>
      <c r="C22" s="4"/>
      <c r="D22" s="4"/>
      <c r="E22" s="4"/>
      <c r="F22" s="4"/>
      <c r="G22" s="4"/>
      <c r="H22" s="4"/>
      <c r="I22" s="4"/>
      <c r="J22" s="4"/>
      <c r="K22" s="4"/>
      <c r="L22" s="4"/>
    </row>
    <row r="23" spans="1:12" ht="27" customHeight="1">
      <c r="A23" s="4"/>
      <c r="B23" s="4"/>
      <c r="C23" s="4"/>
      <c r="D23" s="4"/>
      <c r="E23" s="4"/>
      <c r="F23" s="4"/>
      <c r="G23" s="4"/>
      <c r="H23" s="4"/>
      <c r="I23" s="4"/>
      <c r="J23" s="4"/>
      <c r="K23" s="4"/>
      <c r="L23" s="4"/>
    </row>
  </sheetData>
  <mergeCells count="11">
    <mergeCell ref="H4:H5"/>
    <mergeCell ref="L4:L5"/>
    <mergeCell ref="A4:C4"/>
    <mergeCell ref="D4:D5"/>
    <mergeCell ref="A3:F3"/>
    <mergeCell ref="I4:I5"/>
    <mergeCell ref="J4:J5"/>
    <mergeCell ref="K4:K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21"/>
  <sheetViews>
    <sheetView showGridLines="0" showZeros="0" workbookViewId="0">
      <selection activeCell="D14" sqref="D14"/>
    </sheetView>
  </sheetViews>
  <sheetFormatPr defaultColWidth="9.125" defaultRowHeight="12.75" customHeight="1"/>
  <cols>
    <col min="1" max="1" width="10.125" customWidth="1"/>
    <col min="2" max="2" width="36.625" customWidth="1"/>
    <col min="3" max="3" width="18.625" customWidth="1"/>
    <col min="4" max="9" width="13.5" customWidth="1"/>
  </cols>
  <sheetData>
    <row r="1" spans="1:10" ht="18" customHeight="1">
      <c r="A1" s="3" t="s">
        <v>239</v>
      </c>
      <c r="B1" s="17"/>
      <c r="C1" s="17"/>
      <c r="D1" s="18"/>
      <c r="E1" s="3"/>
      <c r="F1" s="3"/>
      <c r="G1" s="4"/>
      <c r="H1" s="4"/>
      <c r="I1" s="19"/>
      <c r="J1" s="4"/>
    </row>
    <row r="2" spans="1:10" ht="24.75" customHeight="1">
      <c r="A2" s="186" t="s">
        <v>190</v>
      </c>
      <c r="B2" s="186"/>
      <c r="C2" s="186"/>
      <c r="D2" s="186"/>
      <c r="E2" s="186"/>
      <c r="F2" s="186"/>
      <c r="G2" s="186"/>
      <c r="H2" s="186"/>
      <c r="I2" s="186"/>
      <c r="J2" s="4"/>
    </row>
    <row r="3" spans="1:10" ht="26.25" customHeight="1">
      <c r="A3" s="196" t="s">
        <v>352</v>
      </c>
      <c r="B3" s="197"/>
      <c r="C3" s="197"/>
      <c r="D3" s="197"/>
      <c r="E3" s="3"/>
      <c r="F3" s="3"/>
      <c r="G3" s="20"/>
      <c r="H3" s="20"/>
      <c r="I3" s="114" t="s">
        <v>84</v>
      </c>
      <c r="J3" s="4"/>
    </row>
    <row r="4" spans="1:10" ht="24.75" customHeight="1">
      <c r="A4" s="187" t="s">
        <v>179</v>
      </c>
      <c r="B4" s="188"/>
      <c r="C4" s="188" t="s">
        <v>144</v>
      </c>
      <c r="D4" s="190" t="s">
        <v>25</v>
      </c>
      <c r="E4" s="192" t="s">
        <v>114</v>
      </c>
      <c r="F4" s="192" t="s">
        <v>88</v>
      </c>
      <c r="G4" s="192" t="s">
        <v>231</v>
      </c>
      <c r="H4" s="193" t="s">
        <v>201</v>
      </c>
      <c r="I4" s="194" t="s">
        <v>202</v>
      </c>
      <c r="J4" s="5"/>
    </row>
    <row r="5" spans="1:10" ht="27.75" customHeight="1">
      <c r="A5" s="47" t="s">
        <v>68</v>
      </c>
      <c r="B5" s="47" t="s">
        <v>137</v>
      </c>
      <c r="C5" s="189"/>
      <c r="D5" s="191"/>
      <c r="E5" s="192"/>
      <c r="F5" s="192"/>
      <c r="G5" s="192"/>
      <c r="H5" s="189"/>
      <c r="I5" s="195"/>
      <c r="J5" s="5"/>
    </row>
    <row r="6" spans="1:10" s="72" customFormat="1" ht="24" customHeight="1">
      <c r="A6" s="124" t="s">
        <v>268</v>
      </c>
      <c r="B6" s="51" t="s">
        <v>38</v>
      </c>
      <c r="C6" s="52">
        <f>SUM(D6:I6)</f>
        <v>1541.13</v>
      </c>
      <c r="D6" s="52">
        <v>940.92</v>
      </c>
      <c r="E6" s="52">
        <v>0</v>
      </c>
      <c r="F6" s="53"/>
      <c r="G6" s="54">
        <v>0</v>
      </c>
      <c r="H6" s="52">
        <v>600.21</v>
      </c>
      <c r="I6" s="90">
        <v>0</v>
      </c>
      <c r="J6" s="71"/>
    </row>
    <row r="7" spans="1:10" ht="24" customHeight="1">
      <c r="A7" s="50"/>
      <c r="B7" s="51" t="s">
        <v>296</v>
      </c>
      <c r="C7" s="52">
        <f>SUM(D7:I7)</f>
        <v>1541.13</v>
      </c>
      <c r="D7" s="52">
        <v>940.92</v>
      </c>
      <c r="E7" s="52">
        <v>0</v>
      </c>
      <c r="F7" s="53"/>
      <c r="G7" s="54">
        <v>0</v>
      </c>
      <c r="H7" s="52">
        <v>600.21</v>
      </c>
      <c r="I7" s="90">
        <v>0</v>
      </c>
      <c r="J7" s="4"/>
    </row>
    <row r="8" spans="1:10" ht="24" customHeight="1">
      <c r="A8" s="4"/>
      <c r="B8" s="4"/>
      <c r="C8" s="4"/>
      <c r="D8" s="4"/>
      <c r="E8" s="4"/>
      <c r="F8" s="4"/>
      <c r="G8" s="4"/>
      <c r="H8" s="4"/>
      <c r="I8" s="4"/>
      <c r="J8" s="4"/>
    </row>
    <row r="9" spans="1:10" ht="24" customHeight="1">
      <c r="A9" s="4"/>
      <c r="B9" s="4"/>
      <c r="C9" s="4"/>
      <c r="D9" s="4"/>
      <c r="E9" s="4"/>
      <c r="F9" s="4"/>
      <c r="G9" s="4"/>
      <c r="H9" s="4"/>
      <c r="I9" s="4"/>
      <c r="J9" s="4"/>
    </row>
    <row r="10" spans="1:10" ht="24" customHeight="1">
      <c r="A10" s="4"/>
      <c r="B10" s="4"/>
      <c r="C10" s="4"/>
      <c r="D10" s="4"/>
      <c r="E10" s="4"/>
      <c r="F10" s="4"/>
      <c r="G10" s="4"/>
      <c r="H10" s="4"/>
      <c r="I10" s="4"/>
      <c r="J10" s="4"/>
    </row>
    <row r="11" spans="1:10" ht="24" customHeight="1">
      <c r="A11" s="4"/>
      <c r="B11" s="4"/>
      <c r="C11" s="4"/>
      <c r="D11" s="4"/>
      <c r="E11" s="4"/>
      <c r="F11" s="4"/>
      <c r="G11" s="4"/>
      <c r="H11" s="4"/>
      <c r="I11" s="4"/>
      <c r="J11" s="4"/>
    </row>
    <row r="12" spans="1:10" ht="24" customHeight="1">
      <c r="A12" s="4"/>
      <c r="B12" s="4"/>
      <c r="C12" s="4"/>
      <c r="D12" s="4"/>
      <c r="E12" s="4"/>
      <c r="F12" s="4"/>
      <c r="G12" s="4"/>
      <c r="H12" s="4"/>
      <c r="I12" s="4"/>
      <c r="J12" s="4"/>
    </row>
    <row r="13" spans="1:10" ht="24" customHeight="1">
      <c r="A13" s="4"/>
      <c r="B13" s="4"/>
      <c r="C13" s="4"/>
      <c r="D13" s="4"/>
      <c r="E13" s="4"/>
      <c r="F13" s="4"/>
      <c r="G13" s="4"/>
      <c r="H13" s="4"/>
      <c r="I13" s="4"/>
      <c r="J13" s="4"/>
    </row>
    <row r="14" spans="1:10" ht="24" customHeight="1">
      <c r="A14" s="4"/>
      <c r="B14" s="4"/>
      <c r="C14" s="4"/>
      <c r="D14" s="4"/>
      <c r="E14" s="4"/>
      <c r="F14" s="4"/>
      <c r="G14" s="4"/>
      <c r="H14" s="4"/>
      <c r="I14" s="4"/>
      <c r="J14" s="4"/>
    </row>
    <row r="15" spans="1:10" ht="24" customHeight="1">
      <c r="A15" s="4"/>
      <c r="B15" s="4"/>
      <c r="C15" s="4"/>
      <c r="D15" s="4"/>
      <c r="E15" s="4"/>
      <c r="F15" s="4"/>
      <c r="G15" s="4"/>
      <c r="H15" s="4"/>
      <c r="I15" s="4"/>
      <c r="J15" s="4"/>
    </row>
    <row r="16" spans="1:10" ht="24" customHeight="1">
      <c r="A16" s="4"/>
      <c r="B16" s="4"/>
      <c r="C16" s="4"/>
      <c r="D16" s="4"/>
      <c r="E16" s="4"/>
      <c r="F16" s="4"/>
      <c r="G16" s="4"/>
      <c r="H16" s="4"/>
      <c r="I16" s="4"/>
      <c r="J16" s="4"/>
    </row>
    <row r="17" spans="1:10" ht="24" customHeight="1">
      <c r="A17" s="4"/>
      <c r="B17" s="4"/>
      <c r="C17" s="4"/>
      <c r="D17" s="4"/>
      <c r="E17" s="4"/>
      <c r="F17" s="4"/>
      <c r="G17" s="4"/>
      <c r="H17" s="4"/>
      <c r="I17" s="4"/>
      <c r="J17" s="4"/>
    </row>
    <row r="18" spans="1:10" ht="24" customHeight="1">
      <c r="A18" s="4"/>
      <c r="B18" s="4"/>
      <c r="C18" s="4"/>
      <c r="D18" s="4"/>
      <c r="E18" s="4"/>
      <c r="F18" s="4"/>
      <c r="G18" s="4"/>
      <c r="H18" s="4"/>
      <c r="I18" s="4"/>
      <c r="J18" s="4"/>
    </row>
    <row r="19" spans="1:10" ht="24" customHeight="1">
      <c r="A19" s="4"/>
      <c r="B19" s="4"/>
      <c r="C19" s="4"/>
      <c r="D19" s="4"/>
      <c r="E19" s="4"/>
      <c r="F19" s="4"/>
      <c r="G19" s="4"/>
      <c r="H19" s="4"/>
      <c r="I19" s="4"/>
      <c r="J19" s="4"/>
    </row>
    <row r="20" spans="1:10" ht="24" customHeight="1">
      <c r="A20" s="4"/>
      <c r="B20" s="4"/>
      <c r="C20" s="4"/>
      <c r="D20" s="4"/>
      <c r="E20" s="4"/>
      <c r="F20" s="4"/>
      <c r="G20" s="4"/>
      <c r="H20" s="4"/>
      <c r="I20" s="4"/>
      <c r="J20" s="4"/>
    </row>
    <row r="21" spans="1:10" ht="24" customHeight="1">
      <c r="A21" s="4"/>
      <c r="B21" s="4"/>
      <c r="C21" s="4"/>
      <c r="D21" s="4"/>
      <c r="E21" s="4"/>
      <c r="F21" s="4"/>
      <c r="G21" s="4"/>
      <c r="H21" s="4"/>
      <c r="I21" s="4"/>
      <c r="J21" s="4"/>
    </row>
  </sheetData>
  <mergeCells count="10">
    <mergeCell ref="A2:I2"/>
    <mergeCell ref="A4:B4"/>
    <mergeCell ref="C4:C5"/>
    <mergeCell ref="D4:D5"/>
    <mergeCell ref="E4:E5"/>
    <mergeCell ref="G4:G5"/>
    <mergeCell ref="H4:H5"/>
    <mergeCell ref="I4:I5"/>
    <mergeCell ref="A3:D3"/>
    <mergeCell ref="F4:F5"/>
  </mergeCells>
  <phoneticPr fontId="0" type="noConversion"/>
  <printOptions horizontalCentered="1"/>
  <pageMargins left="0.19685039370078738" right="0.19685039370078738" top="0.78740157480314954" bottom="0.59055118110236215" header="2.3762664233315036E-311" footer="0"/>
  <pageSetup paperSize="9" scale="85" orientation="landscape" r:id="rId1"/>
  <headerFooter alignWithMargins="0">
    <oddFooter>第 &amp;P 页，共 &amp;N 页</oddFooter>
  </headerFooter>
</worksheet>
</file>

<file path=xl/worksheets/sheet20.xml><?xml version="1.0" encoding="utf-8"?>
<worksheet xmlns="http://schemas.openxmlformats.org/spreadsheetml/2006/main" xmlns:r="http://schemas.openxmlformats.org/officeDocument/2006/relationships">
  <dimension ref="A1:L23"/>
  <sheetViews>
    <sheetView showGridLines="0" showZeros="0" workbookViewId="0">
      <selection activeCell="D7" sqref="D7"/>
    </sheetView>
  </sheetViews>
  <sheetFormatPr defaultColWidth="9.125" defaultRowHeight="12.75" customHeight="1"/>
  <cols>
    <col min="1" max="1" width="11" customWidth="1"/>
    <col min="2" max="2" width="9" customWidth="1"/>
    <col min="3" max="3" width="7.375" customWidth="1"/>
    <col min="4" max="4" width="49.5" customWidth="1"/>
    <col min="5" max="5" width="18.125" customWidth="1"/>
    <col min="6" max="9" width="17.375" customWidth="1"/>
  </cols>
  <sheetData>
    <row r="1" spans="1:12" ht="22.5" customHeight="1">
      <c r="A1" s="3" t="s">
        <v>257</v>
      </c>
      <c r="B1" s="26"/>
      <c r="C1" s="26"/>
      <c r="D1" s="22"/>
      <c r="E1" s="22"/>
      <c r="F1" s="22"/>
      <c r="G1" s="22"/>
      <c r="H1" s="22"/>
      <c r="I1" s="46"/>
    </row>
    <row r="2" spans="1:12" ht="22.5" customHeight="1">
      <c r="A2" s="1" t="s">
        <v>8</v>
      </c>
      <c r="B2" s="1"/>
      <c r="C2" s="1"/>
      <c r="D2" s="1"/>
      <c r="E2" s="1"/>
      <c r="F2" s="1"/>
      <c r="G2" s="1"/>
      <c r="H2" s="1"/>
      <c r="I2" s="1"/>
    </row>
    <row r="3" spans="1:12" ht="22.5" customHeight="1">
      <c r="A3" s="210" t="s">
        <v>294</v>
      </c>
      <c r="B3" s="211"/>
      <c r="C3" s="211"/>
      <c r="D3" s="211"/>
      <c r="E3" s="211"/>
      <c r="F3" s="211"/>
      <c r="G3" s="32"/>
      <c r="H3" s="32"/>
      <c r="I3" s="45" t="s">
        <v>84</v>
      </c>
    </row>
    <row r="4" spans="1:12" ht="22.5" customHeight="1">
      <c r="A4" s="216" t="s">
        <v>79</v>
      </c>
      <c r="B4" s="216"/>
      <c r="C4" s="216"/>
      <c r="D4" s="216" t="s">
        <v>168</v>
      </c>
      <c r="E4" s="219" t="s">
        <v>144</v>
      </c>
      <c r="F4" s="194" t="s">
        <v>222</v>
      </c>
      <c r="G4" s="194" t="s">
        <v>10</v>
      </c>
      <c r="H4" s="194" t="s">
        <v>35</v>
      </c>
      <c r="I4" s="194" t="s">
        <v>96</v>
      </c>
    </row>
    <row r="5" spans="1:12" ht="38.25" customHeight="1">
      <c r="A5" s="37" t="s">
        <v>65</v>
      </c>
      <c r="B5" s="37" t="s">
        <v>122</v>
      </c>
      <c r="C5" s="37" t="s">
        <v>116</v>
      </c>
      <c r="D5" s="216"/>
      <c r="E5" s="237"/>
      <c r="F5" s="195"/>
      <c r="G5" s="195"/>
      <c r="H5" s="195"/>
      <c r="I5" s="195"/>
    </row>
    <row r="6" spans="1:12" s="72" customFormat="1" ht="27" customHeight="1">
      <c r="A6" s="23"/>
      <c r="B6" s="23"/>
      <c r="C6" s="23"/>
      <c r="D6" s="131" t="s">
        <v>300</v>
      </c>
      <c r="E6" s="52"/>
      <c r="F6" s="52"/>
      <c r="G6" s="52"/>
      <c r="H6" s="52"/>
      <c r="I6" s="90"/>
    </row>
    <row r="7" spans="1:12" ht="27" customHeight="1">
      <c r="A7" s="23"/>
      <c r="B7" s="23"/>
      <c r="C7" s="23"/>
      <c r="D7" s="131" t="s">
        <v>305</v>
      </c>
      <c r="E7" s="52"/>
      <c r="F7" s="52"/>
      <c r="G7" s="52"/>
      <c r="H7" s="52"/>
      <c r="I7" s="90"/>
    </row>
    <row r="8" spans="1:12" ht="27" customHeight="1">
      <c r="A8" s="23"/>
      <c r="B8" s="23"/>
      <c r="C8" s="23"/>
      <c r="D8" s="51"/>
      <c r="E8" s="52"/>
      <c r="F8" s="52"/>
      <c r="G8" s="52"/>
      <c r="H8" s="52"/>
      <c r="I8" s="90"/>
    </row>
    <row r="9" spans="1:12" ht="27" customHeight="1">
      <c r="A9" s="23"/>
      <c r="B9" s="23"/>
      <c r="C9" s="23"/>
      <c r="D9" s="51"/>
      <c r="E9" s="52"/>
      <c r="F9" s="52"/>
      <c r="G9" s="52"/>
      <c r="H9" s="52"/>
      <c r="I9" s="90"/>
      <c r="K9" s="43"/>
      <c r="L9" s="43"/>
    </row>
    <row r="10" spans="1:12" ht="27" customHeight="1">
      <c r="A10" s="23"/>
      <c r="B10" s="23"/>
      <c r="C10" s="23"/>
      <c r="D10" s="51"/>
      <c r="E10" s="52"/>
      <c r="F10" s="52"/>
      <c r="G10" s="52"/>
      <c r="H10" s="52"/>
      <c r="I10" s="90"/>
      <c r="J10" s="43"/>
      <c r="L10" s="43"/>
    </row>
    <row r="11" spans="1:12" ht="27" customHeight="1">
      <c r="A11" s="23"/>
      <c r="B11" s="23"/>
      <c r="C11" s="23"/>
      <c r="D11" s="51"/>
      <c r="E11" s="52"/>
      <c r="F11" s="52"/>
      <c r="G11" s="52"/>
      <c r="H11" s="52"/>
      <c r="I11" s="90"/>
      <c r="K11" s="43"/>
      <c r="L11" s="43"/>
    </row>
    <row r="12" spans="1:12" ht="27" customHeight="1">
      <c r="A12" s="23"/>
      <c r="B12" s="23"/>
      <c r="C12" s="23"/>
      <c r="D12" s="51"/>
      <c r="E12" s="52"/>
      <c r="F12" s="52"/>
      <c r="G12" s="52"/>
      <c r="H12" s="52"/>
      <c r="I12" s="90"/>
      <c r="J12" s="43"/>
      <c r="K12" s="43"/>
    </row>
    <row r="13" spans="1:12" ht="27" customHeight="1">
      <c r="A13" s="23"/>
      <c r="B13" s="23"/>
      <c r="C13" s="23"/>
      <c r="D13" s="51"/>
      <c r="E13" s="52"/>
      <c r="F13" s="52"/>
      <c r="G13" s="52"/>
      <c r="H13" s="52"/>
      <c r="I13" s="90"/>
    </row>
    <row r="14" spans="1:12" ht="27" customHeight="1">
      <c r="A14" s="23"/>
      <c r="B14" s="23"/>
      <c r="C14" s="23"/>
      <c r="D14" s="51"/>
      <c r="E14" s="52"/>
      <c r="F14" s="52"/>
      <c r="G14" s="52"/>
      <c r="H14" s="52"/>
      <c r="I14" s="90"/>
    </row>
    <row r="15" spans="1:12" ht="27" customHeight="1">
      <c r="A15" s="23"/>
      <c r="B15" s="23"/>
      <c r="C15" s="23"/>
      <c r="D15" s="51"/>
      <c r="E15" s="52"/>
      <c r="F15" s="52"/>
      <c r="G15" s="52"/>
      <c r="H15" s="52"/>
      <c r="I15" s="90"/>
    </row>
    <row r="16" spans="1:12" ht="27" customHeight="1">
      <c r="A16" s="4"/>
      <c r="B16" s="4"/>
      <c r="C16" s="4"/>
      <c r="D16" s="4"/>
      <c r="E16" s="4"/>
      <c r="F16" s="4"/>
      <c r="G16" s="4"/>
      <c r="H16" s="4"/>
      <c r="I16" s="4"/>
    </row>
    <row r="17" spans="1:9" ht="27" customHeight="1">
      <c r="A17" s="4"/>
      <c r="B17" s="4"/>
      <c r="C17" s="4"/>
      <c r="D17" s="4"/>
      <c r="E17" s="4"/>
      <c r="F17" s="4"/>
      <c r="G17" s="4"/>
      <c r="H17" s="4"/>
      <c r="I17" s="4"/>
    </row>
    <row r="18" spans="1:9" ht="27" customHeight="1">
      <c r="A18" s="4"/>
      <c r="B18" s="4"/>
      <c r="C18" s="4"/>
      <c r="D18" s="4"/>
      <c r="E18" s="4"/>
      <c r="F18" s="4"/>
      <c r="G18" s="4"/>
      <c r="H18" s="4"/>
      <c r="I18" s="4"/>
    </row>
    <row r="19" spans="1:9" ht="27" customHeight="1">
      <c r="A19" s="4"/>
      <c r="B19" s="4"/>
      <c r="C19" s="4"/>
      <c r="D19" s="4"/>
      <c r="E19" s="4"/>
      <c r="F19" s="4"/>
      <c r="G19" s="4"/>
      <c r="H19" s="4"/>
      <c r="I19" s="4"/>
    </row>
    <row r="20" spans="1:9" ht="27" customHeight="1">
      <c r="A20" s="4"/>
      <c r="B20" s="4"/>
      <c r="C20" s="4"/>
      <c r="D20" s="4"/>
      <c r="E20" s="4"/>
      <c r="F20" s="4"/>
      <c r="G20" s="4"/>
      <c r="H20" s="4"/>
      <c r="I20" s="4"/>
    </row>
    <row r="21" spans="1:9" ht="27" customHeight="1">
      <c r="A21" s="4"/>
      <c r="B21" s="4"/>
      <c r="C21" s="4"/>
      <c r="D21" s="4"/>
      <c r="E21" s="4"/>
      <c r="F21" s="4"/>
      <c r="G21" s="4"/>
      <c r="H21" s="4"/>
      <c r="I21" s="4"/>
    </row>
    <row r="22" spans="1:9" ht="27" customHeight="1">
      <c r="A22" s="4"/>
      <c r="B22" s="4"/>
      <c r="C22" s="4"/>
      <c r="D22" s="4"/>
      <c r="E22" s="4"/>
      <c r="F22" s="4"/>
      <c r="G22" s="4"/>
      <c r="H22" s="4"/>
      <c r="I22" s="4"/>
    </row>
    <row r="23" spans="1:9" ht="27" customHeight="1">
      <c r="A23" s="4"/>
      <c r="B23" s="4"/>
      <c r="C23" s="4"/>
      <c r="D23" s="4"/>
      <c r="E23" s="4"/>
      <c r="F23" s="4"/>
      <c r="G23" s="4"/>
      <c r="H23" s="4"/>
      <c r="I23" s="4"/>
    </row>
  </sheetData>
  <mergeCells count="8">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S18"/>
  <sheetViews>
    <sheetView showGridLines="0" showZeros="0" workbookViewId="0">
      <selection activeCell="A8" sqref="A8:P8"/>
    </sheetView>
  </sheetViews>
  <sheetFormatPr defaultColWidth="9.125" defaultRowHeight="12.75" customHeight="1"/>
  <cols>
    <col min="1" max="1" width="11.125" customWidth="1"/>
    <col min="2" max="3" width="7.5" customWidth="1"/>
    <col min="4" max="4" width="33.875" customWidth="1"/>
    <col min="5" max="5" width="15" customWidth="1"/>
    <col min="6" max="6" width="12.5" customWidth="1"/>
    <col min="7" max="9" width="11.5" customWidth="1"/>
    <col min="10" max="10" width="13.125" customWidth="1"/>
    <col min="11" max="16" width="11.375" customWidth="1"/>
  </cols>
  <sheetData>
    <row r="1" spans="1:19" ht="23.25" customHeight="1">
      <c r="A1" s="3" t="s">
        <v>258</v>
      </c>
      <c r="B1" s="25"/>
      <c r="C1" s="25"/>
      <c r="D1" s="25"/>
      <c r="E1" s="25"/>
      <c r="F1" s="25"/>
      <c r="G1" s="25"/>
      <c r="H1" s="25"/>
      <c r="I1" s="25"/>
      <c r="J1" s="25"/>
      <c r="K1" s="25"/>
      <c r="L1" s="25"/>
      <c r="M1" s="25"/>
      <c r="N1" s="25"/>
      <c r="O1" s="25"/>
      <c r="P1" s="42"/>
      <c r="Q1" s="4"/>
      <c r="R1" s="4"/>
    </row>
    <row r="2" spans="1:19" ht="23.25" customHeight="1">
      <c r="A2" s="1" t="s">
        <v>132</v>
      </c>
      <c r="B2" s="1"/>
      <c r="C2" s="1"/>
      <c r="D2" s="1"/>
      <c r="E2" s="1"/>
      <c r="F2" s="1"/>
      <c r="G2" s="1"/>
      <c r="H2" s="1"/>
      <c r="I2" s="1"/>
      <c r="J2" s="1"/>
      <c r="K2" s="1"/>
      <c r="L2" s="1"/>
      <c r="M2" s="1"/>
      <c r="N2" s="1"/>
      <c r="O2" s="1"/>
      <c r="P2" s="1"/>
      <c r="Q2" s="4"/>
      <c r="R2" s="4"/>
    </row>
    <row r="3" spans="1:19" s="72" customFormat="1" ht="23.25" customHeight="1">
      <c r="A3" s="244" t="s">
        <v>294</v>
      </c>
      <c r="B3" s="244"/>
      <c r="C3" s="244"/>
      <c r="D3" s="244"/>
      <c r="E3" s="244"/>
      <c r="F3" s="244"/>
      <c r="G3" s="244"/>
      <c r="H3" s="244"/>
      <c r="I3" s="244"/>
      <c r="J3" s="101"/>
      <c r="K3" s="101"/>
      <c r="L3" s="101"/>
      <c r="M3" s="101"/>
      <c r="N3" s="101"/>
      <c r="O3" s="101"/>
      <c r="P3" s="102" t="s">
        <v>84</v>
      </c>
      <c r="Q3" s="71"/>
      <c r="R3" s="71"/>
    </row>
    <row r="4" spans="1:19" ht="23.25" customHeight="1">
      <c r="A4" s="187" t="s">
        <v>79</v>
      </c>
      <c r="B4" s="187"/>
      <c r="C4" s="187"/>
      <c r="D4" s="201" t="s">
        <v>50</v>
      </c>
      <c r="E4" s="205" t="s">
        <v>119</v>
      </c>
      <c r="F4" s="187" t="s">
        <v>15</v>
      </c>
      <c r="G4" s="187"/>
      <c r="H4" s="187"/>
      <c r="I4" s="188"/>
      <c r="J4" s="194" t="s">
        <v>105</v>
      </c>
      <c r="K4" s="194"/>
      <c r="L4" s="194"/>
      <c r="M4" s="194"/>
      <c r="N4" s="194"/>
      <c r="O4" s="194"/>
      <c r="P4" s="194"/>
      <c r="Q4" s="35"/>
      <c r="R4" s="35"/>
    </row>
    <row r="5" spans="1:19" ht="23.25" customHeight="1">
      <c r="A5" s="194" t="s">
        <v>65</v>
      </c>
      <c r="B5" s="194" t="s">
        <v>122</v>
      </c>
      <c r="C5" s="194" t="s">
        <v>116</v>
      </c>
      <c r="D5" s="216"/>
      <c r="E5" s="206"/>
      <c r="F5" s="194" t="s">
        <v>38</v>
      </c>
      <c r="G5" s="194" t="s">
        <v>93</v>
      </c>
      <c r="H5" s="194" t="s">
        <v>27</v>
      </c>
      <c r="I5" s="194" t="s">
        <v>4</v>
      </c>
      <c r="J5" s="194" t="s">
        <v>38</v>
      </c>
      <c r="K5" s="227" t="s">
        <v>143</v>
      </c>
      <c r="L5" s="227" t="s">
        <v>155</v>
      </c>
      <c r="M5" s="227" t="s">
        <v>141</v>
      </c>
      <c r="N5" s="227" t="s">
        <v>133</v>
      </c>
      <c r="O5" s="227" t="s">
        <v>104</v>
      </c>
      <c r="P5" s="227" t="s">
        <v>3</v>
      </c>
      <c r="Q5" s="35"/>
      <c r="R5" s="35"/>
    </row>
    <row r="6" spans="1:19" ht="30" customHeight="1">
      <c r="A6" s="194"/>
      <c r="B6" s="194"/>
      <c r="C6" s="194"/>
      <c r="D6" s="216"/>
      <c r="E6" s="206"/>
      <c r="F6" s="194"/>
      <c r="G6" s="194"/>
      <c r="H6" s="194"/>
      <c r="I6" s="194"/>
      <c r="J6" s="194"/>
      <c r="K6" s="227"/>
      <c r="L6" s="227"/>
      <c r="M6" s="227"/>
      <c r="N6" s="227"/>
      <c r="O6" s="227"/>
      <c r="P6" s="227"/>
      <c r="Q6" s="35"/>
      <c r="R6" s="35"/>
    </row>
    <row r="7" spans="1:19" s="72" customFormat="1" ht="29.25" customHeight="1">
      <c r="A7" s="40"/>
      <c r="B7" s="40"/>
      <c r="C7" s="40"/>
      <c r="D7" s="51" t="s">
        <v>303</v>
      </c>
      <c r="E7" s="52"/>
      <c r="F7" s="52"/>
      <c r="G7" s="52"/>
      <c r="H7" s="52"/>
      <c r="I7" s="52"/>
      <c r="J7" s="90"/>
      <c r="K7" s="90"/>
      <c r="L7" s="90"/>
      <c r="M7" s="90"/>
      <c r="N7" s="90"/>
      <c r="O7" s="90"/>
      <c r="P7" s="90"/>
      <c r="Q7" s="71"/>
      <c r="R7" s="71"/>
    </row>
    <row r="8" spans="1:19" ht="25.2" customHeight="1">
      <c r="A8" s="245" t="s">
        <v>233</v>
      </c>
      <c r="B8" s="246"/>
      <c r="C8" s="246"/>
      <c r="D8" s="246"/>
      <c r="E8" s="246"/>
      <c r="F8" s="246"/>
      <c r="G8" s="246"/>
      <c r="H8" s="246"/>
      <c r="I8" s="246"/>
      <c r="J8" s="246"/>
      <c r="K8" s="246"/>
      <c r="L8" s="246"/>
      <c r="M8" s="246"/>
      <c r="N8" s="246"/>
      <c r="O8" s="246"/>
      <c r="P8" s="246"/>
      <c r="Q8" s="4"/>
      <c r="R8" s="4"/>
      <c r="S8" s="43"/>
    </row>
    <row r="9" spans="1:19" ht="23.25" customHeight="1">
      <c r="A9" s="4"/>
      <c r="B9" s="4"/>
      <c r="C9" s="4"/>
      <c r="D9" s="4"/>
      <c r="E9" s="4"/>
      <c r="F9" s="4"/>
      <c r="G9" s="4"/>
      <c r="H9" s="4"/>
      <c r="I9" s="4"/>
      <c r="J9" s="4"/>
      <c r="K9" s="4"/>
      <c r="L9" s="4"/>
      <c r="M9" s="4"/>
      <c r="N9" s="4"/>
      <c r="O9" s="4"/>
      <c r="P9" s="4"/>
      <c r="Q9" s="4"/>
      <c r="R9" s="4"/>
    </row>
    <row r="10" spans="1:19" ht="23.25" customHeight="1">
      <c r="A10" s="4"/>
      <c r="B10" s="4"/>
      <c r="C10" s="4"/>
      <c r="D10" s="4"/>
      <c r="E10" s="4"/>
      <c r="F10" s="4"/>
      <c r="G10" s="4"/>
      <c r="H10" s="4"/>
      <c r="I10" s="4"/>
      <c r="J10" s="4"/>
      <c r="K10" s="4"/>
      <c r="L10" s="4"/>
      <c r="M10" s="4"/>
      <c r="N10" s="4"/>
      <c r="O10" s="4"/>
      <c r="P10" s="4"/>
      <c r="Q10" s="4"/>
      <c r="R10" s="4"/>
      <c r="S10" s="43"/>
    </row>
    <row r="11" spans="1:19" ht="23.25" customHeight="1">
      <c r="A11" s="4"/>
      <c r="B11" s="4"/>
      <c r="C11" s="4"/>
      <c r="D11" s="4"/>
      <c r="E11" s="4"/>
      <c r="F11" s="4"/>
      <c r="G11" s="4"/>
      <c r="H11" s="4"/>
      <c r="I11" s="4"/>
      <c r="J11" s="4"/>
      <c r="K11" s="4"/>
      <c r="L11" s="4"/>
      <c r="M11" s="4"/>
      <c r="N11" s="4"/>
      <c r="O11" s="4"/>
      <c r="P11" s="4"/>
      <c r="Q11" s="4"/>
      <c r="R11" s="4"/>
    </row>
    <row r="12" spans="1:19" ht="23.25" customHeight="1">
      <c r="A12" s="4"/>
      <c r="B12" s="4"/>
      <c r="C12" s="4"/>
      <c r="D12" s="4"/>
      <c r="E12" s="4"/>
      <c r="F12" s="4"/>
      <c r="G12" s="4"/>
      <c r="H12" s="4"/>
      <c r="I12" s="4"/>
      <c r="J12" s="4"/>
      <c r="K12" s="4"/>
      <c r="L12" s="4"/>
      <c r="M12" s="4"/>
      <c r="N12" s="4"/>
      <c r="O12" s="4"/>
      <c r="P12" s="4"/>
      <c r="Q12" s="4"/>
      <c r="R12" s="4"/>
    </row>
    <row r="13" spans="1:19" ht="23.25" customHeight="1">
      <c r="A13" s="4"/>
      <c r="B13" s="4"/>
      <c r="C13" s="4"/>
      <c r="D13" s="4"/>
      <c r="E13" s="4"/>
      <c r="F13" s="4"/>
      <c r="G13" s="4"/>
      <c r="H13" s="4"/>
      <c r="I13" s="4"/>
      <c r="J13" s="4"/>
      <c r="K13" s="4"/>
      <c r="L13" s="4"/>
      <c r="M13" s="4"/>
      <c r="N13" s="4"/>
      <c r="O13" s="4"/>
      <c r="P13" s="4"/>
      <c r="Q13" s="4"/>
      <c r="R13" s="4"/>
    </row>
    <row r="14" spans="1:19" ht="23.25" customHeight="1">
      <c r="A14" s="4"/>
      <c r="B14" s="4"/>
      <c r="C14" s="4"/>
      <c r="D14" s="4"/>
      <c r="E14" s="4"/>
      <c r="F14" s="4"/>
      <c r="G14" s="4"/>
      <c r="H14" s="4"/>
      <c r="I14" s="4"/>
      <c r="J14" s="4"/>
      <c r="K14" s="4"/>
      <c r="L14" s="4"/>
      <c r="M14" s="4"/>
      <c r="N14" s="4"/>
      <c r="O14" s="4"/>
      <c r="P14" s="4"/>
      <c r="Q14" s="4"/>
      <c r="R14" s="4"/>
    </row>
    <row r="15" spans="1:19" ht="23.25" customHeight="1">
      <c r="A15" s="4"/>
      <c r="B15" s="4"/>
      <c r="C15" s="4"/>
      <c r="D15" s="4"/>
      <c r="E15" s="4"/>
      <c r="F15" s="4"/>
      <c r="G15" s="4"/>
      <c r="H15" s="4"/>
      <c r="I15" s="4"/>
      <c r="J15" s="4"/>
      <c r="K15" s="4"/>
      <c r="L15" s="4"/>
      <c r="M15" s="4"/>
      <c r="N15" s="4"/>
      <c r="O15" s="4"/>
      <c r="P15" s="4"/>
      <c r="Q15" s="4"/>
      <c r="R15" s="4"/>
    </row>
    <row r="16" spans="1:19" ht="23.25" customHeight="1">
      <c r="A16" s="4"/>
      <c r="B16" s="4"/>
      <c r="C16" s="4"/>
      <c r="D16" s="4"/>
      <c r="E16" s="4"/>
      <c r="F16" s="4"/>
      <c r="G16" s="4"/>
      <c r="H16" s="4"/>
      <c r="I16" s="4"/>
      <c r="J16" s="4"/>
      <c r="K16" s="4"/>
      <c r="L16" s="4"/>
      <c r="M16" s="4"/>
      <c r="N16" s="4"/>
      <c r="O16" s="4"/>
      <c r="P16" s="4"/>
      <c r="Q16" s="4"/>
      <c r="R16" s="4"/>
    </row>
    <row r="17" spans="1:18" ht="23.25" customHeight="1">
      <c r="A17" s="4"/>
      <c r="B17" s="4"/>
      <c r="C17" s="4"/>
      <c r="D17" s="4"/>
      <c r="E17" s="4"/>
      <c r="F17" s="4"/>
      <c r="G17" s="4"/>
      <c r="H17" s="4"/>
      <c r="I17" s="4"/>
      <c r="J17" s="4"/>
      <c r="K17" s="4"/>
      <c r="L17" s="4"/>
      <c r="M17" s="4"/>
      <c r="N17" s="4"/>
      <c r="O17" s="4"/>
      <c r="P17" s="4"/>
      <c r="Q17" s="4"/>
      <c r="R17" s="4"/>
    </row>
    <row r="18" spans="1:18" ht="23.25" customHeight="1">
      <c r="A18" s="4"/>
      <c r="B18" s="4"/>
      <c r="C18" s="4"/>
      <c r="D18" s="4"/>
      <c r="E18" s="4"/>
      <c r="F18" s="4"/>
      <c r="G18" s="4"/>
      <c r="H18" s="4"/>
      <c r="I18" s="4"/>
      <c r="J18" s="4"/>
      <c r="K18" s="4"/>
      <c r="L18" s="4"/>
      <c r="M18" s="4"/>
      <c r="N18" s="4"/>
      <c r="O18" s="4"/>
      <c r="P18" s="4"/>
      <c r="Q18" s="4"/>
      <c r="R18" s="4"/>
    </row>
  </sheetData>
  <mergeCells count="21">
    <mergeCell ref="A8:P8"/>
    <mergeCell ref="B5:B6"/>
    <mergeCell ref="C5:C6"/>
    <mergeCell ref="F5:F6"/>
    <mergeCell ref="G5:G6"/>
    <mergeCell ref="P5:P6"/>
    <mergeCell ref="A3:I3"/>
    <mergeCell ref="D4:D6"/>
    <mergeCell ref="H5:H6"/>
    <mergeCell ref="I5:I6"/>
    <mergeCell ref="A4:C4"/>
    <mergeCell ref="A5:A6"/>
    <mergeCell ref="E4:E6"/>
    <mergeCell ref="F4:I4"/>
    <mergeCell ref="J4:P4"/>
    <mergeCell ref="M5:M6"/>
    <mergeCell ref="N5:N6"/>
    <mergeCell ref="O5:O6"/>
    <mergeCell ref="J5:J6"/>
    <mergeCell ref="K5:K6"/>
    <mergeCell ref="L5:L6"/>
  </mergeCells>
  <phoneticPr fontId="0" type="noConversion"/>
  <printOptions horizontalCentered="1"/>
  <pageMargins left="0.19685039370078741" right="0.19685039370078741" top="0.78740157480314965" bottom="0.59055118110236227" header="0" footer="0"/>
  <pageSetup paperSize="9" scale="70" orientation="landscape"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Q18"/>
  <sheetViews>
    <sheetView showGridLines="0" showZeros="0" workbookViewId="0">
      <selection activeCell="E14" sqref="E14"/>
    </sheetView>
  </sheetViews>
  <sheetFormatPr defaultColWidth="9.125" defaultRowHeight="12.75" customHeight="1"/>
  <cols>
    <col min="1" max="1" width="11" customWidth="1"/>
    <col min="2" max="2" width="9" customWidth="1"/>
    <col min="3" max="3" width="6.875" customWidth="1"/>
    <col min="4" max="4" width="36.625" customWidth="1"/>
    <col min="5" max="5" width="15" customWidth="1"/>
    <col min="6" max="14" width="12.625" customWidth="1"/>
  </cols>
  <sheetData>
    <row r="1" spans="1:17" ht="23.25" customHeight="1">
      <c r="A1" s="3" t="s">
        <v>259</v>
      </c>
      <c r="B1" s="25"/>
      <c r="C1" s="25"/>
      <c r="D1" s="25"/>
      <c r="E1" s="25"/>
      <c r="F1" s="25"/>
      <c r="G1" s="25"/>
      <c r="H1" s="25"/>
      <c r="I1" s="25"/>
      <c r="J1" s="25"/>
      <c r="K1" s="25"/>
      <c r="L1" s="25"/>
      <c r="N1" s="42"/>
      <c r="O1" s="4"/>
      <c r="P1" s="4"/>
    </row>
    <row r="2" spans="1:17" ht="23.25" customHeight="1">
      <c r="A2" s="1" t="s">
        <v>11</v>
      </c>
      <c r="B2" s="1"/>
      <c r="C2" s="1"/>
      <c r="D2" s="1"/>
      <c r="E2" s="1"/>
      <c r="F2" s="1"/>
      <c r="G2" s="1"/>
      <c r="H2" s="1"/>
      <c r="I2" s="1"/>
      <c r="J2" s="1"/>
      <c r="K2" s="1"/>
      <c r="L2" s="1"/>
      <c r="M2" s="1"/>
      <c r="N2" s="1"/>
      <c r="O2" s="4"/>
      <c r="P2" s="4"/>
    </row>
    <row r="3" spans="1:17" s="72" customFormat="1" ht="23.25" customHeight="1">
      <c r="A3" s="247" t="s">
        <v>294</v>
      </c>
      <c r="B3" s="247"/>
      <c r="C3" s="247"/>
      <c r="D3" s="247"/>
      <c r="E3" s="247"/>
      <c r="F3" s="247"/>
      <c r="G3" s="247"/>
      <c r="H3" s="247"/>
      <c r="I3" s="247"/>
      <c r="J3" s="101"/>
      <c r="K3" s="101"/>
      <c r="L3" s="101"/>
      <c r="N3" s="102" t="s">
        <v>84</v>
      </c>
      <c r="O3" s="71"/>
      <c r="P3" s="71"/>
    </row>
    <row r="4" spans="1:17" ht="21.75" customHeight="1">
      <c r="A4" s="187" t="s">
        <v>79</v>
      </c>
      <c r="B4" s="187"/>
      <c r="C4" s="187"/>
      <c r="D4" s="201" t="s">
        <v>168</v>
      </c>
      <c r="E4" s="251" t="s">
        <v>119</v>
      </c>
      <c r="F4" s="188" t="s">
        <v>136</v>
      </c>
      <c r="G4" s="248" t="s">
        <v>184</v>
      </c>
      <c r="H4" s="188" t="s">
        <v>48</v>
      </c>
      <c r="I4" s="188" t="s">
        <v>97</v>
      </c>
      <c r="J4" s="193" t="s">
        <v>159</v>
      </c>
      <c r="K4" s="193" t="s">
        <v>118</v>
      </c>
      <c r="L4" s="193" t="s">
        <v>4</v>
      </c>
      <c r="M4" s="193" t="s">
        <v>141</v>
      </c>
      <c r="N4" s="194" t="s">
        <v>3</v>
      </c>
      <c r="O4" s="35"/>
      <c r="P4" s="35"/>
    </row>
    <row r="5" spans="1:17" ht="15" customHeight="1">
      <c r="A5" s="194" t="s">
        <v>65</v>
      </c>
      <c r="B5" s="194" t="s">
        <v>122</v>
      </c>
      <c r="C5" s="194" t="s">
        <v>116</v>
      </c>
      <c r="D5" s="216"/>
      <c r="E5" s="214"/>
      <c r="F5" s="193"/>
      <c r="G5" s="249"/>
      <c r="H5" s="193"/>
      <c r="I5" s="193"/>
      <c r="J5" s="193"/>
      <c r="K5" s="193"/>
      <c r="L5" s="193"/>
      <c r="M5" s="193"/>
      <c r="N5" s="194"/>
      <c r="O5" s="35"/>
      <c r="P5" s="35"/>
    </row>
    <row r="6" spans="1:17" ht="15" customHeight="1">
      <c r="A6" s="194"/>
      <c r="B6" s="194"/>
      <c r="C6" s="194"/>
      <c r="D6" s="216"/>
      <c r="E6" s="214"/>
      <c r="F6" s="193"/>
      <c r="G6" s="249"/>
      <c r="H6" s="193"/>
      <c r="I6" s="193"/>
      <c r="J6" s="193"/>
      <c r="K6" s="193"/>
      <c r="L6" s="193"/>
      <c r="M6" s="193"/>
      <c r="N6" s="194"/>
      <c r="O6" s="35"/>
      <c r="P6" s="35"/>
    </row>
    <row r="7" spans="1:17" s="72" customFormat="1" ht="29.25" customHeight="1">
      <c r="A7" s="40"/>
      <c r="B7" s="40"/>
      <c r="C7" s="40"/>
      <c r="D7" s="51" t="s">
        <v>302</v>
      </c>
      <c r="E7" s="52"/>
      <c r="F7" s="52"/>
      <c r="G7" s="52"/>
      <c r="H7" s="52"/>
      <c r="I7" s="52"/>
      <c r="J7" s="52"/>
      <c r="K7" s="52"/>
      <c r="L7" s="52"/>
      <c r="M7" s="52"/>
      <c r="N7" s="90"/>
      <c r="O7" s="71"/>
      <c r="P7" s="71"/>
    </row>
    <row r="8" spans="1:17" ht="23.25" customHeight="1">
      <c r="A8" s="250" t="s">
        <v>234</v>
      </c>
      <c r="B8" s="250"/>
      <c r="C8" s="250"/>
      <c r="D8" s="250"/>
      <c r="E8" s="250"/>
      <c r="F8" s="250"/>
      <c r="G8" s="250"/>
      <c r="H8" s="250"/>
      <c r="I8" s="250"/>
      <c r="J8" s="250"/>
      <c r="K8" s="250"/>
      <c r="L8" s="250"/>
      <c r="M8" s="250"/>
      <c r="N8" s="250"/>
      <c r="O8" s="4"/>
      <c r="P8" s="4"/>
      <c r="Q8" s="43"/>
    </row>
    <row r="9" spans="1:17" ht="23.25" customHeight="1">
      <c r="A9" s="4"/>
      <c r="B9" s="4"/>
      <c r="C9" s="4"/>
      <c r="D9" s="4"/>
      <c r="E9" s="4"/>
      <c r="F9" s="4"/>
      <c r="G9" s="4"/>
      <c r="H9" s="4"/>
      <c r="I9" s="4"/>
      <c r="J9" s="4"/>
      <c r="K9" s="4"/>
      <c r="L9" s="4"/>
      <c r="M9" s="4"/>
      <c r="N9" s="4"/>
      <c r="O9" s="4"/>
      <c r="P9" s="4"/>
    </row>
    <row r="10" spans="1:17" ht="23.25" customHeight="1">
      <c r="A10" s="4"/>
      <c r="B10" s="4"/>
      <c r="C10" s="4"/>
      <c r="D10" s="4"/>
      <c r="E10" s="4"/>
      <c r="F10" s="4"/>
      <c r="G10" s="4"/>
      <c r="H10" s="4"/>
      <c r="I10" s="4"/>
      <c r="J10" s="4"/>
      <c r="K10" s="4"/>
      <c r="L10" s="4"/>
      <c r="M10" s="4"/>
      <c r="N10" s="4"/>
      <c r="O10" s="4"/>
      <c r="P10" s="4"/>
      <c r="Q10" s="43"/>
    </row>
    <row r="11" spans="1:17" ht="23.25" customHeight="1">
      <c r="A11" s="4"/>
      <c r="B11" s="4"/>
      <c r="C11" s="4"/>
      <c r="D11" s="4"/>
      <c r="E11" s="4"/>
      <c r="F11" s="4"/>
      <c r="G11" s="4"/>
      <c r="H11" s="4"/>
      <c r="I11" s="4"/>
      <c r="J11" s="4"/>
      <c r="K11" s="4"/>
      <c r="L11" s="4"/>
      <c r="M11" s="4"/>
      <c r="N11" s="4"/>
      <c r="O11" s="4"/>
      <c r="P11" s="4"/>
    </row>
    <row r="12" spans="1:17" ht="23.25" customHeight="1">
      <c r="A12" s="4"/>
      <c r="B12" s="4"/>
      <c r="C12" s="4"/>
      <c r="D12" s="4"/>
      <c r="E12" s="4"/>
      <c r="F12" s="4"/>
      <c r="G12" s="4"/>
      <c r="H12" s="4"/>
      <c r="I12" s="4"/>
      <c r="J12" s="4"/>
      <c r="K12" s="4"/>
      <c r="L12" s="4"/>
      <c r="M12" s="4"/>
      <c r="N12" s="4"/>
      <c r="O12" s="4"/>
      <c r="P12" s="4"/>
    </row>
    <row r="13" spans="1:17" ht="23.25" customHeight="1">
      <c r="A13" s="4"/>
      <c r="B13" s="4"/>
      <c r="C13" s="4"/>
      <c r="D13" s="4"/>
      <c r="E13" s="4"/>
      <c r="F13" s="4"/>
      <c r="G13" s="4"/>
      <c r="H13" s="4"/>
      <c r="I13" s="4"/>
      <c r="J13" s="4"/>
      <c r="K13" s="4"/>
      <c r="L13" s="4"/>
      <c r="M13" s="4"/>
      <c r="N13" s="4"/>
      <c r="O13" s="4"/>
      <c r="P13" s="4"/>
    </row>
    <row r="14" spans="1:17" ht="23.25" customHeight="1">
      <c r="A14" s="4"/>
      <c r="B14" s="4"/>
      <c r="C14" s="4"/>
      <c r="D14" s="4"/>
      <c r="E14" s="4"/>
      <c r="F14" s="4"/>
      <c r="G14" s="4"/>
      <c r="H14" s="4"/>
      <c r="I14" s="4"/>
      <c r="J14" s="4"/>
      <c r="K14" s="4"/>
      <c r="L14" s="4"/>
      <c r="M14" s="4"/>
      <c r="N14" s="4"/>
      <c r="O14" s="4"/>
      <c r="P14" s="4"/>
    </row>
    <row r="15" spans="1:17" ht="23.25" customHeight="1">
      <c r="A15" s="4"/>
      <c r="B15" s="4"/>
      <c r="C15" s="4"/>
      <c r="D15" s="4"/>
      <c r="E15" s="4"/>
      <c r="F15" s="4"/>
      <c r="G15" s="4"/>
      <c r="H15" s="4"/>
      <c r="I15" s="4"/>
      <c r="J15" s="4"/>
      <c r="K15" s="4"/>
      <c r="L15" s="4"/>
      <c r="M15" s="4"/>
      <c r="N15" s="4"/>
      <c r="O15" s="4"/>
      <c r="P15" s="4"/>
    </row>
    <row r="16" spans="1:17" ht="23.25" customHeight="1">
      <c r="A16" s="4"/>
      <c r="B16" s="4"/>
      <c r="C16" s="4"/>
      <c r="D16" s="4"/>
      <c r="E16" s="4"/>
      <c r="F16" s="4"/>
      <c r="G16" s="4"/>
      <c r="H16" s="4"/>
      <c r="I16" s="4"/>
      <c r="J16" s="4"/>
      <c r="K16" s="4"/>
      <c r="L16" s="4"/>
      <c r="M16" s="4"/>
      <c r="N16" s="4"/>
      <c r="O16" s="4"/>
      <c r="P16" s="4"/>
    </row>
    <row r="17" spans="1:16" ht="23.25" customHeight="1">
      <c r="A17" s="4"/>
      <c r="B17" s="4"/>
      <c r="C17" s="4"/>
      <c r="D17" s="4"/>
      <c r="E17" s="4"/>
      <c r="F17" s="4"/>
      <c r="G17" s="4"/>
      <c r="H17" s="4"/>
      <c r="I17" s="4"/>
      <c r="J17" s="4"/>
      <c r="K17" s="4"/>
      <c r="L17" s="4"/>
      <c r="M17" s="4"/>
      <c r="N17" s="4"/>
      <c r="O17" s="4"/>
      <c r="P17" s="4"/>
    </row>
    <row r="18" spans="1:16" ht="23.25" customHeight="1">
      <c r="A18" s="4"/>
      <c r="B18" s="4"/>
      <c r="C18" s="4"/>
      <c r="D18" s="4"/>
      <c r="E18" s="4"/>
      <c r="F18" s="4"/>
      <c r="G18" s="4"/>
      <c r="H18" s="4"/>
      <c r="I18" s="4"/>
      <c r="J18" s="4"/>
      <c r="K18" s="4"/>
      <c r="L18" s="4"/>
      <c r="M18" s="4"/>
      <c r="N18" s="4"/>
      <c r="O18" s="4"/>
      <c r="P18" s="4"/>
    </row>
  </sheetData>
  <mergeCells count="17">
    <mergeCell ref="A8:N8"/>
    <mergeCell ref="E4:E6"/>
    <mergeCell ref="A5:A6"/>
    <mergeCell ref="B5:B6"/>
    <mergeCell ref="C5:C6"/>
    <mergeCell ref="A4:C4"/>
    <mergeCell ref="D4:D6"/>
    <mergeCell ref="A3:I3"/>
    <mergeCell ref="L4:L6"/>
    <mergeCell ref="M4:M6"/>
    <mergeCell ref="N4:N6"/>
    <mergeCell ref="J4:J6"/>
    <mergeCell ref="K4:K6"/>
    <mergeCell ref="F4:F6"/>
    <mergeCell ref="G4:G6"/>
    <mergeCell ref="H4:H6"/>
    <mergeCell ref="I4:I6"/>
  </mergeCells>
  <phoneticPr fontId="0" type="noConversion"/>
  <printOptions horizontalCentered="1"/>
  <pageMargins left="0.19685039370078738" right="0.19685039370078738" top="0.78740157480314954" bottom="0.59055118110236215" header="0" footer="0"/>
  <pageSetup paperSize="9" scale="70" orientation="landscape"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R18"/>
  <sheetViews>
    <sheetView showGridLines="0" showZeros="0" workbookViewId="0">
      <selection activeCell="D11" sqref="D11:D12"/>
    </sheetView>
  </sheetViews>
  <sheetFormatPr defaultColWidth="9.125" defaultRowHeight="12.75" customHeight="1"/>
  <cols>
    <col min="1" max="1" width="12" customWidth="1"/>
    <col min="2" max="3" width="7.625" customWidth="1"/>
    <col min="4" max="4" width="40" customWidth="1"/>
    <col min="5" max="5" width="15" customWidth="1"/>
    <col min="6" max="6" width="12.5" customWidth="1"/>
    <col min="7" max="9" width="11.5" customWidth="1"/>
    <col min="10" max="10" width="13.125" customWidth="1"/>
    <col min="11" max="16" width="10.875" customWidth="1"/>
  </cols>
  <sheetData>
    <row r="1" spans="1:18" ht="23.25" customHeight="1">
      <c r="A1" s="3" t="s">
        <v>260</v>
      </c>
      <c r="B1" s="25"/>
      <c r="C1" s="25"/>
      <c r="D1" s="25"/>
      <c r="E1" s="25"/>
      <c r="F1" s="25"/>
      <c r="G1" s="25"/>
      <c r="H1" s="25"/>
      <c r="I1" s="25"/>
      <c r="J1" s="25"/>
      <c r="K1" s="25"/>
      <c r="L1" s="25"/>
      <c r="M1" s="25"/>
      <c r="N1" s="25"/>
      <c r="O1" s="25"/>
      <c r="P1" s="42"/>
      <c r="Q1" s="4"/>
      <c r="R1" s="4"/>
    </row>
    <row r="2" spans="1:18" ht="23.25" customHeight="1">
      <c r="A2" s="121" t="s">
        <v>235</v>
      </c>
      <c r="B2" s="1"/>
      <c r="C2" s="1"/>
      <c r="D2" s="1"/>
      <c r="E2" s="1"/>
      <c r="F2" s="1"/>
      <c r="G2" s="1"/>
      <c r="H2" s="1"/>
      <c r="I2" s="1"/>
      <c r="J2" s="1"/>
      <c r="K2" s="1"/>
      <c r="L2" s="1"/>
      <c r="M2" s="1"/>
      <c r="N2" s="1"/>
      <c r="O2" s="1"/>
      <c r="P2" s="1"/>
      <c r="Q2" s="4"/>
      <c r="R2" s="4"/>
    </row>
    <row r="3" spans="1:18" s="72" customFormat="1" ht="23.25" customHeight="1">
      <c r="A3" s="247" t="s">
        <v>294</v>
      </c>
      <c r="B3" s="247"/>
      <c r="C3" s="247"/>
      <c r="D3" s="247"/>
      <c r="E3" s="247"/>
      <c r="F3" s="247"/>
      <c r="G3" s="247"/>
      <c r="H3" s="247"/>
      <c r="I3" s="247"/>
      <c r="J3" s="101"/>
      <c r="K3" s="101"/>
      <c r="L3" s="101"/>
      <c r="M3" s="101"/>
      <c r="N3" s="101"/>
      <c r="O3" s="101"/>
      <c r="P3" s="102" t="s">
        <v>84</v>
      </c>
      <c r="Q3" s="71"/>
      <c r="R3" s="71"/>
    </row>
    <row r="4" spans="1:18" ht="23.25" customHeight="1">
      <c r="A4" s="194" t="s">
        <v>79</v>
      </c>
      <c r="B4" s="194"/>
      <c r="C4" s="194"/>
      <c r="D4" s="216" t="s">
        <v>50</v>
      </c>
      <c r="E4" s="194" t="s">
        <v>119</v>
      </c>
      <c r="F4" s="194" t="s">
        <v>15</v>
      </c>
      <c r="G4" s="194"/>
      <c r="H4" s="194"/>
      <c r="I4" s="194"/>
      <c r="J4" s="194" t="s">
        <v>105</v>
      </c>
      <c r="K4" s="194"/>
      <c r="L4" s="194"/>
      <c r="M4" s="194"/>
      <c r="N4" s="194"/>
      <c r="O4" s="194"/>
      <c r="P4" s="194"/>
      <c r="Q4" s="35"/>
      <c r="R4" s="35"/>
    </row>
    <row r="5" spans="1:18" ht="23.25" customHeight="1">
      <c r="A5" s="194" t="s">
        <v>65</v>
      </c>
      <c r="B5" s="194" t="s">
        <v>122</v>
      </c>
      <c r="C5" s="194" t="s">
        <v>116</v>
      </c>
      <c r="D5" s="216"/>
      <c r="E5" s="194"/>
      <c r="F5" s="194" t="s">
        <v>38</v>
      </c>
      <c r="G5" s="194" t="s">
        <v>93</v>
      </c>
      <c r="H5" s="194" t="s">
        <v>27</v>
      </c>
      <c r="I5" s="194" t="s">
        <v>4</v>
      </c>
      <c r="J5" s="194" t="s">
        <v>38</v>
      </c>
      <c r="K5" s="227" t="s">
        <v>143</v>
      </c>
      <c r="L5" s="227" t="s">
        <v>155</v>
      </c>
      <c r="M5" s="227" t="s">
        <v>141</v>
      </c>
      <c r="N5" s="227" t="s">
        <v>133</v>
      </c>
      <c r="O5" s="227" t="s">
        <v>104</v>
      </c>
      <c r="P5" s="227" t="s">
        <v>3</v>
      </c>
      <c r="Q5" s="35"/>
      <c r="R5" s="35"/>
    </row>
    <row r="6" spans="1:18" ht="30" customHeight="1">
      <c r="A6" s="194"/>
      <c r="B6" s="194"/>
      <c r="C6" s="194"/>
      <c r="D6" s="216"/>
      <c r="E6" s="194"/>
      <c r="F6" s="194"/>
      <c r="G6" s="194"/>
      <c r="H6" s="194"/>
      <c r="I6" s="194"/>
      <c r="J6" s="194"/>
      <c r="K6" s="227"/>
      <c r="L6" s="227"/>
      <c r="M6" s="227"/>
      <c r="N6" s="227"/>
      <c r="O6" s="227"/>
      <c r="P6" s="227"/>
      <c r="Q6" s="35"/>
      <c r="R6" s="35"/>
    </row>
    <row r="7" spans="1:18" s="72" customFormat="1" ht="30.75" customHeight="1">
      <c r="A7" s="23"/>
      <c r="B7" s="23"/>
      <c r="C7" s="23"/>
      <c r="D7" s="24" t="s">
        <v>304</v>
      </c>
      <c r="E7" s="90"/>
      <c r="F7" s="90"/>
      <c r="G7" s="90"/>
      <c r="H7" s="90"/>
      <c r="I7" s="90"/>
      <c r="J7" s="90"/>
      <c r="K7" s="90"/>
      <c r="L7" s="90"/>
      <c r="M7" s="90"/>
      <c r="N7" s="90"/>
      <c r="O7" s="90"/>
      <c r="P7" s="90"/>
      <c r="Q7" s="71"/>
      <c r="R7" s="71"/>
    </row>
    <row r="8" spans="1:18" ht="23.25" customHeight="1">
      <c r="A8" s="252" t="s">
        <v>236</v>
      </c>
      <c r="B8" s="250"/>
      <c r="C8" s="250"/>
      <c r="D8" s="250"/>
      <c r="E8" s="250"/>
      <c r="F8" s="250"/>
      <c r="G8" s="250"/>
      <c r="H8" s="250"/>
      <c r="I8" s="250"/>
      <c r="J8" s="250"/>
      <c r="K8" s="250"/>
      <c r="L8" s="250"/>
      <c r="M8" s="250"/>
      <c r="N8" s="250"/>
      <c r="O8" s="250"/>
      <c r="P8" s="250"/>
      <c r="Q8" s="4"/>
      <c r="R8" s="4"/>
    </row>
    <row r="9" spans="1:18" ht="23.25" customHeight="1">
      <c r="A9" s="4"/>
      <c r="B9" s="4"/>
      <c r="C9" s="4"/>
      <c r="D9" s="4"/>
      <c r="E9" s="4"/>
      <c r="F9" s="4"/>
      <c r="G9" s="4"/>
      <c r="H9" s="4"/>
      <c r="I9" s="4"/>
      <c r="J9" s="4"/>
      <c r="K9" s="4"/>
      <c r="L9" s="4"/>
      <c r="M9" s="4"/>
      <c r="N9" s="4"/>
      <c r="O9" s="4"/>
      <c r="P9" s="4"/>
      <c r="Q9" s="4"/>
      <c r="R9" s="4"/>
    </row>
    <row r="10" spans="1:18" ht="23.25" customHeight="1">
      <c r="A10" s="4"/>
      <c r="B10" s="4"/>
      <c r="C10" s="4"/>
      <c r="D10" s="4"/>
      <c r="E10" s="4"/>
      <c r="F10" s="4"/>
      <c r="G10" s="4"/>
      <c r="H10" s="4"/>
      <c r="I10" s="4"/>
      <c r="J10" s="4"/>
      <c r="K10" s="4"/>
      <c r="L10" s="4"/>
      <c r="M10" s="4"/>
      <c r="N10" s="4"/>
      <c r="O10" s="4"/>
      <c r="P10" s="4"/>
      <c r="Q10" s="4"/>
      <c r="R10" s="4"/>
    </row>
    <row r="11" spans="1:18" ht="23.25" customHeight="1">
      <c r="A11" s="4"/>
      <c r="B11" s="4"/>
      <c r="C11" s="4"/>
      <c r="D11" s="4"/>
      <c r="E11" s="4"/>
      <c r="F11" s="4"/>
      <c r="G11" s="4"/>
      <c r="H11" s="4"/>
      <c r="I11" s="4"/>
      <c r="J11" s="4"/>
      <c r="K11" s="4"/>
      <c r="L11" s="4"/>
      <c r="M11" s="4"/>
      <c r="N11" s="4"/>
      <c r="O11" s="4"/>
      <c r="P11" s="4"/>
      <c r="Q11" s="4"/>
      <c r="R11" s="4"/>
    </row>
    <row r="12" spans="1:18" ht="23.25" customHeight="1">
      <c r="A12" s="4"/>
      <c r="B12" s="4"/>
      <c r="C12" s="4"/>
      <c r="D12" s="4"/>
      <c r="E12" s="4"/>
      <c r="F12" s="4"/>
      <c r="G12" s="4"/>
      <c r="H12" s="4"/>
      <c r="I12" s="4"/>
      <c r="J12" s="4"/>
      <c r="K12" s="4"/>
      <c r="L12" s="4"/>
      <c r="M12" s="4"/>
      <c r="N12" s="4"/>
      <c r="O12" s="4"/>
      <c r="P12" s="4"/>
      <c r="Q12" s="4"/>
      <c r="R12" s="4"/>
    </row>
    <row r="13" spans="1:18" ht="23.25" customHeight="1">
      <c r="A13" s="4"/>
      <c r="B13" s="4"/>
      <c r="C13" s="4"/>
      <c r="D13" s="4"/>
      <c r="E13" s="4"/>
      <c r="F13" s="4"/>
      <c r="G13" s="4"/>
      <c r="H13" s="4"/>
      <c r="I13" s="4"/>
      <c r="J13" s="4"/>
      <c r="K13" s="4"/>
      <c r="L13" s="4"/>
      <c r="M13" s="4"/>
      <c r="N13" s="4"/>
      <c r="O13" s="4"/>
      <c r="P13" s="4"/>
      <c r="Q13" s="4"/>
      <c r="R13" s="4"/>
    </row>
    <row r="14" spans="1:18" ht="23.25" customHeight="1">
      <c r="A14" s="4"/>
      <c r="B14" s="4"/>
      <c r="C14" s="4"/>
      <c r="D14" s="4"/>
      <c r="E14" s="4"/>
      <c r="F14" s="4"/>
      <c r="G14" s="4"/>
      <c r="H14" s="4"/>
      <c r="I14" s="4"/>
      <c r="J14" s="4"/>
      <c r="K14" s="4"/>
      <c r="L14" s="4"/>
      <c r="M14" s="4"/>
      <c r="N14" s="4"/>
      <c r="O14" s="4"/>
      <c r="P14" s="4"/>
      <c r="Q14" s="4"/>
      <c r="R14" s="4"/>
    </row>
    <row r="15" spans="1:18" ht="23.25" customHeight="1">
      <c r="A15" s="4"/>
      <c r="B15" s="4"/>
      <c r="C15" s="4"/>
      <c r="D15" s="4"/>
      <c r="E15" s="4"/>
      <c r="F15" s="4"/>
      <c r="G15" s="4"/>
      <c r="H15" s="4"/>
      <c r="I15" s="4"/>
      <c r="J15" s="4"/>
      <c r="K15" s="4"/>
      <c r="L15" s="4"/>
      <c r="M15" s="4"/>
      <c r="N15" s="4"/>
      <c r="O15" s="4"/>
      <c r="P15" s="4"/>
      <c r="Q15" s="4"/>
      <c r="R15" s="4"/>
    </row>
    <row r="16" spans="1:18" ht="23.25" customHeight="1">
      <c r="A16" s="4"/>
      <c r="B16" s="4"/>
      <c r="C16" s="4"/>
      <c r="D16" s="4"/>
      <c r="E16" s="4"/>
      <c r="F16" s="4"/>
      <c r="G16" s="4"/>
      <c r="H16" s="4"/>
      <c r="I16" s="4"/>
      <c r="J16" s="4"/>
      <c r="K16" s="4"/>
      <c r="L16" s="4"/>
      <c r="M16" s="4"/>
      <c r="N16" s="4"/>
      <c r="O16" s="4"/>
      <c r="P16" s="4"/>
      <c r="Q16" s="4"/>
      <c r="R16" s="4"/>
    </row>
    <row r="17" spans="1:18" ht="23.25" customHeight="1">
      <c r="A17" s="4"/>
      <c r="B17" s="4"/>
      <c r="C17" s="4"/>
      <c r="D17" s="4"/>
      <c r="E17" s="4"/>
      <c r="F17" s="4"/>
      <c r="G17" s="4"/>
      <c r="H17" s="4"/>
      <c r="I17" s="4"/>
      <c r="J17" s="4"/>
      <c r="K17" s="4"/>
      <c r="L17" s="4"/>
      <c r="M17" s="4"/>
      <c r="N17" s="4"/>
      <c r="O17" s="4"/>
      <c r="P17" s="4"/>
      <c r="Q17" s="4"/>
      <c r="R17" s="4"/>
    </row>
    <row r="18" spans="1:18" ht="23.25" customHeight="1">
      <c r="A18" s="4"/>
      <c r="B18" s="4"/>
      <c r="C18" s="4"/>
      <c r="D18" s="4"/>
      <c r="E18" s="4"/>
      <c r="F18" s="4"/>
      <c r="G18" s="4"/>
      <c r="H18" s="4"/>
      <c r="I18" s="4"/>
      <c r="J18" s="4"/>
      <c r="K18" s="4"/>
      <c r="L18" s="4"/>
      <c r="M18" s="4"/>
      <c r="N18" s="4"/>
      <c r="O18" s="4"/>
      <c r="P18" s="4"/>
      <c r="Q18" s="4"/>
      <c r="R18" s="4"/>
    </row>
  </sheetData>
  <mergeCells count="21">
    <mergeCell ref="A8:P8"/>
    <mergeCell ref="H5:H6"/>
    <mergeCell ref="I5:I6"/>
    <mergeCell ref="J5:J6"/>
    <mergeCell ref="J4:P4"/>
    <mergeCell ref="N5:N6"/>
    <mergeCell ref="L5:L6"/>
    <mergeCell ref="M5:M6"/>
    <mergeCell ref="P5:P6"/>
    <mergeCell ref="O5:O6"/>
    <mergeCell ref="K5:K6"/>
    <mergeCell ref="A3:I3"/>
    <mergeCell ref="A5:A6"/>
    <mergeCell ref="B5:B6"/>
    <mergeCell ref="C5:C6"/>
    <mergeCell ref="A4:C4"/>
    <mergeCell ref="D4:D6"/>
    <mergeCell ref="E4:E6"/>
    <mergeCell ref="F4:I4"/>
    <mergeCell ref="F5:F6"/>
    <mergeCell ref="G5:G6"/>
  </mergeCells>
  <phoneticPr fontId="0" type="noConversion"/>
  <printOptions horizontalCentered="1"/>
  <pageMargins left="0.19685039370078738" right="0.19685039370078738" top="0.78740157480314954" bottom="0.59055118110236215" header="0" footer="0"/>
  <pageSetup paperSize="9" scale="70" orientation="landscape"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P18"/>
  <sheetViews>
    <sheetView showGridLines="0" showZeros="0" workbookViewId="0">
      <selection activeCell="G16" sqref="G16"/>
    </sheetView>
  </sheetViews>
  <sheetFormatPr defaultColWidth="9.125" defaultRowHeight="12.75" customHeight="1"/>
  <cols>
    <col min="1" max="1" width="11.875" customWidth="1"/>
    <col min="2" max="2" width="9.125" customWidth="1"/>
    <col min="3" max="3" width="6.5" customWidth="1"/>
    <col min="4" max="4" width="40" customWidth="1"/>
    <col min="5" max="5" width="15" customWidth="1"/>
    <col min="6" max="14" width="12.5" customWidth="1"/>
  </cols>
  <sheetData>
    <row r="1" spans="1:16" ht="23.25" customHeight="1">
      <c r="A1" s="3" t="s">
        <v>261</v>
      </c>
      <c r="B1" s="25"/>
      <c r="C1" s="25"/>
      <c r="D1" s="25"/>
      <c r="E1" s="25"/>
      <c r="F1" s="25"/>
      <c r="G1" s="25"/>
      <c r="H1" s="25"/>
      <c r="I1" s="25"/>
      <c r="J1" s="25"/>
      <c r="K1" s="25"/>
      <c r="L1" s="25"/>
      <c r="N1" s="42"/>
      <c r="O1" s="4"/>
      <c r="P1" s="4"/>
    </row>
    <row r="2" spans="1:16" ht="23.25" customHeight="1">
      <c r="A2" s="1" t="s">
        <v>98</v>
      </c>
      <c r="B2" s="1"/>
      <c r="C2" s="1"/>
      <c r="D2" s="1"/>
      <c r="E2" s="1"/>
      <c r="F2" s="1"/>
      <c r="G2" s="1"/>
      <c r="H2" s="1"/>
      <c r="I2" s="1"/>
      <c r="J2" s="1"/>
      <c r="K2" s="1"/>
      <c r="L2" s="1"/>
      <c r="M2" s="1"/>
      <c r="N2" s="1"/>
      <c r="O2" s="4"/>
      <c r="P2" s="4"/>
    </row>
    <row r="3" spans="1:16" s="72" customFormat="1" ht="23.25" customHeight="1">
      <c r="A3" s="244" t="s">
        <v>294</v>
      </c>
      <c r="B3" s="244"/>
      <c r="C3" s="244"/>
      <c r="D3" s="244"/>
      <c r="E3" s="244"/>
      <c r="F3" s="244"/>
      <c r="G3" s="244"/>
      <c r="H3" s="244"/>
      <c r="I3" s="244"/>
      <c r="J3" s="101"/>
      <c r="K3" s="101"/>
      <c r="L3" s="101"/>
      <c r="N3" s="102" t="s">
        <v>84</v>
      </c>
      <c r="O3" s="71"/>
      <c r="P3" s="71"/>
    </row>
    <row r="4" spans="1:16" ht="22.5" customHeight="1">
      <c r="A4" s="187" t="s">
        <v>79</v>
      </c>
      <c r="B4" s="187"/>
      <c r="C4" s="187"/>
      <c r="D4" s="201" t="s">
        <v>168</v>
      </c>
      <c r="E4" s="188" t="s">
        <v>119</v>
      </c>
      <c r="F4" s="188" t="s">
        <v>136</v>
      </c>
      <c r="G4" s="248" t="s">
        <v>184</v>
      </c>
      <c r="H4" s="188" t="s">
        <v>48</v>
      </c>
      <c r="I4" s="188" t="s">
        <v>97</v>
      </c>
      <c r="J4" s="193" t="s">
        <v>159</v>
      </c>
      <c r="K4" s="193" t="s">
        <v>118</v>
      </c>
      <c r="L4" s="193" t="s">
        <v>4</v>
      </c>
      <c r="M4" s="193" t="s">
        <v>141</v>
      </c>
      <c r="N4" s="194" t="s">
        <v>3</v>
      </c>
      <c r="O4" s="35"/>
      <c r="P4" s="35"/>
    </row>
    <row r="5" spans="1:16" ht="15" customHeight="1">
      <c r="A5" s="194" t="s">
        <v>65</v>
      </c>
      <c r="B5" s="194" t="s">
        <v>122</v>
      </c>
      <c r="C5" s="194" t="s">
        <v>116</v>
      </c>
      <c r="D5" s="216"/>
      <c r="E5" s="193"/>
      <c r="F5" s="193"/>
      <c r="G5" s="249"/>
      <c r="H5" s="193"/>
      <c r="I5" s="193"/>
      <c r="J5" s="193"/>
      <c r="K5" s="193"/>
      <c r="L5" s="193"/>
      <c r="M5" s="193"/>
      <c r="N5" s="194"/>
      <c r="O5" s="35"/>
      <c r="P5" s="35"/>
    </row>
    <row r="6" spans="1:16" ht="15" customHeight="1">
      <c r="A6" s="194"/>
      <c r="B6" s="194"/>
      <c r="C6" s="194"/>
      <c r="D6" s="216"/>
      <c r="E6" s="193"/>
      <c r="F6" s="193"/>
      <c r="G6" s="249"/>
      <c r="H6" s="193"/>
      <c r="I6" s="193"/>
      <c r="J6" s="193"/>
      <c r="K6" s="193"/>
      <c r="L6" s="193"/>
      <c r="M6" s="193"/>
      <c r="N6" s="194"/>
      <c r="O6" s="35"/>
      <c r="P6" s="35"/>
    </row>
    <row r="7" spans="1:16" s="72" customFormat="1" ht="30.75" customHeight="1">
      <c r="A7" s="40"/>
      <c r="B7" s="40"/>
      <c r="C7" s="40"/>
      <c r="D7" s="51" t="s">
        <v>304</v>
      </c>
      <c r="E7" s="52"/>
      <c r="F7" s="52"/>
      <c r="G7" s="52"/>
      <c r="H7" s="52"/>
      <c r="I7" s="52"/>
      <c r="J7" s="52"/>
      <c r="K7" s="52"/>
      <c r="L7" s="52"/>
      <c r="M7" s="52"/>
      <c r="N7" s="90"/>
      <c r="O7" s="71"/>
      <c r="P7" s="71"/>
    </row>
    <row r="8" spans="1:16" ht="23.25" customHeight="1">
      <c r="A8" s="252" t="s">
        <v>236</v>
      </c>
      <c r="B8" s="250"/>
      <c r="C8" s="250"/>
      <c r="D8" s="250"/>
      <c r="E8" s="250"/>
      <c r="F8" s="250"/>
      <c r="G8" s="250"/>
      <c r="H8" s="250"/>
      <c r="I8" s="250"/>
      <c r="J8" s="250"/>
      <c r="K8" s="250"/>
      <c r="L8" s="250"/>
      <c r="M8" s="250"/>
      <c r="N8" s="250"/>
      <c r="O8" s="4"/>
      <c r="P8" s="4"/>
    </row>
    <row r="9" spans="1:16" ht="23.25" customHeight="1">
      <c r="A9" s="4"/>
      <c r="B9" s="4"/>
      <c r="C9" s="4"/>
      <c r="D9" s="4"/>
      <c r="E9" s="4"/>
      <c r="F9" s="4"/>
      <c r="G9" s="4"/>
      <c r="H9" s="4"/>
      <c r="I9" s="4"/>
      <c r="J9" s="4"/>
      <c r="K9" s="4"/>
      <c r="L9" s="4"/>
      <c r="M9" s="4"/>
      <c r="N9" s="4"/>
      <c r="O9" s="4"/>
      <c r="P9" s="4"/>
    </row>
    <row r="10" spans="1:16" ht="23.25" customHeight="1">
      <c r="A10" s="4"/>
      <c r="B10" s="4"/>
      <c r="C10" s="4"/>
      <c r="D10" s="4"/>
      <c r="E10" s="4"/>
      <c r="F10" s="4"/>
      <c r="G10" s="4"/>
      <c r="H10" s="4"/>
      <c r="I10" s="4"/>
      <c r="J10" s="4"/>
      <c r="K10" s="4"/>
      <c r="L10" s="4"/>
      <c r="M10" s="4"/>
      <c r="N10" s="4"/>
      <c r="O10" s="4"/>
      <c r="P10" s="4"/>
    </row>
    <row r="11" spans="1:16" ht="23.25" customHeight="1">
      <c r="A11" s="4"/>
      <c r="B11" s="4"/>
      <c r="C11" s="4"/>
      <c r="D11" s="4"/>
      <c r="E11" s="4"/>
      <c r="F11" s="4"/>
      <c r="G11" s="4"/>
      <c r="H11" s="4"/>
      <c r="I11" s="4"/>
      <c r="J11" s="4"/>
      <c r="K11" s="4"/>
      <c r="L11" s="4"/>
      <c r="M11" s="4"/>
      <c r="N11" s="4"/>
      <c r="O11" s="4"/>
      <c r="P11" s="4"/>
    </row>
    <row r="12" spans="1:16" ht="23.25" customHeight="1">
      <c r="A12" s="4"/>
      <c r="B12" s="4"/>
      <c r="C12" s="4"/>
      <c r="D12" s="4"/>
      <c r="E12" s="4"/>
      <c r="F12" s="4"/>
      <c r="G12" s="4"/>
      <c r="H12" s="4"/>
      <c r="I12" s="4"/>
      <c r="J12" s="4"/>
      <c r="K12" s="4"/>
      <c r="L12" s="4"/>
      <c r="M12" s="4"/>
      <c r="N12" s="4"/>
      <c r="O12" s="4"/>
      <c r="P12" s="4"/>
    </row>
    <row r="13" spans="1:16" ht="23.25" customHeight="1">
      <c r="A13" s="4"/>
      <c r="B13" s="4"/>
      <c r="C13" s="4"/>
      <c r="D13" s="4"/>
      <c r="E13" s="4"/>
      <c r="F13" s="4"/>
      <c r="G13" s="4"/>
      <c r="H13" s="4"/>
      <c r="I13" s="4"/>
      <c r="J13" s="4"/>
      <c r="K13" s="4"/>
      <c r="L13" s="4"/>
      <c r="M13" s="4"/>
      <c r="N13" s="4"/>
      <c r="O13" s="4"/>
      <c r="P13" s="4"/>
    </row>
    <row r="14" spans="1:16" ht="23.25" customHeight="1">
      <c r="A14" s="4"/>
      <c r="B14" s="4"/>
      <c r="C14" s="4"/>
      <c r="D14" s="4"/>
      <c r="E14" s="4"/>
      <c r="F14" s="4"/>
      <c r="G14" s="4"/>
      <c r="H14" s="4"/>
      <c r="I14" s="4"/>
      <c r="J14" s="4"/>
      <c r="K14" s="4"/>
      <c r="L14" s="4"/>
      <c r="M14" s="4"/>
      <c r="N14" s="4"/>
      <c r="O14" s="4"/>
      <c r="P14" s="4"/>
    </row>
    <row r="15" spans="1:16" ht="23.25" customHeight="1">
      <c r="A15" s="4"/>
      <c r="B15" s="4"/>
      <c r="C15" s="4"/>
      <c r="D15" s="4"/>
      <c r="E15" s="4"/>
      <c r="F15" s="4"/>
      <c r="G15" s="4"/>
      <c r="H15" s="4"/>
      <c r="I15" s="4"/>
      <c r="J15" s="4"/>
      <c r="K15" s="4"/>
      <c r="L15" s="4"/>
      <c r="M15" s="4"/>
      <c r="N15" s="4"/>
      <c r="O15" s="4"/>
      <c r="P15" s="4"/>
    </row>
    <row r="16" spans="1:16" ht="23.25" customHeight="1">
      <c r="A16" s="4"/>
      <c r="B16" s="4"/>
      <c r="C16" s="4"/>
      <c r="D16" s="4"/>
      <c r="E16" s="4"/>
      <c r="F16" s="4"/>
      <c r="G16" s="4"/>
      <c r="H16" s="4"/>
      <c r="I16" s="4"/>
      <c r="J16" s="4"/>
      <c r="K16" s="4"/>
      <c r="L16" s="4"/>
      <c r="M16" s="4"/>
      <c r="N16" s="4"/>
      <c r="O16" s="4"/>
      <c r="P16" s="4"/>
    </row>
    <row r="17" spans="1:16" ht="23.25" customHeight="1">
      <c r="A17" s="4"/>
      <c r="B17" s="4"/>
      <c r="C17" s="4"/>
      <c r="D17" s="4"/>
      <c r="E17" s="4"/>
      <c r="F17" s="4"/>
      <c r="G17" s="4"/>
      <c r="H17" s="4"/>
      <c r="I17" s="4"/>
      <c r="J17" s="4"/>
      <c r="K17" s="4"/>
      <c r="L17" s="4"/>
      <c r="M17" s="4"/>
      <c r="N17" s="4"/>
      <c r="O17" s="4"/>
      <c r="P17" s="4"/>
    </row>
    <row r="18" spans="1:16" ht="23.25" customHeight="1">
      <c r="A18" s="4"/>
      <c r="B18" s="4"/>
      <c r="C18" s="4"/>
      <c r="D18" s="4"/>
      <c r="E18" s="4"/>
      <c r="F18" s="4"/>
      <c r="G18" s="4"/>
      <c r="H18" s="4"/>
      <c r="I18" s="4"/>
      <c r="J18" s="4"/>
      <c r="K18" s="4"/>
      <c r="L18" s="4"/>
      <c r="M18" s="4"/>
      <c r="N18" s="4"/>
      <c r="O18" s="4"/>
      <c r="P18" s="4"/>
    </row>
  </sheetData>
  <mergeCells count="17">
    <mergeCell ref="D4:D6"/>
    <mergeCell ref="A8:N8"/>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s>
  <phoneticPr fontId="0" type="noConversion"/>
  <printOptions horizontalCentered="1"/>
  <pageMargins left="0.19685039370078738" right="0.19685039370078738" top="0.78740157480314954" bottom="0.59055118110236215" header="0" footer="0"/>
  <pageSetup paperSize="9" scale="70" orientation="landscape"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dimension ref="A1:R20"/>
  <sheetViews>
    <sheetView showGridLines="0" showZeros="0" workbookViewId="0">
      <selection activeCell="D20" sqref="D20"/>
    </sheetView>
  </sheetViews>
  <sheetFormatPr defaultColWidth="9.125" defaultRowHeight="12.75" customHeight="1"/>
  <cols>
    <col min="1" max="1" width="10.5" customWidth="1"/>
    <col min="2" max="3" width="6.875" customWidth="1"/>
    <col min="4" max="4" width="39.5" customWidth="1"/>
    <col min="5" max="5" width="15" customWidth="1"/>
    <col min="6" max="6" width="12.5" customWidth="1"/>
    <col min="7" max="9" width="11.5" customWidth="1"/>
    <col min="10" max="10" width="13.125" customWidth="1"/>
    <col min="11" max="11" width="12" customWidth="1"/>
    <col min="12" max="16" width="11.375" customWidth="1"/>
  </cols>
  <sheetData>
    <row r="1" spans="1:18" ht="23.25" customHeight="1">
      <c r="A1" s="3" t="s">
        <v>262</v>
      </c>
      <c r="B1" s="25"/>
      <c r="C1" s="25"/>
      <c r="D1" s="25"/>
      <c r="E1" s="25"/>
      <c r="F1" s="25"/>
      <c r="G1" s="25"/>
      <c r="H1" s="25"/>
      <c r="I1" s="25"/>
      <c r="J1" s="25"/>
      <c r="K1" s="25"/>
      <c r="L1" s="25"/>
      <c r="M1" s="25"/>
      <c r="N1" s="25"/>
      <c r="O1" s="25"/>
      <c r="P1" s="42"/>
      <c r="Q1" s="4"/>
      <c r="R1" s="4"/>
    </row>
    <row r="2" spans="1:18" ht="23.25" customHeight="1">
      <c r="A2" s="1" t="s">
        <v>81</v>
      </c>
      <c r="B2" s="1"/>
      <c r="C2" s="1"/>
      <c r="D2" s="1"/>
      <c r="E2" s="1"/>
      <c r="F2" s="1"/>
      <c r="G2" s="1"/>
      <c r="H2" s="1"/>
      <c r="I2" s="1"/>
      <c r="J2" s="1"/>
      <c r="K2" s="1"/>
      <c r="L2" s="1"/>
      <c r="M2" s="1"/>
      <c r="N2" s="1"/>
      <c r="O2" s="1"/>
      <c r="P2" s="1"/>
      <c r="Q2" s="4"/>
      <c r="R2" s="4"/>
    </row>
    <row r="3" spans="1:18" ht="23.25" customHeight="1">
      <c r="A3" s="244" t="s">
        <v>294</v>
      </c>
      <c r="B3" s="244"/>
      <c r="C3" s="244"/>
      <c r="D3" s="244"/>
      <c r="E3" s="244"/>
      <c r="F3" s="244"/>
      <c r="G3" s="244"/>
      <c r="H3" s="244"/>
      <c r="I3" s="244"/>
      <c r="J3" s="25"/>
      <c r="K3" s="25"/>
      <c r="L3" s="25"/>
      <c r="M3" s="25"/>
      <c r="N3" s="25"/>
      <c r="O3" s="25"/>
      <c r="P3" s="44" t="s">
        <v>84</v>
      </c>
      <c r="Q3" s="4"/>
      <c r="R3" s="4"/>
    </row>
    <row r="4" spans="1:18" ht="23.25" customHeight="1">
      <c r="A4" s="187" t="s">
        <v>79</v>
      </c>
      <c r="B4" s="187"/>
      <c r="C4" s="187"/>
      <c r="D4" s="201" t="s">
        <v>50</v>
      </c>
      <c r="E4" s="205" t="s">
        <v>119</v>
      </c>
      <c r="F4" s="187" t="s">
        <v>15</v>
      </c>
      <c r="G4" s="187"/>
      <c r="H4" s="187"/>
      <c r="I4" s="188"/>
      <c r="J4" s="194" t="s">
        <v>105</v>
      </c>
      <c r="K4" s="194"/>
      <c r="L4" s="194"/>
      <c r="M4" s="194"/>
      <c r="N4" s="194"/>
      <c r="O4" s="194"/>
      <c r="P4" s="194"/>
      <c r="Q4" s="35"/>
      <c r="R4" s="35"/>
    </row>
    <row r="5" spans="1:18" ht="23.25" customHeight="1">
      <c r="A5" s="194" t="s">
        <v>65</v>
      </c>
      <c r="B5" s="194" t="s">
        <v>122</v>
      </c>
      <c r="C5" s="194" t="s">
        <v>116</v>
      </c>
      <c r="D5" s="216"/>
      <c r="E5" s="206"/>
      <c r="F5" s="194" t="s">
        <v>38</v>
      </c>
      <c r="G5" s="194" t="s">
        <v>93</v>
      </c>
      <c r="H5" s="194" t="s">
        <v>27</v>
      </c>
      <c r="I5" s="194" t="s">
        <v>4</v>
      </c>
      <c r="J5" s="194" t="s">
        <v>38</v>
      </c>
      <c r="K5" s="227" t="s">
        <v>143</v>
      </c>
      <c r="L5" s="227" t="s">
        <v>155</v>
      </c>
      <c r="M5" s="227" t="s">
        <v>141</v>
      </c>
      <c r="N5" s="227" t="s">
        <v>133</v>
      </c>
      <c r="O5" s="227" t="s">
        <v>104</v>
      </c>
      <c r="P5" s="227" t="s">
        <v>3</v>
      </c>
      <c r="Q5" s="35"/>
      <c r="R5" s="35"/>
    </row>
    <row r="6" spans="1:18" ht="30" customHeight="1">
      <c r="A6" s="194"/>
      <c r="B6" s="194"/>
      <c r="C6" s="194"/>
      <c r="D6" s="216"/>
      <c r="E6" s="206"/>
      <c r="F6" s="194"/>
      <c r="G6" s="194"/>
      <c r="H6" s="194"/>
      <c r="I6" s="194"/>
      <c r="J6" s="194"/>
      <c r="K6" s="227"/>
      <c r="L6" s="227"/>
      <c r="M6" s="227"/>
      <c r="N6" s="227"/>
      <c r="O6" s="227"/>
      <c r="P6" s="227"/>
      <c r="Q6" s="35"/>
      <c r="R6" s="35"/>
    </row>
    <row r="7" spans="1:18" s="154" customFormat="1" ht="26.1" customHeight="1">
      <c r="A7" s="144"/>
      <c r="B7" s="144"/>
      <c r="C7" s="144"/>
      <c r="D7" s="178" t="s">
        <v>38</v>
      </c>
      <c r="E7" s="146">
        <f>SUM(E8+E12+E15+E18)</f>
        <v>940.92</v>
      </c>
      <c r="F7" s="146">
        <f>SUM(F8+F12+F15+F18)</f>
        <v>925.92</v>
      </c>
      <c r="G7" s="146">
        <f t="shared" ref="G7:O7" si="0">SUM(G8+G12+G15+G18)</f>
        <v>869</v>
      </c>
      <c r="H7" s="146">
        <f t="shared" si="0"/>
        <v>56.92</v>
      </c>
      <c r="I7" s="146">
        <f t="shared" si="0"/>
        <v>0</v>
      </c>
      <c r="J7" s="146">
        <f t="shared" si="0"/>
        <v>0</v>
      </c>
      <c r="K7" s="146">
        <f t="shared" si="0"/>
        <v>15</v>
      </c>
      <c r="L7" s="146">
        <f t="shared" si="0"/>
        <v>0</v>
      </c>
      <c r="M7" s="146">
        <f t="shared" si="0"/>
        <v>0</v>
      </c>
      <c r="N7" s="146">
        <f t="shared" si="0"/>
        <v>0</v>
      </c>
      <c r="O7" s="146">
        <f t="shared" si="0"/>
        <v>0</v>
      </c>
      <c r="P7" s="147">
        <v>0</v>
      </c>
      <c r="Q7" s="148"/>
      <c r="R7" s="148"/>
    </row>
    <row r="8" spans="1:18" s="156" customFormat="1" ht="26.1" customHeight="1">
      <c r="A8" s="153" t="s">
        <v>279</v>
      </c>
      <c r="B8" s="144"/>
      <c r="C8" s="144"/>
      <c r="D8" s="169" t="s">
        <v>269</v>
      </c>
      <c r="E8" s="146">
        <f t="shared" ref="E8:P8" si="1">SUM(E9)</f>
        <v>712.93</v>
      </c>
      <c r="F8" s="146">
        <f t="shared" si="1"/>
        <v>697.93</v>
      </c>
      <c r="G8" s="146">
        <f t="shared" si="1"/>
        <v>641.01</v>
      </c>
      <c r="H8" s="146">
        <f t="shared" si="1"/>
        <v>56.92</v>
      </c>
      <c r="I8" s="146">
        <f t="shared" si="1"/>
        <v>0</v>
      </c>
      <c r="J8" s="146">
        <f t="shared" si="1"/>
        <v>0</v>
      </c>
      <c r="K8" s="146">
        <f t="shared" si="1"/>
        <v>15</v>
      </c>
      <c r="L8" s="146">
        <f t="shared" si="1"/>
        <v>0</v>
      </c>
      <c r="M8" s="146">
        <f t="shared" si="1"/>
        <v>0</v>
      </c>
      <c r="N8" s="146">
        <f t="shared" si="1"/>
        <v>0</v>
      </c>
      <c r="O8" s="146">
        <f t="shared" si="1"/>
        <v>0</v>
      </c>
      <c r="P8" s="146">
        <f t="shared" si="1"/>
        <v>0</v>
      </c>
      <c r="Q8" s="149"/>
      <c r="R8" s="149"/>
    </row>
    <row r="9" spans="1:18" s="156" customFormat="1" ht="26.1" customHeight="1">
      <c r="A9" s="153" t="s">
        <v>279</v>
      </c>
      <c r="B9" s="153" t="s">
        <v>281</v>
      </c>
      <c r="C9" s="144"/>
      <c r="D9" s="169" t="s">
        <v>349</v>
      </c>
      <c r="E9" s="146">
        <f>E10+E11</f>
        <v>712.93</v>
      </c>
      <c r="F9" s="146">
        <f t="shared" ref="F9:F15" si="2">SUM(G9:I9)</f>
        <v>697.93</v>
      </c>
      <c r="G9" s="146">
        <f t="shared" ref="G9:P9" si="3">SUM(G10:G11)</f>
        <v>641.01</v>
      </c>
      <c r="H9" s="146">
        <f t="shared" si="3"/>
        <v>56.92</v>
      </c>
      <c r="I9" s="146">
        <f t="shared" si="3"/>
        <v>0</v>
      </c>
      <c r="J9" s="146">
        <f t="shared" si="3"/>
        <v>0</v>
      </c>
      <c r="K9" s="146">
        <f t="shared" si="3"/>
        <v>15</v>
      </c>
      <c r="L9" s="146">
        <f t="shared" si="3"/>
        <v>0</v>
      </c>
      <c r="M9" s="146">
        <f t="shared" si="3"/>
        <v>0</v>
      </c>
      <c r="N9" s="146">
        <f t="shared" si="3"/>
        <v>0</v>
      </c>
      <c r="O9" s="146">
        <f t="shared" si="3"/>
        <v>0</v>
      </c>
      <c r="P9" s="146">
        <f t="shared" si="3"/>
        <v>0</v>
      </c>
      <c r="Q9" s="149"/>
      <c r="R9" s="149"/>
    </row>
    <row r="10" spans="1:18" s="156" customFormat="1" ht="26.1" customHeight="1">
      <c r="A10" s="153" t="s">
        <v>279</v>
      </c>
      <c r="B10" s="153" t="s">
        <v>281</v>
      </c>
      <c r="C10" s="153" t="s">
        <v>271</v>
      </c>
      <c r="D10" s="168" t="s">
        <v>331</v>
      </c>
      <c r="E10" s="146">
        <f>SUM(F10+K10)</f>
        <v>656.01</v>
      </c>
      <c r="F10" s="146">
        <f t="shared" si="2"/>
        <v>641.01</v>
      </c>
      <c r="G10" s="146">
        <v>641.01</v>
      </c>
      <c r="H10" s="146"/>
      <c r="I10" s="146"/>
      <c r="J10" s="147"/>
      <c r="K10" s="147">
        <v>15</v>
      </c>
      <c r="L10" s="146"/>
      <c r="M10" s="146"/>
      <c r="N10" s="146"/>
      <c r="O10" s="146"/>
      <c r="P10" s="147"/>
      <c r="Q10" s="149"/>
      <c r="R10" s="149"/>
    </row>
    <row r="11" spans="1:18" s="156" customFormat="1" ht="26.1" customHeight="1">
      <c r="A11" s="153" t="s">
        <v>279</v>
      </c>
      <c r="B11" s="153" t="s">
        <v>281</v>
      </c>
      <c r="C11" s="153" t="s">
        <v>272</v>
      </c>
      <c r="D11" s="168" t="s">
        <v>280</v>
      </c>
      <c r="E11" s="146">
        <f t="shared" ref="E11:E17" si="4">SUM(F11)</f>
        <v>56.92</v>
      </c>
      <c r="F11" s="146">
        <f t="shared" si="2"/>
        <v>56.92</v>
      </c>
      <c r="G11" s="146"/>
      <c r="H11" s="146">
        <v>56.92</v>
      </c>
      <c r="I11" s="146"/>
      <c r="J11" s="147"/>
      <c r="K11" s="147"/>
      <c r="L11" s="146"/>
      <c r="M11" s="146"/>
      <c r="N11" s="146"/>
      <c r="O11" s="146"/>
      <c r="P11" s="147"/>
      <c r="Q11" s="149"/>
      <c r="R11" s="149"/>
    </row>
    <row r="12" spans="1:18" s="156" customFormat="1" ht="26.1" customHeight="1">
      <c r="A12" s="153" t="s">
        <v>274</v>
      </c>
      <c r="B12" s="153"/>
      <c r="C12" s="153"/>
      <c r="D12" s="169" t="s">
        <v>275</v>
      </c>
      <c r="E12" s="146">
        <f t="shared" si="4"/>
        <v>126.47</v>
      </c>
      <c r="F12" s="146">
        <f t="shared" si="2"/>
        <v>126.47</v>
      </c>
      <c r="G12" s="146">
        <f t="shared" ref="G12:I13" si="5">SUM(G13)</f>
        <v>126.47</v>
      </c>
      <c r="H12" s="146">
        <f t="shared" si="5"/>
        <v>0</v>
      </c>
      <c r="I12" s="146">
        <f t="shared" si="5"/>
        <v>0</v>
      </c>
      <c r="J12" s="147"/>
      <c r="K12" s="147"/>
      <c r="L12" s="146"/>
      <c r="M12" s="146"/>
      <c r="N12" s="146"/>
      <c r="O12" s="146"/>
      <c r="P12" s="147"/>
      <c r="Q12" s="149"/>
      <c r="R12" s="149"/>
    </row>
    <row r="13" spans="1:18" s="156" customFormat="1" ht="26.1" customHeight="1">
      <c r="A13" s="153" t="s">
        <v>274</v>
      </c>
      <c r="B13" s="153" t="s">
        <v>273</v>
      </c>
      <c r="C13" s="153"/>
      <c r="D13" s="169" t="s">
        <v>336</v>
      </c>
      <c r="E13" s="146">
        <f t="shared" si="4"/>
        <v>126.47</v>
      </c>
      <c r="F13" s="146">
        <f t="shared" si="2"/>
        <v>126.47</v>
      </c>
      <c r="G13" s="146">
        <f t="shared" si="5"/>
        <v>126.47</v>
      </c>
      <c r="H13" s="146">
        <f t="shared" si="5"/>
        <v>0</v>
      </c>
      <c r="I13" s="146">
        <f t="shared" si="5"/>
        <v>0</v>
      </c>
      <c r="J13" s="147"/>
      <c r="K13" s="147"/>
      <c r="L13" s="146"/>
      <c r="M13" s="146"/>
      <c r="N13" s="146"/>
      <c r="O13" s="146"/>
      <c r="P13" s="147"/>
      <c r="Q13" s="149"/>
      <c r="R13" s="149"/>
    </row>
    <row r="14" spans="1:18" s="156" customFormat="1" ht="26.1" customHeight="1">
      <c r="A14" s="153" t="s">
        <v>274</v>
      </c>
      <c r="B14" s="153" t="s">
        <v>273</v>
      </c>
      <c r="C14" s="153" t="s">
        <v>273</v>
      </c>
      <c r="D14" s="169" t="s">
        <v>337</v>
      </c>
      <c r="E14" s="146">
        <f t="shared" si="4"/>
        <v>126.47</v>
      </c>
      <c r="F14" s="146">
        <f t="shared" si="2"/>
        <v>126.47</v>
      </c>
      <c r="G14" s="150">
        <v>126.47</v>
      </c>
      <c r="H14" s="146"/>
      <c r="I14" s="146"/>
      <c r="J14" s="147"/>
      <c r="K14" s="147"/>
      <c r="L14" s="146"/>
      <c r="M14" s="146"/>
      <c r="N14" s="146"/>
      <c r="O14" s="146"/>
      <c r="P14" s="147"/>
      <c r="Q14" s="149"/>
      <c r="R14" s="149"/>
    </row>
    <row r="15" spans="1:18" s="156" customFormat="1" ht="26.1" customHeight="1">
      <c r="A15" s="153" t="s">
        <v>283</v>
      </c>
      <c r="B15" s="153"/>
      <c r="C15" s="153"/>
      <c r="D15" s="168" t="s">
        <v>332</v>
      </c>
      <c r="E15" s="146">
        <f t="shared" si="4"/>
        <v>25.64</v>
      </c>
      <c r="F15" s="146">
        <f t="shared" si="2"/>
        <v>25.64</v>
      </c>
      <c r="G15" s="146">
        <f>SUM(G16)</f>
        <v>25.64</v>
      </c>
      <c r="H15" s="146"/>
      <c r="I15" s="146"/>
      <c r="J15" s="147"/>
      <c r="K15" s="147"/>
      <c r="L15" s="146"/>
      <c r="M15" s="146"/>
      <c r="N15" s="146"/>
      <c r="O15" s="146"/>
      <c r="P15" s="147"/>
      <c r="Q15" s="149"/>
      <c r="R15" s="149"/>
    </row>
    <row r="16" spans="1:18" s="156" customFormat="1" ht="26.1" customHeight="1">
      <c r="A16" s="153" t="s">
        <v>283</v>
      </c>
      <c r="B16" s="153" t="s">
        <v>284</v>
      </c>
      <c r="C16" s="153"/>
      <c r="D16" s="169" t="s">
        <v>338</v>
      </c>
      <c r="E16" s="146">
        <f t="shared" si="4"/>
        <v>25.64</v>
      </c>
      <c r="F16" s="146">
        <f>SUM(G16:J16)</f>
        <v>25.64</v>
      </c>
      <c r="G16" s="146">
        <f>SUM(G17)</f>
        <v>25.64</v>
      </c>
      <c r="H16" s="146"/>
      <c r="I16" s="146"/>
      <c r="J16" s="147"/>
      <c r="K16" s="147"/>
      <c r="L16" s="146"/>
      <c r="M16" s="146"/>
      <c r="N16" s="146"/>
      <c r="O16" s="146"/>
      <c r="P16" s="147"/>
      <c r="Q16" s="149"/>
      <c r="R16" s="149"/>
    </row>
    <row r="17" spans="1:18" s="156" customFormat="1" ht="26.1" customHeight="1">
      <c r="A17" s="153" t="s">
        <v>283</v>
      </c>
      <c r="B17" s="153" t="s">
        <v>284</v>
      </c>
      <c r="C17" s="153" t="s">
        <v>271</v>
      </c>
      <c r="D17" s="168" t="s">
        <v>339</v>
      </c>
      <c r="E17" s="146">
        <f t="shared" si="4"/>
        <v>25.64</v>
      </c>
      <c r="F17" s="146">
        <f>SUM(G17:I17)</f>
        <v>25.64</v>
      </c>
      <c r="G17" s="150">
        <v>25.64</v>
      </c>
      <c r="H17" s="146"/>
      <c r="I17" s="146"/>
      <c r="J17" s="147"/>
      <c r="K17" s="147"/>
      <c r="L17" s="146"/>
      <c r="M17" s="146"/>
      <c r="N17" s="146"/>
      <c r="O17" s="146"/>
      <c r="P17" s="147"/>
      <c r="Q17" s="149"/>
      <c r="R17" s="149"/>
    </row>
    <row r="18" spans="1:18" s="156" customFormat="1" ht="26.1" customHeight="1">
      <c r="A18" s="157" t="s">
        <v>276</v>
      </c>
      <c r="B18" s="158"/>
      <c r="C18" s="158"/>
      <c r="D18" s="169" t="s">
        <v>277</v>
      </c>
      <c r="E18" s="146">
        <f t="shared" ref="E18:H19" si="6">SUM(E19)</f>
        <v>75.88</v>
      </c>
      <c r="F18" s="146">
        <f t="shared" si="6"/>
        <v>75.88</v>
      </c>
      <c r="G18" s="146">
        <f t="shared" si="6"/>
        <v>75.88</v>
      </c>
      <c r="H18" s="146">
        <f t="shared" si="6"/>
        <v>0</v>
      </c>
      <c r="I18" s="146"/>
      <c r="J18" s="147"/>
      <c r="K18" s="147"/>
      <c r="L18" s="146"/>
      <c r="M18" s="146"/>
      <c r="N18" s="146"/>
      <c r="O18" s="146"/>
      <c r="P18" s="147"/>
      <c r="Q18" s="149"/>
      <c r="R18" s="149"/>
    </row>
    <row r="19" spans="1:18" s="156" customFormat="1" ht="26.1" customHeight="1">
      <c r="A19" s="157" t="s">
        <v>333</v>
      </c>
      <c r="B19" s="158" t="s">
        <v>272</v>
      </c>
      <c r="C19" s="158"/>
      <c r="D19" s="169" t="s">
        <v>348</v>
      </c>
      <c r="E19" s="146">
        <f t="shared" si="6"/>
        <v>75.88</v>
      </c>
      <c r="F19" s="146">
        <f t="shared" si="6"/>
        <v>75.88</v>
      </c>
      <c r="G19" s="146">
        <f t="shared" si="6"/>
        <v>75.88</v>
      </c>
      <c r="H19" s="146">
        <f t="shared" si="6"/>
        <v>0</v>
      </c>
      <c r="I19" s="146">
        <f>SUM(I20)</f>
        <v>0</v>
      </c>
      <c r="J19" s="147"/>
      <c r="K19" s="147"/>
      <c r="L19" s="146"/>
      <c r="M19" s="146"/>
      <c r="N19" s="146"/>
      <c r="O19" s="146"/>
      <c r="P19" s="147"/>
    </row>
    <row r="20" spans="1:18" s="156" customFormat="1" ht="26.1" customHeight="1" thickBot="1">
      <c r="A20" s="159" t="s">
        <v>333</v>
      </c>
      <c r="B20" s="160" t="s">
        <v>334</v>
      </c>
      <c r="C20" s="160" t="s">
        <v>271</v>
      </c>
      <c r="D20" s="170" t="s">
        <v>341</v>
      </c>
      <c r="E20" s="146">
        <f>SUM(F20)</f>
        <v>75.88</v>
      </c>
      <c r="F20" s="146">
        <f>SUM(G20:I20)</f>
        <v>75.88</v>
      </c>
      <c r="G20" s="150">
        <v>75.88</v>
      </c>
      <c r="H20" s="146"/>
      <c r="I20" s="146"/>
      <c r="J20" s="147"/>
      <c r="K20" s="147"/>
      <c r="L20" s="146"/>
      <c r="M20" s="146"/>
      <c r="N20" s="146"/>
      <c r="O20" s="146"/>
      <c r="P20" s="147"/>
    </row>
  </sheetData>
  <mergeCells count="20">
    <mergeCell ref="F5:F6"/>
    <mergeCell ref="G5:G6"/>
    <mergeCell ref="A3:I3"/>
    <mergeCell ref="D4:D6"/>
    <mergeCell ref="H5:H6"/>
    <mergeCell ref="I5:I6"/>
    <mergeCell ref="A4:C4"/>
    <mergeCell ref="E4:E6"/>
    <mergeCell ref="F4:I4"/>
    <mergeCell ref="A5:A6"/>
    <mergeCell ref="B5:B6"/>
    <mergeCell ref="C5:C6"/>
    <mergeCell ref="P5:P6"/>
    <mergeCell ref="J4:P4"/>
    <mergeCell ref="M5:M6"/>
    <mergeCell ref="N5:N6"/>
    <mergeCell ref="O5:O6"/>
    <mergeCell ref="J5:J6"/>
    <mergeCell ref="K5:K6"/>
    <mergeCell ref="L5:L6"/>
  </mergeCells>
  <phoneticPr fontId="0" type="noConversion"/>
  <printOptions horizontalCentered="1"/>
  <pageMargins left="0.19685039370078738" right="0.19685039370078738" top="0.78740157480314954" bottom="0.59055118110236215" header="0" footer="0"/>
  <pageSetup paperSize="9" scale="70" orientation="landscape"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P20"/>
  <sheetViews>
    <sheetView showGridLines="0" showZeros="0" workbookViewId="0">
      <selection activeCell="D20" sqref="D20"/>
    </sheetView>
  </sheetViews>
  <sheetFormatPr defaultColWidth="9.125" defaultRowHeight="12.75" customHeight="1"/>
  <cols>
    <col min="1" max="1" width="10.875" customWidth="1"/>
    <col min="2" max="2" width="7.625" customWidth="1"/>
    <col min="3" max="3" width="6.375" customWidth="1"/>
    <col min="4" max="4" width="39.5" customWidth="1"/>
    <col min="5" max="5" width="15" customWidth="1"/>
    <col min="6" max="14" width="12.625" customWidth="1"/>
  </cols>
  <sheetData>
    <row r="1" spans="1:16" ht="23.25" customHeight="1">
      <c r="A1" s="3" t="s">
        <v>263</v>
      </c>
      <c r="B1" s="25"/>
      <c r="C1" s="25"/>
      <c r="D1" s="25"/>
      <c r="E1" s="25"/>
      <c r="F1" s="25"/>
      <c r="G1" s="25"/>
      <c r="H1" s="25"/>
      <c r="I1" s="25"/>
      <c r="J1" s="25"/>
      <c r="K1" s="25"/>
      <c r="L1" s="25"/>
      <c r="N1" s="42"/>
      <c r="O1" s="4"/>
      <c r="P1" s="4"/>
    </row>
    <row r="2" spans="1:16" ht="23.25" customHeight="1">
      <c r="A2" s="1" t="s">
        <v>157</v>
      </c>
      <c r="B2" s="1"/>
      <c r="C2" s="1"/>
      <c r="D2" s="1"/>
      <c r="E2" s="1"/>
      <c r="F2" s="1"/>
      <c r="G2" s="1"/>
      <c r="H2" s="1"/>
      <c r="I2" s="1"/>
      <c r="J2" s="1"/>
      <c r="K2" s="1"/>
      <c r="L2" s="1"/>
      <c r="M2" s="1"/>
      <c r="N2" s="1"/>
      <c r="O2" s="4"/>
      <c r="P2" s="4"/>
    </row>
    <row r="3" spans="1:16" ht="23.25" customHeight="1">
      <c r="A3" s="196" t="s">
        <v>294</v>
      </c>
      <c r="B3" s="197"/>
      <c r="C3" s="197"/>
      <c r="D3" s="197"/>
      <c r="E3" s="197"/>
      <c r="F3" s="197"/>
      <c r="G3" s="197"/>
      <c r="H3" s="197"/>
      <c r="I3" s="197"/>
      <c r="J3" s="25"/>
      <c r="K3" s="25"/>
      <c r="L3" s="25"/>
      <c r="N3" s="44" t="s">
        <v>84</v>
      </c>
      <c r="O3" s="4"/>
      <c r="P3" s="4"/>
    </row>
    <row r="4" spans="1:16" ht="23.25" customHeight="1">
      <c r="A4" s="194" t="s">
        <v>79</v>
      </c>
      <c r="B4" s="194"/>
      <c r="C4" s="194"/>
      <c r="D4" s="216" t="s">
        <v>168</v>
      </c>
      <c r="E4" s="194" t="s">
        <v>119</v>
      </c>
      <c r="F4" s="194" t="s">
        <v>136</v>
      </c>
      <c r="G4" s="204" t="s">
        <v>184</v>
      </c>
      <c r="H4" s="194" t="s">
        <v>48</v>
      </c>
      <c r="I4" s="194" t="s">
        <v>97</v>
      </c>
      <c r="J4" s="194" t="s">
        <v>159</v>
      </c>
      <c r="K4" s="194" t="s">
        <v>118</v>
      </c>
      <c r="L4" s="194" t="s">
        <v>4</v>
      </c>
      <c r="M4" s="194" t="s">
        <v>141</v>
      </c>
      <c r="N4" s="194" t="s">
        <v>3</v>
      </c>
      <c r="O4" s="35"/>
      <c r="P4" s="35"/>
    </row>
    <row r="5" spans="1:16" ht="15" customHeight="1">
      <c r="A5" s="194" t="s">
        <v>65</v>
      </c>
      <c r="B5" s="194" t="s">
        <v>122</v>
      </c>
      <c r="C5" s="194" t="s">
        <v>116</v>
      </c>
      <c r="D5" s="216"/>
      <c r="E5" s="194"/>
      <c r="F5" s="194"/>
      <c r="G5" s="204"/>
      <c r="H5" s="194"/>
      <c r="I5" s="194"/>
      <c r="J5" s="194"/>
      <c r="K5" s="194"/>
      <c r="L5" s="194"/>
      <c r="M5" s="194"/>
      <c r="N5" s="194"/>
      <c r="O5" s="35"/>
      <c r="P5" s="35"/>
    </row>
    <row r="6" spans="1:16" ht="15" customHeight="1">
      <c r="A6" s="194"/>
      <c r="B6" s="194"/>
      <c r="C6" s="194"/>
      <c r="D6" s="216"/>
      <c r="E6" s="194"/>
      <c r="F6" s="194"/>
      <c r="G6" s="204"/>
      <c r="H6" s="194"/>
      <c r="I6" s="194"/>
      <c r="J6" s="194"/>
      <c r="K6" s="194"/>
      <c r="L6" s="194"/>
      <c r="M6" s="194"/>
      <c r="N6" s="194"/>
      <c r="O6" s="35"/>
      <c r="P6" s="35"/>
    </row>
    <row r="7" spans="1:16" s="154" customFormat="1" ht="26.1" customHeight="1">
      <c r="A7" s="153"/>
      <c r="B7" s="153"/>
      <c r="C7" s="153"/>
      <c r="D7" s="168" t="s">
        <v>38</v>
      </c>
      <c r="E7" s="147">
        <f>SUM(E8+E12+E15+E18)</f>
        <v>940.92</v>
      </c>
      <c r="F7" s="147">
        <f t="shared" ref="F7:N7" si="0">SUM(F8+F12+F15+F18)</f>
        <v>869</v>
      </c>
      <c r="G7" s="147">
        <f t="shared" si="0"/>
        <v>71.92</v>
      </c>
      <c r="H7" s="147">
        <f t="shared" si="0"/>
        <v>0</v>
      </c>
      <c r="I7" s="147">
        <f t="shared" si="0"/>
        <v>0</v>
      </c>
      <c r="J7" s="147">
        <f t="shared" si="0"/>
        <v>0</v>
      </c>
      <c r="K7" s="147">
        <f t="shared" si="0"/>
        <v>0</v>
      </c>
      <c r="L7" s="147">
        <f t="shared" si="0"/>
        <v>0</v>
      </c>
      <c r="M7" s="147">
        <f t="shared" si="0"/>
        <v>0</v>
      </c>
      <c r="N7" s="147">
        <f t="shared" si="0"/>
        <v>0</v>
      </c>
      <c r="O7" s="148"/>
      <c r="P7" s="148"/>
    </row>
    <row r="8" spans="1:16" s="156" customFormat="1" ht="26.1" customHeight="1">
      <c r="A8" s="153" t="s">
        <v>279</v>
      </c>
      <c r="B8" s="153"/>
      <c r="C8" s="153"/>
      <c r="D8" s="169" t="s">
        <v>269</v>
      </c>
      <c r="E8" s="147">
        <f>SUM(E9)</f>
        <v>712.93</v>
      </c>
      <c r="F8" s="147">
        <f t="shared" ref="F8:M8" si="1">SUM(F9)</f>
        <v>641.01</v>
      </c>
      <c r="G8" s="147">
        <f t="shared" si="1"/>
        <v>71.92</v>
      </c>
      <c r="H8" s="147">
        <f t="shared" si="1"/>
        <v>0</v>
      </c>
      <c r="I8" s="147">
        <f t="shared" si="1"/>
        <v>0</v>
      </c>
      <c r="J8" s="147">
        <f t="shared" si="1"/>
        <v>0</v>
      </c>
      <c r="K8" s="147">
        <f t="shared" si="1"/>
        <v>0</v>
      </c>
      <c r="L8" s="147">
        <f t="shared" si="1"/>
        <v>0</v>
      </c>
      <c r="M8" s="147">
        <f t="shared" si="1"/>
        <v>0</v>
      </c>
      <c r="N8" s="147"/>
      <c r="O8" s="149"/>
      <c r="P8" s="149"/>
    </row>
    <row r="9" spans="1:16" s="156" customFormat="1" ht="26.1" customHeight="1">
      <c r="A9" s="153" t="s">
        <v>279</v>
      </c>
      <c r="B9" s="153" t="s">
        <v>281</v>
      </c>
      <c r="C9" s="153"/>
      <c r="D9" s="169" t="s">
        <v>347</v>
      </c>
      <c r="E9" s="147">
        <f>SUM(F9:G9)</f>
        <v>712.93</v>
      </c>
      <c r="F9" s="147">
        <f t="shared" ref="F9:N9" si="2">SUM(F10:F11)</f>
        <v>641.01</v>
      </c>
      <c r="G9" s="147">
        <f t="shared" si="2"/>
        <v>71.92</v>
      </c>
      <c r="H9" s="147">
        <f t="shared" si="2"/>
        <v>0</v>
      </c>
      <c r="I9" s="147">
        <f t="shared" si="2"/>
        <v>0</v>
      </c>
      <c r="J9" s="147">
        <f t="shared" si="2"/>
        <v>0</v>
      </c>
      <c r="K9" s="147">
        <f t="shared" si="2"/>
        <v>0</v>
      </c>
      <c r="L9" s="147">
        <f t="shared" si="2"/>
        <v>0</v>
      </c>
      <c r="M9" s="147">
        <f t="shared" si="2"/>
        <v>0</v>
      </c>
      <c r="N9" s="147">
        <f t="shared" si="2"/>
        <v>0</v>
      </c>
      <c r="O9" s="149"/>
      <c r="P9" s="149"/>
    </row>
    <row r="10" spans="1:16" s="156" customFormat="1" ht="26.1" customHeight="1">
      <c r="A10" s="153" t="s">
        <v>279</v>
      </c>
      <c r="B10" s="153" t="s">
        <v>281</v>
      </c>
      <c r="C10" s="153" t="s">
        <v>271</v>
      </c>
      <c r="D10" s="168" t="s">
        <v>327</v>
      </c>
      <c r="E10" s="147">
        <f t="shared" ref="E10:E20" si="3">SUM(F10:G10)</f>
        <v>656.01</v>
      </c>
      <c r="F10" s="147">
        <v>641.01</v>
      </c>
      <c r="G10" s="147">
        <v>15</v>
      </c>
      <c r="H10" s="147"/>
      <c r="I10" s="147"/>
      <c r="J10" s="147"/>
      <c r="K10" s="147"/>
      <c r="L10" s="147"/>
      <c r="M10" s="147"/>
      <c r="N10" s="147"/>
      <c r="O10" s="149"/>
      <c r="P10" s="149"/>
    </row>
    <row r="11" spans="1:16" s="156" customFormat="1" ht="26.1" customHeight="1">
      <c r="A11" s="153" t="s">
        <v>279</v>
      </c>
      <c r="B11" s="153" t="s">
        <v>281</v>
      </c>
      <c r="C11" s="153" t="s">
        <v>272</v>
      </c>
      <c r="D11" s="168" t="s">
        <v>280</v>
      </c>
      <c r="E11" s="147">
        <f t="shared" si="3"/>
        <v>56.92</v>
      </c>
      <c r="F11" s="147"/>
      <c r="G11" s="147">
        <v>56.92</v>
      </c>
      <c r="H11" s="147"/>
      <c r="I11" s="147"/>
      <c r="J11" s="147"/>
      <c r="K11" s="147"/>
      <c r="L11" s="147"/>
      <c r="M11" s="147"/>
      <c r="N11" s="147"/>
      <c r="O11" s="149"/>
      <c r="P11" s="149"/>
    </row>
    <row r="12" spans="1:16" s="156" customFormat="1" ht="26.1" customHeight="1">
      <c r="A12" s="153" t="s">
        <v>274</v>
      </c>
      <c r="B12" s="153"/>
      <c r="C12" s="153"/>
      <c r="D12" s="169" t="s">
        <v>275</v>
      </c>
      <c r="E12" s="147">
        <f>SUM(E13)</f>
        <v>126.47</v>
      </c>
      <c r="F12" s="147">
        <f t="shared" ref="F12:N12" si="4">SUM(F13)</f>
        <v>126.47</v>
      </c>
      <c r="G12" s="147">
        <f t="shared" si="4"/>
        <v>0</v>
      </c>
      <c r="H12" s="147">
        <f t="shared" si="4"/>
        <v>0</v>
      </c>
      <c r="I12" s="147">
        <f t="shared" si="4"/>
        <v>0</v>
      </c>
      <c r="J12" s="147">
        <f t="shared" si="4"/>
        <v>0</v>
      </c>
      <c r="K12" s="147">
        <f t="shared" si="4"/>
        <v>0</v>
      </c>
      <c r="L12" s="147">
        <f t="shared" si="4"/>
        <v>0</v>
      </c>
      <c r="M12" s="147">
        <f t="shared" si="4"/>
        <v>0</v>
      </c>
      <c r="N12" s="147">
        <f t="shared" si="4"/>
        <v>0</v>
      </c>
      <c r="O12" s="149"/>
      <c r="P12" s="149"/>
    </row>
    <row r="13" spans="1:16" s="156" customFormat="1" ht="26.1" customHeight="1">
      <c r="A13" s="153" t="s">
        <v>274</v>
      </c>
      <c r="B13" s="153" t="s">
        <v>273</v>
      </c>
      <c r="C13" s="153"/>
      <c r="D13" s="169" t="s">
        <v>336</v>
      </c>
      <c r="E13" s="147">
        <f>SUM(E14)</f>
        <v>126.47</v>
      </c>
      <c r="F13" s="147">
        <f t="shared" ref="F13:N13" si="5">SUM(F14)</f>
        <v>126.47</v>
      </c>
      <c r="G13" s="147">
        <f t="shared" si="5"/>
        <v>0</v>
      </c>
      <c r="H13" s="147">
        <f t="shared" si="5"/>
        <v>0</v>
      </c>
      <c r="I13" s="147">
        <f t="shared" si="5"/>
        <v>0</v>
      </c>
      <c r="J13" s="147">
        <f t="shared" si="5"/>
        <v>0</v>
      </c>
      <c r="K13" s="147">
        <f t="shared" si="5"/>
        <v>0</v>
      </c>
      <c r="L13" s="147">
        <f t="shared" si="5"/>
        <v>0</v>
      </c>
      <c r="M13" s="147">
        <f t="shared" si="5"/>
        <v>0</v>
      </c>
      <c r="N13" s="147">
        <f t="shared" si="5"/>
        <v>0</v>
      </c>
      <c r="O13" s="149"/>
      <c r="P13" s="149"/>
    </row>
    <row r="14" spans="1:16" s="156" customFormat="1" ht="26.1" customHeight="1">
      <c r="A14" s="153" t="s">
        <v>274</v>
      </c>
      <c r="B14" s="153" t="s">
        <v>273</v>
      </c>
      <c r="C14" s="153" t="s">
        <v>273</v>
      </c>
      <c r="D14" s="169" t="s">
        <v>337</v>
      </c>
      <c r="E14" s="147">
        <f t="shared" si="3"/>
        <v>126.47</v>
      </c>
      <c r="F14" s="150">
        <v>126.47</v>
      </c>
      <c r="G14" s="150"/>
      <c r="H14" s="147"/>
      <c r="I14" s="147"/>
      <c r="J14" s="147"/>
      <c r="K14" s="147"/>
      <c r="L14" s="147"/>
      <c r="M14" s="147"/>
      <c r="N14" s="147"/>
      <c r="O14" s="149"/>
      <c r="P14" s="149"/>
    </row>
    <row r="15" spans="1:16" s="156" customFormat="1" ht="26.1" customHeight="1">
      <c r="A15" s="153" t="s">
        <v>283</v>
      </c>
      <c r="B15" s="153"/>
      <c r="C15" s="153"/>
      <c r="D15" s="168" t="s">
        <v>328</v>
      </c>
      <c r="E15" s="147">
        <f>SUM(E16)</f>
        <v>25.64</v>
      </c>
      <c r="F15" s="147">
        <f t="shared" ref="F15:N15" si="6">SUM(F16)</f>
        <v>25.64</v>
      </c>
      <c r="G15" s="147">
        <f t="shared" si="6"/>
        <v>0</v>
      </c>
      <c r="H15" s="147">
        <f t="shared" si="6"/>
        <v>0</v>
      </c>
      <c r="I15" s="147">
        <f t="shared" si="6"/>
        <v>0</v>
      </c>
      <c r="J15" s="147">
        <f t="shared" si="6"/>
        <v>0</v>
      </c>
      <c r="K15" s="147">
        <f t="shared" si="6"/>
        <v>0</v>
      </c>
      <c r="L15" s="147">
        <f t="shared" si="6"/>
        <v>0</v>
      </c>
      <c r="M15" s="147">
        <f t="shared" si="6"/>
        <v>0</v>
      </c>
      <c r="N15" s="147">
        <f t="shared" si="6"/>
        <v>0</v>
      </c>
      <c r="O15" s="149"/>
      <c r="P15" s="149"/>
    </row>
    <row r="16" spans="1:16" s="156" customFormat="1" ht="26.1" customHeight="1">
      <c r="A16" s="153" t="s">
        <v>283</v>
      </c>
      <c r="B16" s="153" t="s">
        <v>284</v>
      </c>
      <c r="C16" s="153"/>
      <c r="D16" s="169" t="s">
        <v>338</v>
      </c>
      <c r="E16" s="147">
        <f>SUM(E17)</f>
        <v>25.64</v>
      </c>
      <c r="F16" s="147">
        <f t="shared" ref="F16:N16" si="7">SUM(F17)</f>
        <v>25.64</v>
      </c>
      <c r="G16" s="147">
        <f t="shared" si="7"/>
        <v>0</v>
      </c>
      <c r="H16" s="147">
        <f t="shared" si="7"/>
        <v>0</v>
      </c>
      <c r="I16" s="147">
        <f t="shared" si="7"/>
        <v>0</v>
      </c>
      <c r="J16" s="147">
        <f t="shared" si="7"/>
        <v>0</v>
      </c>
      <c r="K16" s="147">
        <f t="shared" si="7"/>
        <v>0</v>
      </c>
      <c r="L16" s="147">
        <f t="shared" si="7"/>
        <v>0</v>
      </c>
      <c r="M16" s="147">
        <f t="shared" si="7"/>
        <v>0</v>
      </c>
      <c r="N16" s="147">
        <f t="shared" si="7"/>
        <v>0</v>
      </c>
      <c r="O16" s="149"/>
      <c r="P16" s="149"/>
    </row>
    <row r="17" spans="1:16" s="156" customFormat="1" ht="26.1" customHeight="1">
      <c r="A17" s="153" t="s">
        <v>283</v>
      </c>
      <c r="B17" s="153" t="s">
        <v>284</v>
      </c>
      <c r="C17" s="153" t="s">
        <v>271</v>
      </c>
      <c r="D17" s="168" t="s">
        <v>339</v>
      </c>
      <c r="E17" s="147">
        <f t="shared" si="3"/>
        <v>25.64</v>
      </c>
      <c r="F17" s="150">
        <v>25.64</v>
      </c>
      <c r="G17" s="150"/>
      <c r="H17" s="147"/>
      <c r="I17" s="147"/>
      <c r="J17" s="147"/>
      <c r="K17" s="147"/>
      <c r="L17" s="147"/>
      <c r="M17" s="147"/>
      <c r="N17" s="147"/>
      <c r="O17" s="149"/>
      <c r="P17" s="149"/>
    </row>
    <row r="18" spans="1:16" s="156" customFormat="1" ht="26.1" customHeight="1">
      <c r="A18" s="158" t="s">
        <v>276</v>
      </c>
      <c r="B18" s="158"/>
      <c r="C18" s="158"/>
      <c r="D18" s="169" t="s">
        <v>277</v>
      </c>
      <c r="E18" s="147">
        <f t="shared" ref="E18:G19" si="8">SUM(E19)</f>
        <v>75.88</v>
      </c>
      <c r="F18" s="147">
        <f t="shared" si="8"/>
        <v>75.88</v>
      </c>
      <c r="G18" s="147">
        <f t="shared" si="8"/>
        <v>0</v>
      </c>
      <c r="H18" s="147"/>
      <c r="I18" s="147"/>
      <c r="J18" s="147"/>
      <c r="K18" s="147"/>
      <c r="L18" s="147"/>
      <c r="M18" s="147"/>
      <c r="N18" s="147"/>
      <c r="O18" s="149"/>
      <c r="P18" s="149"/>
    </row>
    <row r="19" spans="1:16" s="156" customFormat="1" ht="26.1" customHeight="1">
      <c r="A19" s="158" t="s">
        <v>329</v>
      </c>
      <c r="B19" s="158" t="s">
        <v>272</v>
      </c>
      <c r="C19" s="158"/>
      <c r="D19" s="169" t="s">
        <v>348</v>
      </c>
      <c r="E19" s="147">
        <f t="shared" si="8"/>
        <v>75.88</v>
      </c>
      <c r="F19" s="147">
        <f t="shared" si="8"/>
        <v>75.88</v>
      </c>
      <c r="G19" s="147">
        <f t="shared" si="8"/>
        <v>0</v>
      </c>
      <c r="H19" s="147"/>
      <c r="I19" s="147"/>
      <c r="J19" s="147"/>
      <c r="K19" s="147"/>
      <c r="L19" s="147"/>
      <c r="M19" s="147"/>
      <c r="N19" s="147"/>
    </row>
    <row r="20" spans="1:16" s="156" customFormat="1" ht="26.1" customHeight="1">
      <c r="A20" s="158" t="s">
        <v>329</v>
      </c>
      <c r="B20" s="158" t="s">
        <v>330</v>
      </c>
      <c r="C20" s="158" t="s">
        <v>271</v>
      </c>
      <c r="D20" s="169" t="s">
        <v>341</v>
      </c>
      <c r="E20" s="147">
        <f t="shared" si="3"/>
        <v>75.88</v>
      </c>
      <c r="F20" s="150">
        <v>75.88</v>
      </c>
      <c r="G20" s="147"/>
      <c r="H20" s="147"/>
      <c r="I20" s="147"/>
      <c r="J20" s="147"/>
      <c r="K20" s="147"/>
      <c r="L20" s="147"/>
      <c r="M20" s="147"/>
      <c r="N20" s="147"/>
    </row>
  </sheetData>
  <mergeCells count="16">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I29"/>
  <sheetViews>
    <sheetView showGridLines="0" showZeros="0" workbookViewId="0">
      <selection activeCell="A9" sqref="A9:XFD16"/>
    </sheetView>
  </sheetViews>
  <sheetFormatPr defaultColWidth="9.125" defaultRowHeight="12.75" customHeight="1"/>
  <cols>
    <col min="1" max="1" width="35.875" style="4" customWidth="1"/>
    <col min="2" max="2" width="18" style="4" customWidth="1"/>
    <col min="3" max="7" width="13.375" style="4" customWidth="1"/>
    <col min="8" max="9" width="12.375" style="4" customWidth="1"/>
    <col min="10" max="10" width="13.375" style="4" customWidth="1"/>
    <col min="11" max="243" width="9.125" style="4" customWidth="1"/>
  </cols>
  <sheetData>
    <row r="1" spans="1:243" ht="20.25" customHeight="1">
      <c r="A1" s="3" t="s">
        <v>264</v>
      </c>
      <c r="B1" s="17"/>
      <c r="C1" s="18"/>
      <c r="D1" s="19"/>
      <c r="E1" s="19"/>
      <c r="F1" s="3"/>
      <c r="H1" s="3"/>
      <c r="I1" s="3"/>
    </row>
    <row r="2" spans="1:243" ht="24.75" customHeight="1">
      <c r="A2" s="186" t="s">
        <v>225</v>
      </c>
      <c r="B2" s="186"/>
      <c r="C2" s="186"/>
      <c r="D2" s="186"/>
      <c r="E2" s="186"/>
      <c r="F2" s="186"/>
      <c r="G2" s="186"/>
      <c r="H2" s="186"/>
      <c r="I2" s="186"/>
      <c r="J2" s="186"/>
    </row>
    <row r="3" spans="1:243" s="66" customFormat="1" ht="24" customHeight="1">
      <c r="A3" s="55" t="s">
        <v>297</v>
      </c>
      <c r="B3" s="67"/>
      <c r="C3" s="67"/>
      <c r="D3" s="67"/>
      <c r="E3" s="67"/>
      <c r="F3" s="67"/>
      <c r="G3" s="67"/>
      <c r="H3" s="67"/>
      <c r="I3" s="67"/>
      <c r="J3" s="44" t="s">
        <v>84</v>
      </c>
      <c r="K3" s="5"/>
    </row>
    <row r="4" spans="1:243" s="5" customFormat="1" ht="20.25" customHeight="1">
      <c r="A4" s="187" t="s">
        <v>90</v>
      </c>
      <c r="B4" s="187" t="s">
        <v>144</v>
      </c>
      <c r="C4" s="199" t="s">
        <v>25</v>
      </c>
      <c r="D4" s="199"/>
      <c r="E4" s="199"/>
      <c r="F4" s="254" t="s">
        <v>114</v>
      </c>
      <c r="G4" s="199" t="s">
        <v>88</v>
      </c>
      <c r="H4" s="254" t="s">
        <v>101</v>
      </c>
      <c r="I4" s="195" t="s">
        <v>201</v>
      </c>
      <c r="J4" s="194" t="s">
        <v>202</v>
      </c>
    </row>
    <row r="5" spans="1:243" s="5" customFormat="1" ht="17.25" customHeight="1">
      <c r="A5" s="194"/>
      <c r="B5" s="194"/>
      <c r="C5" s="255" t="s">
        <v>67</v>
      </c>
      <c r="D5" s="192" t="s">
        <v>5</v>
      </c>
      <c r="E5" s="192" t="s">
        <v>46</v>
      </c>
      <c r="F5" s="255"/>
      <c r="G5" s="192"/>
      <c r="H5" s="255"/>
      <c r="I5" s="253"/>
      <c r="J5" s="194"/>
    </row>
    <row r="6" spans="1:243" s="5" customFormat="1" ht="17.25" customHeight="1">
      <c r="A6" s="194"/>
      <c r="B6" s="194"/>
      <c r="C6" s="255"/>
      <c r="D6" s="192"/>
      <c r="E6" s="192"/>
      <c r="F6" s="255"/>
      <c r="G6" s="192"/>
      <c r="H6" s="255"/>
      <c r="I6" s="253"/>
      <c r="J6" s="194"/>
    </row>
    <row r="7" spans="1:243" ht="17.25" customHeight="1">
      <c r="A7" s="195"/>
      <c r="B7" s="195"/>
      <c r="C7" s="256"/>
      <c r="D7" s="200"/>
      <c r="E7" s="200"/>
      <c r="F7" s="256"/>
      <c r="G7" s="200"/>
      <c r="H7" s="256"/>
      <c r="I7" s="187"/>
      <c r="J7" s="195"/>
    </row>
    <row r="8" spans="1:243" s="72" customFormat="1" ht="32.1" customHeight="1">
      <c r="A8" s="50" t="s">
        <v>38</v>
      </c>
      <c r="B8" s="52">
        <v>302</v>
      </c>
      <c r="C8" s="52"/>
      <c r="D8" s="52"/>
      <c r="E8" s="52"/>
      <c r="F8" s="52">
        <v>0</v>
      </c>
      <c r="G8" s="41">
        <v>0</v>
      </c>
      <c r="H8" s="53"/>
      <c r="I8" s="123"/>
      <c r="J8" s="90">
        <v>0</v>
      </c>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row>
    <row r="9" spans="1:243" s="154" customFormat="1" ht="32.1" customHeight="1">
      <c r="A9" s="181" t="s">
        <v>350</v>
      </c>
      <c r="B9" s="146">
        <f>SUM(C9:E9)</f>
        <v>10</v>
      </c>
      <c r="C9" s="146"/>
      <c r="D9" s="150">
        <v>10</v>
      </c>
      <c r="E9" s="146"/>
      <c r="F9" s="146"/>
      <c r="G9" s="152"/>
      <c r="H9" s="151"/>
      <c r="I9" s="179"/>
      <c r="J9" s="147"/>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row>
    <row r="10" spans="1:243" s="154" customFormat="1" ht="32.1" customHeight="1">
      <c r="A10" s="162" t="s">
        <v>286</v>
      </c>
      <c r="B10" s="146">
        <f>SUM(C10:E10)</f>
        <v>2</v>
      </c>
      <c r="C10" s="146"/>
      <c r="D10" s="146"/>
      <c r="E10" s="150">
        <v>2</v>
      </c>
      <c r="F10" s="146"/>
      <c r="G10" s="152"/>
      <c r="H10" s="151"/>
      <c r="I10" s="179"/>
      <c r="J10" s="147"/>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8"/>
      <c r="EG10" s="148"/>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8"/>
      <c r="FZ10" s="148"/>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8"/>
      <c r="HS10" s="148"/>
      <c r="HT10" s="148"/>
      <c r="HU10" s="148"/>
      <c r="HV10" s="148"/>
      <c r="HW10" s="148"/>
      <c r="HX10" s="148"/>
      <c r="HY10" s="148"/>
      <c r="HZ10" s="148"/>
      <c r="IA10" s="148"/>
      <c r="IB10" s="148"/>
      <c r="IC10" s="148"/>
      <c r="ID10" s="148"/>
      <c r="IE10" s="148"/>
      <c r="IF10" s="148"/>
      <c r="IG10" s="148"/>
      <c r="IH10" s="148"/>
      <c r="II10" s="148"/>
    </row>
    <row r="11" spans="1:243" s="154" customFormat="1" ht="32.1" customHeight="1">
      <c r="A11" s="181" t="s">
        <v>287</v>
      </c>
      <c r="B11" s="146">
        <f>SUM(C11:J11)</f>
        <v>96</v>
      </c>
      <c r="C11" s="146"/>
      <c r="D11" s="146"/>
      <c r="E11" s="146"/>
      <c r="F11" s="146"/>
      <c r="G11" s="152"/>
      <c r="H11" s="151"/>
      <c r="I11" s="150">
        <v>96</v>
      </c>
      <c r="J11" s="147"/>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8"/>
      <c r="EG11" s="148"/>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8"/>
      <c r="FZ11" s="148"/>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8"/>
      <c r="HS11" s="148"/>
      <c r="HT11" s="148"/>
      <c r="HU11" s="148"/>
      <c r="HV11" s="148"/>
      <c r="HW11" s="148"/>
      <c r="HX11" s="148"/>
      <c r="HY11" s="148"/>
      <c r="HZ11" s="148"/>
      <c r="IA11" s="148"/>
      <c r="IB11" s="148"/>
      <c r="IC11" s="148"/>
      <c r="ID11" s="148"/>
      <c r="IE11" s="148"/>
      <c r="IF11" s="148"/>
      <c r="IG11" s="148"/>
      <c r="IH11" s="148"/>
      <c r="II11" s="148"/>
    </row>
    <row r="12" spans="1:243" s="154" customFormat="1" ht="32.1" customHeight="1">
      <c r="A12" s="181" t="s">
        <v>288</v>
      </c>
      <c r="B12" s="146">
        <f>SUM(C12:J12)</f>
        <v>80</v>
      </c>
      <c r="C12" s="146"/>
      <c r="D12" s="146"/>
      <c r="E12" s="146"/>
      <c r="F12" s="146"/>
      <c r="G12" s="152"/>
      <c r="H12" s="151"/>
      <c r="I12" s="150">
        <v>80</v>
      </c>
      <c r="J12" s="147"/>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8"/>
      <c r="EG12" s="148"/>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8"/>
      <c r="FZ12" s="148"/>
      <c r="GA12" s="148"/>
      <c r="GB12" s="148"/>
      <c r="GC12" s="148"/>
      <c r="GD12" s="148"/>
      <c r="GE12" s="148"/>
      <c r="GF12" s="148"/>
      <c r="GG12" s="148"/>
      <c r="GH12" s="148"/>
      <c r="GI12" s="148"/>
      <c r="GJ12" s="148"/>
      <c r="GK12" s="148"/>
      <c r="GL12" s="148"/>
      <c r="GM12" s="148"/>
      <c r="GN12" s="148"/>
      <c r="GO12" s="148"/>
      <c r="GP12" s="148"/>
      <c r="GQ12" s="148"/>
      <c r="GR12" s="148"/>
      <c r="GS12" s="148"/>
      <c r="GT12" s="148"/>
      <c r="GU12" s="148"/>
      <c r="GV12" s="148"/>
      <c r="GW12" s="148"/>
      <c r="GX12" s="148"/>
      <c r="GY12" s="148"/>
      <c r="GZ12" s="148"/>
      <c r="HA12" s="148"/>
      <c r="HB12" s="148"/>
      <c r="HC12" s="148"/>
      <c r="HD12" s="148"/>
      <c r="HE12" s="148"/>
      <c r="HF12" s="148"/>
      <c r="HG12" s="148"/>
      <c r="HH12" s="148"/>
      <c r="HI12" s="148"/>
      <c r="HJ12" s="148"/>
      <c r="HK12" s="148"/>
      <c r="HL12" s="148"/>
      <c r="HM12" s="148"/>
      <c r="HN12" s="148"/>
      <c r="HO12" s="148"/>
      <c r="HP12" s="148"/>
      <c r="HQ12" s="148"/>
      <c r="HR12" s="148"/>
      <c r="HS12" s="148"/>
      <c r="HT12" s="148"/>
      <c r="HU12" s="148"/>
      <c r="HV12" s="148"/>
      <c r="HW12" s="148"/>
      <c r="HX12" s="148"/>
      <c r="HY12" s="148"/>
      <c r="HZ12" s="148"/>
      <c r="IA12" s="148"/>
      <c r="IB12" s="148"/>
      <c r="IC12" s="148"/>
      <c r="ID12" s="148"/>
      <c r="IE12" s="148"/>
      <c r="IF12" s="148"/>
      <c r="IG12" s="148"/>
      <c r="IH12" s="148"/>
      <c r="II12" s="148"/>
    </row>
    <row r="13" spans="1:243" s="154" customFormat="1" ht="32.1" customHeight="1">
      <c r="A13" s="181" t="s">
        <v>289</v>
      </c>
      <c r="B13" s="146">
        <f>SUM(C13:J13)</f>
        <v>56</v>
      </c>
      <c r="C13" s="146"/>
      <c r="D13" s="146"/>
      <c r="E13" s="146"/>
      <c r="F13" s="146"/>
      <c r="G13" s="152"/>
      <c r="H13" s="151"/>
      <c r="I13" s="150">
        <v>56</v>
      </c>
      <c r="J13" s="147"/>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48"/>
      <c r="CU13" s="148"/>
      <c r="CV13" s="148"/>
      <c r="CW13" s="148"/>
      <c r="CX13" s="148"/>
      <c r="CY13" s="148"/>
      <c r="CZ13" s="148"/>
      <c r="DA13" s="148"/>
      <c r="DB13" s="148"/>
      <c r="DC13" s="148"/>
      <c r="DD13" s="148"/>
      <c r="DE13" s="148"/>
      <c r="DF13" s="148"/>
      <c r="DG13" s="148"/>
      <c r="DH13" s="148"/>
      <c r="DI13" s="148"/>
      <c r="DJ13" s="148"/>
      <c r="DK13" s="148"/>
      <c r="DL13" s="148"/>
      <c r="DM13" s="148"/>
      <c r="DN13" s="148"/>
      <c r="DO13" s="148"/>
      <c r="DP13" s="148"/>
      <c r="DQ13" s="148"/>
      <c r="DR13" s="148"/>
      <c r="DS13" s="148"/>
      <c r="DT13" s="148"/>
      <c r="DU13" s="148"/>
      <c r="DV13" s="148"/>
      <c r="DW13" s="148"/>
      <c r="DX13" s="148"/>
      <c r="DY13" s="148"/>
      <c r="DZ13" s="148"/>
      <c r="EA13" s="148"/>
      <c r="EB13" s="148"/>
      <c r="EC13" s="148"/>
      <c r="ED13" s="148"/>
      <c r="EE13" s="148"/>
      <c r="EF13" s="148"/>
      <c r="EG13" s="148"/>
      <c r="EH13" s="148"/>
      <c r="EI13" s="148"/>
      <c r="EJ13" s="148"/>
      <c r="EK13" s="148"/>
      <c r="EL13" s="148"/>
      <c r="EM13" s="148"/>
      <c r="EN13" s="148"/>
      <c r="EO13" s="148"/>
      <c r="EP13" s="148"/>
      <c r="EQ13" s="148"/>
      <c r="ER13" s="148"/>
      <c r="ES13" s="148"/>
      <c r="ET13" s="148"/>
      <c r="EU13" s="148"/>
      <c r="EV13" s="148"/>
      <c r="EW13" s="148"/>
      <c r="EX13" s="148"/>
      <c r="EY13" s="148"/>
      <c r="EZ13" s="148"/>
      <c r="FA13" s="148"/>
      <c r="FB13" s="148"/>
      <c r="FC13" s="148"/>
      <c r="FD13" s="148"/>
      <c r="FE13" s="148"/>
      <c r="FF13" s="148"/>
      <c r="FG13" s="148"/>
      <c r="FH13" s="148"/>
      <c r="FI13" s="148"/>
      <c r="FJ13" s="148"/>
      <c r="FK13" s="148"/>
      <c r="FL13" s="148"/>
      <c r="FM13" s="148"/>
      <c r="FN13" s="148"/>
      <c r="FO13" s="148"/>
      <c r="FP13" s="148"/>
      <c r="FQ13" s="148"/>
      <c r="FR13" s="148"/>
      <c r="FS13" s="148"/>
      <c r="FT13" s="148"/>
      <c r="FU13" s="148"/>
      <c r="FV13" s="148"/>
      <c r="FW13" s="148"/>
      <c r="FX13" s="148"/>
      <c r="FY13" s="148"/>
      <c r="FZ13" s="148"/>
      <c r="GA13" s="148"/>
      <c r="GB13" s="148"/>
      <c r="GC13" s="148"/>
      <c r="GD13" s="148"/>
      <c r="GE13" s="148"/>
      <c r="GF13" s="148"/>
      <c r="GG13" s="148"/>
      <c r="GH13" s="148"/>
      <c r="GI13" s="148"/>
      <c r="GJ13" s="148"/>
      <c r="GK13" s="148"/>
      <c r="GL13" s="148"/>
      <c r="GM13" s="148"/>
      <c r="GN13" s="148"/>
      <c r="GO13" s="148"/>
      <c r="GP13" s="148"/>
      <c r="GQ13" s="148"/>
      <c r="GR13" s="148"/>
      <c r="GS13" s="148"/>
      <c r="GT13" s="148"/>
      <c r="GU13" s="148"/>
      <c r="GV13" s="148"/>
      <c r="GW13" s="148"/>
      <c r="GX13" s="148"/>
      <c r="GY13" s="148"/>
      <c r="GZ13" s="148"/>
      <c r="HA13" s="148"/>
      <c r="HB13" s="148"/>
      <c r="HC13" s="148"/>
      <c r="HD13" s="148"/>
      <c r="HE13" s="148"/>
      <c r="HF13" s="148"/>
      <c r="HG13" s="148"/>
      <c r="HH13" s="148"/>
      <c r="HI13" s="148"/>
      <c r="HJ13" s="148"/>
      <c r="HK13" s="148"/>
      <c r="HL13" s="148"/>
      <c r="HM13" s="148"/>
      <c r="HN13" s="148"/>
      <c r="HO13" s="148"/>
      <c r="HP13" s="148"/>
      <c r="HQ13" s="148"/>
      <c r="HR13" s="148"/>
      <c r="HS13" s="148"/>
      <c r="HT13" s="148"/>
      <c r="HU13" s="148"/>
      <c r="HV13" s="148"/>
      <c r="HW13" s="148"/>
      <c r="HX13" s="148"/>
      <c r="HY13" s="148"/>
      <c r="HZ13" s="148"/>
      <c r="IA13" s="148"/>
      <c r="IB13" s="148"/>
      <c r="IC13" s="148"/>
      <c r="ID13" s="148"/>
      <c r="IE13" s="148"/>
      <c r="IF13" s="148"/>
      <c r="IG13" s="148"/>
      <c r="IH13" s="148"/>
      <c r="II13" s="148"/>
    </row>
    <row r="14" spans="1:243" s="154" customFormat="1" ht="32.1" customHeight="1">
      <c r="A14" s="181" t="s">
        <v>290</v>
      </c>
      <c r="B14" s="146">
        <f>SUM(C14:J14)</f>
        <v>2</v>
      </c>
      <c r="C14" s="146"/>
      <c r="D14" s="146"/>
      <c r="E14" s="150">
        <v>2</v>
      </c>
      <c r="F14" s="146"/>
      <c r="G14" s="152"/>
      <c r="H14" s="151"/>
      <c r="I14" s="179"/>
      <c r="J14" s="147"/>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c r="II14" s="148"/>
    </row>
    <row r="15" spans="1:243" s="180" customFormat="1" ht="32.1" customHeight="1">
      <c r="A15" s="181" t="s">
        <v>291</v>
      </c>
      <c r="B15" s="146">
        <f>SUM(C15:J15)</f>
        <v>55</v>
      </c>
      <c r="C15" s="146"/>
      <c r="D15" s="150"/>
      <c r="E15" s="146"/>
      <c r="F15" s="146"/>
      <c r="G15" s="152"/>
      <c r="H15" s="151"/>
      <c r="I15" s="150">
        <v>55</v>
      </c>
      <c r="J15" s="147"/>
    </row>
    <row r="16" spans="1:243" s="156" customFormat="1" ht="32.1" customHeight="1">
      <c r="A16" s="181" t="s">
        <v>292</v>
      </c>
      <c r="B16" s="146">
        <f>SUM(C16:E16)</f>
        <v>1</v>
      </c>
      <c r="C16" s="146"/>
      <c r="D16" s="146"/>
      <c r="E16" s="150">
        <v>1</v>
      </c>
      <c r="F16" s="146"/>
      <c r="G16" s="152"/>
      <c r="H16" s="151"/>
      <c r="I16" s="179"/>
      <c r="J16" s="147"/>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c r="IE16" s="149"/>
      <c r="IF16" s="149"/>
      <c r="IG16" s="149"/>
      <c r="IH16" s="149"/>
      <c r="II16" s="149"/>
    </row>
    <row r="17" ht="32.1" customHeight="1"/>
    <row r="18" ht="32.1" customHeight="1"/>
    <row r="19" ht="32.1" customHeight="1"/>
    <row r="20" ht="32.1" customHeight="1"/>
    <row r="21" ht="32.1" customHeight="1"/>
    <row r="22" ht="32.1" customHeight="1"/>
    <row r="23" ht="32.1" customHeight="1"/>
    <row r="24" ht="32.1" customHeight="1"/>
    <row r="25" ht="32.1" customHeight="1"/>
    <row r="26" ht="32.1" customHeight="1"/>
    <row r="27" ht="32.1" customHeight="1"/>
    <row r="28" ht="32.1" customHeight="1"/>
    <row r="29" ht="32.1" customHeight="1"/>
  </sheetData>
  <mergeCells count="12">
    <mergeCell ref="I4:I7"/>
    <mergeCell ref="H4:H7"/>
    <mergeCell ref="C4:E4"/>
    <mergeCell ref="G4:G7"/>
    <mergeCell ref="A2:J2"/>
    <mergeCell ref="J4:J7"/>
    <mergeCell ref="A4:A7"/>
    <mergeCell ref="B4:B7"/>
    <mergeCell ref="C5:C7"/>
    <mergeCell ref="D5:D7"/>
    <mergeCell ref="E5:E7"/>
    <mergeCell ref="F4:F7"/>
  </mergeCells>
  <phoneticPr fontId="0" type="noConversion"/>
  <printOptions horizontalCentered="1"/>
  <pageMargins left="0.19685039370078738" right="0.19685039370078738" top="0.78740157480314954" bottom="0.59055118110236215" header="0" footer="0"/>
  <pageSetup paperSize="9" scale="80" orientation="landscape"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I18"/>
  <sheetViews>
    <sheetView showGridLines="0" showZeros="0" workbookViewId="0">
      <selection activeCell="J7" sqref="J7"/>
    </sheetView>
  </sheetViews>
  <sheetFormatPr defaultColWidth="9.125" defaultRowHeight="10.8"/>
  <cols>
    <col min="1" max="1" width="41.375" customWidth="1"/>
    <col min="2" max="2" width="17.375" customWidth="1"/>
    <col min="3" max="7" width="16.5" customWidth="1"/>
  </cols>
  <sheetData>
    <row r="1" spans="1:9" ht="18" customHeight="1">
      <c r="A1" s="3" t="s">
        <v>265</v>
      </c>
      <c r="B1" s="58"/>
      <c r="C1" s="58"/>
      <c r="D1" s="58"/>
      <c r="E1" s="58"/>
      <c r="F1" s="58"/>
      <c r="G1" s="58"/>
    </row>
    <row r="2" spans="1:9" ht="27" customHeight="1">
      <c r="A2" s="59" t="s">
        <v>14</v>
      </c>
      <c r="B2" s="59"/>
      <c r="C2" s="59"/>
      <c r="D2" s="59"/>
      <c r="E2" s="59"/>
      <c r="F2" s="59"/>
      <c r="G2" s="59"/>
    </row>
    <row r="3" spans="1:9" ht="22.5" customHeight="1">
      <c r="A3" s="196" t="s">
        <v>297</v>
      </c>
      <c r="B3" s="197"/>
      <c r="C3" s="197"/>
      <c r="D3" s="197"/>
      <c r="E3" s="197"/>
      <c r="F3" s="197"/>
      <c r="G3" s="6" t="s">
        <v>84</v>
      </c>
    </row>
    <row r="4" spans="1:9" ht="25.5" customHeight="1">
      <c r="A4" s="227" t="s">
        <v>137</v>
      </c>
      <c r="B4" s="227" t="s">
        <v>95</v>
      </c>
      <c r="C4" s="227"/>
      <c r="D4" s="227"/>
      <c r="E4" s="227"/>
      <c r="F4" s="227"/>
      <c r="G4" s="227"/>
    </row>
    <row r="5" spans="1:9" ht="25.5" customHeight="1">
      <c r="A5" s="227"/>
      <c r="B5" s="227" t="s">
        <v>92</v>
      </c>
      <c r="C5" s="227" t="s">
        <v>80</v>
      </c>
      <c r="D5" s="227" t="s">
        <v>39</v>
      </c>
      <c r="E5" s="203" t="s">
        <v>89</v>
      </c>
      <c r="F5" s="203"/>
      <c r="G5" s="227" t="s">
        <v>19</v>
      </c>
    </row>
    <row r="6" spans="1:9" ht="27.75" customHeight="1">
      <c r="A6" s="227"/>
      <c r="B6" s="227"/>
      <c r="C6" s="227"/>
      <c r="D6" s="227"/>
      <c r="E6" s="56" t="s">
        <v>34</v>
      </c>
      <c r="F6" s="56" t="s">
        <v>191</v>
      </c>
      <c r="G6" s="227"/>
    </row>
    <row r="7" spans="1:9" s="72" customFormat="1" ht="30" customHeight="1">
      <c r="A7" s="103" t="s">
        <v>38</v>
      </c>
      <c r="B7" s="182">
        <v>8</v>
      </c>
      <c r="C7" s="182">
        <v>6</v>
      </c>
      <c r="D7" s="182">
        <v>2</v>
      </c>
      <c r="E7" s="182"/>
      <c r="F7" s="182">
        <v>2</v>
      </c>
      <c r="G7" s="182"/>
    </row>
    <row r="8" spans="1:9" s="156" customFormat="1" ht="30" customHeight="1">
      <c r="A8" s="153" t="s">
        <v>351</v>
      </c>
      <c r="B8" s="182">
        <v>8</v>
      </c>
      <c r="C8" s="182">
        <v>6</v>
      </c>
      <c r="D8" s="182">
        <v>2</v>
      </c>
      <c r="E8" s="182"/>
      <c r="F8" s="182">
        <v>2</v>
      </c>
      <c r="G8" s="182"/>
      <c r="H8" s="183"/>
    </row>
    <row r="9" spans="1:9" s="156" customFormat="1" ht="30" customHeight="1">
      <c r="A9" s="181"/>
      <c r="B9" s="147"/>
      <c r="C9" s="147"/>
      <c r="D9" s="147"/>
      <c r="E9" s="147"/>
      <c r="F9" s="147"/>
      <c r="G9" s="147"/>
    </row>
    <row r="10" spans="1:9" ht="18" customHeight="1">
      <c r="A10" s="3" t="s">
        <v>158</v>
      </c>
      <c r="B10" s="43"/>
      <c r="C10" s="43"/>
      <c r="D10" s="43"/>
      <c r="E10" s="43"/>
      <c r="F10" s="43"/>
      <c r="G10" s="43"/>
      <c r="H10" s="43"/>
    </row>
    <row r="11" spans="1:9" ht="18" customHeight="1">
      <c r="A11" s="122" t="s">
        <v>237</v>
      </c>
      <c r="B11" s="43"/>
      <c r="C11" s="43"/>
      <c r="D11" s="43"/>
      <c r="E11" s="43"/>
      <c r="F11" s="43"/>
      <c r="G11" s="43"/>
    </row>
    <row r="12" spans="1:9" ht="18" customHeight="1">
      <c r="A12" s="3"/>
      <c r="C12" s="43"/>
      <c r="D12" s="43"/>
      <c r="E12" s="43"/>
      <c r="F12" s="43"/>
      <c r="G12" s="43"/>
    </row>
    <row r="13" spans="1:9" ht="30" customHeight="1">
      <c r="C13" s="43"/>
      <c r="F13" s="43"/>
      <c r="I13" s="43"/>
    </row>
    <row r="14" spans="1:9" ht="30" customHeight="1">
      <c r="E14" s="43"/>
      <c r="F14" s="43"/>
      <c r="G14" s="43"/>
    </row>
    <row r="15" spans="1:9" ht="30" customHeight="1"/>
    <row r="16" spans="1:9" ht="30" customHeight="1"/>
    <row r="17" spans="4:5" ht="30" customHeight="1">
      <c r="E17" s="43"/>
    </row>
    <row r="18" spans="4:5" ht="30" customHeight="1">
      <c r="D18" s="43"/>
    </row>
  </sheetData>
  <mergeCells count="8">
    <mergeCell ref="G5:G6"/>
    <mergeCell ref="B4:G4"/>
    <mergeCell ref="E5:F5"/>
    <mergeCell ref="A3:F3"/>
    <mergeCell ref="A4:A6"/>
    <mergeCell ref="C5:C6"/>
    <mergeCell ref="B5:B6"/>
    <mergeCell ref="D5:D6"/>
  </mergeCells>
  <phoneticPr fontId="0" type="noConversion"/>
  <pageMargins left="0.74999998873613005" right="0.74999998873613005" top="0.39370078740157477" bottom="0.39370078740157477" header="0.49999999249075339" footer="0.49999999249075339"/>
  <pageSetup paperSize="9" orientation="landscape" r:id="rId1"/>
  <headerFooter alignWithMargins="0">
    <oddFooter>第 &amp;P 页，共 &amp;N 页</oddFooter>
  </headerFooter>
</worksheet>
</file>

<file path=xl/worksheets/sheet29.xml><?xml version="1.0" encoding="utf-8"?>
<worksheet xmlns="http://schemas.openxmlformats.org/spreadsheetml/2006/main" xmlns:r="http://schemas.openxmlformats.org/officeDocument/2006/relationships">
  <dimension ref="A1:K20"/>
  <sheetViews>
    <sheetView showGridLines="0" showZeros="0" tabSelected="1" workbookViewId="0">
      <selection activeCell="G11" sqref="G11"/>
    </sheetView>
  </sheetViews>
  <sheetFormatPr defaultColWidth="9.125" defaultRowHeight="10.8"/>
  <cols>
    <col min="1" max="1" width="11.5" customWidth="1"/>
    <col min="2" max="2" width="27.625" customWidth="1"/>
    <col min="3" max="3" width="13.875" customWidth="1"/>
    <col min="4" max="5" width="13.5" customWidth="1"/>
    <col min="6" max="7" width="23.625" customWidth="1"/>
    <col min="8" max="8" width="19.125" customWidth="1"/>
    <col min="9" max="9" width="18.5" customWidth="1"/>
    <col min="10" max="11" width="23.625" customWidth="1"/>
  </cols>
  <sheetData>
    <row r="1" spans="1:11" ht="18" customHeight="1">
      <c r="A1" s="3" t="s">
        <v>266</v>
      </c>
      <c r="K1" s="42"/>
    </row>
    <row r="2" spans="1:11" ht="26.25" customHeight="1">
      <c r="A2" s="257" t="s">
        <v>66</v>
      </c>
      <c r="B2" s="257"/>
      <c r="C2" s="257"/>
      <c r="D2" s="257"/>
      <c r="E2" s="257"/>
      <c r="F2" s="257"/>
      <c r="G2" s="257"/>
      <c r="H2" s="257"/>
      <c r="I2" s="257"/>
      <c r="J2" s="257"/>
      <c r="K2" s="257"/>
    </row>
    <row r="3" spans="1:11" ht="26.25" customHeight="1">
      <c r="A3" s="258" t="s">
        <v>297</v>
      </c>
      <c r="B3" s="259"/>
      <c r="C3" s="259"/>
      <c r="D3" s="259"/>
      <c r="E3" s="259"/>
      <c r="F3" s="259"/>
      <c r="G3" s="259"/>
      <c r="H3" s="259"/>
      <c r="I3" s="259"/>
      <c r="J3" s="259"/>
      <c r="K3" s="92" t="s">
        <v>84</v>
      </c>
    </row>
    <row r="4" spans="1:11" ht="26.25" customHeight="1">
      <c r="A4" s="119" t="s">
        <v>68</v>
      </c>
      <c r="B4" s="119" t="s">
        <v>91</v>
      </c>
      <c r="C4" s="120" t="s">
        <v>142</v>
      </c>
      <c r="D4" s="119" t="s">
        <v>167</v>
      </c>
      <c r="E4" s="118" t="s">
        <v>160</v>
      </c>
      <c r="F4" s="119" t="s">
        <v>87</v>
      </c>
      <c r="G4" s="119" t="s">
        <v>58</v>
      </c>
      <c r="H4" s="119" t="s">
        <v>69</v>
      </c>
      <c r="I4" s="119" t="s">
        <v>29</v>
      </c>
      <c r="J4" s="119" t="s">
        <v>70</v>
      </c>
      <c r="K4" s="118" t="s">
        <v>57</v>
      </c>
    </row>
    <row r="5" spans="1:11" s="72" customFormat="1" ht="33.75" customHeight="1">
      <c r="A5" s="104"/>
      <c r="B5" s="105" t="s">
        <v>38</v>
      </c>
      <c r="C5" s="106"/>
      <c r="D5" s="100"/>
      <c r="E5" s="100"/>
      <c r="F5" s="107"/>
      <c r="G5" s="107"/>
      <c r="H5" s="107"/>
      <c r="I5" s="107"/>
      <c r="J5" s="107"/>
      <c r="K5" s="108"/>
    </row>
    <row r="6" spans="1:11" ht="76.5" customHeight="1">
      <c r="A6" s="104" t="s">
        <v>268</v>
      </c>
      <c r="B6" s="105" t="s">
        <v>306</v>
      </c>
      <c r="C6" s="106" t="s">
        <v>308</v>
      </c>
      <c r="D6" s="100">
        <v>10</v>
      </c>
      <c r="E6" s="100"/>
      <c r="F6" s="107" t="s">
        <v>316</v>
      </c>
      <c r="G6" s="107" t="s">
        <v>309</v>
      </c>
      <c r="H6" s="107" t="s">
        <v>317</v>
      </c>
      <c r="I6" s="107" t="s">
        <v>317</v>
      </c>
      <c r="J6" s="107" t="s">
        <v>311</v>
      </c>
      <c r="K6" s="108" t="s">
        <v>315</v>
      </c>
    </row>
    <row r="7" spans="1:11" ht="69.75" customHeight="1">
      <c r="A7" s="104"/>
      <c r="B7" s="105" t="s">
        <v>307</v>
      </c>
      <c r="C7" s="106" t="s">
        <v>308</v>
      </c>
      <c r="D7" s="100">
        <v>5</v>
      </c>
      <c r="E7" s="100"/>
      <c r="F7" s="107" t="s">
        <v>316</v>
      </c>
      <c r="G7" s="107" t="s">
        <v>310</v>
      </c>
      <c r="H7" s="107" t="s">
        <v>314</v>
      </c>
      <c r="I7" s="107" t="s">
        <v>314</v>
      </c>
      <c r="J7" s="107" t="s">
        <v>312</v>
      </c>
      <c r="K7" s="108" t="s">
        <v>315</v>
      </c>
    </row>
    <row r="8" spans="1:11" ht="87.75" customHeight="1">
      <c r="A8" s="104"/>
      <c r="B8" s="105"/>
      <c r="C8" s="106"/>
      <c r="D8" s="100"/>
      <c r="E8" s="100"/>
      <c r="F8" s="107"/>
      <c r="G8" s="107"/>
      <c r="H8" s="107"/>
      <c r="I8" s="107"/>
      <c r="J8" s="107"/>
      <c r="K8" s="108"/>
    </row>
    <row r="9" spans="1:11" ht="34.5" customHeight="1">
      <c r="A9" s="3"/>
      <c r="B9" s="43"/>
      <c r="C9" s="43"/>
      <c r="D9" s="43"/>
      <c r="E9" s="43"/>
      <c r="F9" s="43"/>
      <c r="G9" s="43"/>
      <c r="H9" s="43"/>
      <c r="I9" s="43"/>
      <c r="J9" s="43"/>
      <c r="K9" s="43"/>
    </row>
    <row r="10" spans="1:11" ht="26.1" customHeight="1">
      <c r="B10" s="43"/>
      <c r="C10" s="43"/>
      <c r="D10" s="43"/>
      <c r="E10" s="43"/>
      <c r="I10" s="43"/>
    </row>
    <row r="11" spans="1:11" ht="26.1" customHeight="1">
      <c r="D11" s="43"/>
      <c r="E11" s="43"/>
    </row>
    <row r="20" spans="7:7">
      <c r="G20">
        <v>5</v>
      </c>
    </row>
  </sheetData>
  <mergeCells count="2">
    <mergeCell ref="A2:K2"/>
    <mergeCell ref="A3:J3"/>
  </mergeCells>
  <phoneticPr fontId="0" type="noConversion"/>
  <printOptions horizontalCentered="1"/>
  <pageMargins left="0.59055118110236215" right="0.39370078740157477" top="0.59055118110236215" bottom="0.39370078740157477" header="0.19685039370078738" footer="0.19685039370078738"/>
  <pageSetup paperSize="9" scale="70"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M21"/>
  <sheetViews>
    <sheetView showGridLines="0" showZeros="0" workbookViewId="0">
      <selection activeCell="N7" sqref="N7"/>
    </sheetView>
  </sheetViews>
  <sheetFormatPr defaultColWidth="9.125" defaultRowHeight="12.75" customHeight="1"/>
  <cols>
    <col min="1" max="1" width="11.125" customWidth="1"/>
    <col min="2" max="2" width="7.625" customWidth="1"/>
    <col min="3" max="3" width="8.5" customWidth="1"/>
    <col min="4" max="4" width="30" customWidth="1"/>
    <col min="5" max="5" width="18.875" customWidth="1"/>
    <col min="6" max="6" width="16.875" customWidth="1"/>
    <col min="7" max="9" width="13.375" customWidth="1"/>
    <col min="10" max="10" width="15.125" customWidth="1"/>
    <col min="11" max="11" width="14.375" customWidth="1"/>
  </cols>
  <sheetData>
    <row r="1" spans="1:13" ht="23.25" customHeight="1">
      <c r="A1" s="3" t="s">
        <v>240</v>
      </c>
      <c r="B1" s="22"/>
      <c r="C1" s="22"/>
      <c r="D1" s="22"/>
      <c r="E1" s="22"/>
      <c r="F1" s="22"/>
      <c r="G1" s="4"/>
      <c r="H1" s="4"/>
      <c r="I1" s="4"/>
      <c r="J1" s="4"/>
      <c r="K1" s="6"/>
      <c r="L1" s="4"/>
      <c r="M1" s="4"/>
    </row>
    <row r="2" spans="1:13" ht="23.25" customHeight="1">
      <c r="A2" s="198" t="s">
        <v>16</v>
      </c>
      <c r="B2" s="198"/>
      <c r="C2" s="198"/>
      <c r="D2" s="198"/>
      <c r="E2" s="198"/>
      <c r="F2" s="198"/>
      <c r="G2" s="198"/>
      <c r="H2" s="198"/>
      <c r="I2" s="198"/>
      <c r="J2" s="198"/>
      <c r="K2" s="198"/>
      <c r="L2" s="4"/>
      <c r="M2" s="4"/>
    </row>
    <row r="3" spans="1:13" ht="23.25" customHeight="1">
      <c r="A3" s="196" t="s">
        <v>294</v>
      </c>
      <c r="B3" s="197"/>
      <c r="C3" s="197"/>
      <c r="D3" s="197"/>
      <c r="E3" s="197"/>
      <c r="F3" s="197"/>
      <c r="G3" s="20"/>
      <c r="H3" s="20"/>
      <c r="I3" s="20"/>
      <c r="J3" s="20"/>
      <c r="K3" s="114" t="s">
        <v>84</v>
      </c>
      <c r="L3" s="4"/>
      <c r="M3" s="4"/>
    </row>
    <row r="4" spans="1:13" ht="21" customHeight="1">
      <c r="A4" s="201" t="s">
        <v>176</v>
      </c>
      <c r="B4" s="201"/>
      <c r="C4" s="201"/>
      <c r="D4" s="201"/>
      <c r="E4" s="187" t="s">
        <v>144</v>
      </c>
      <c r="F4" s="199" t="s">
        <v>25</v>
      </c>
      <c r="G4" s="192" t="s">
        <v>114</v>
      </c>
      <c r="H4" s="192" t="s">
        <v>88</v>
      </c>
      <c r="I4" s="192" t="s">
        <v>231</v>
      </c>
      <c r="J4" s="194" t="s">
        <v>201</v>
      </c>
      <c r="K4" s="194" t="s">
        <v>202</v>
      </c>
      <c r="L4" s="5"/>
      <c r="M4" s="5"/>
    </row>
    <row r="5" spans="1:13" ht="21" customHeight="1">
      <c r="A5" s="194" t="s">
        <v>193</v>
      </c>
      <c r="B5" s="194"/>
      <c r="C5" s="194"/>
      <c r="D5" s="194" t="s">
        <v>50</v>
      </c>
      <c r="E5" s="194"/>
      <c r="F5" s="192"/>
      <c r="G5" s="192"/>
      <c r="H5" s="192"/>
      <c r="I5" s="192"/>
      <c r="J5" s="194"/>
      <c r="K5" s="194"/>
      <c r="L5" s="5"/>
      <c r="M5" s="5"/>
    </row>
    <row r="6" spans="1:13" ht="21" customHeight="1">
      <c r="A6" s="12" t="s">
        <v>65</v>
      </c>
      <c r="B6" s="12" t="s">
        <v>122</v>
      </c>
      <c r="C6" s="12" t="s">
        <v>116</v>
      </c>
      <c r="D6" s="195"/>
      <c r="E6" s="195"/>
      <c r="F6" s="200"/>
      <c r="G6" s="192"/>
      <c r="H6" s="200"/>
      <c r="I6" s="200"/>
      <c r="J6" s="195"/>
      <c r="K6" s="195"/>
      <c r="L6" s="5"/>
      <c r="M6" s="5"/>
    </row>
    <row r="7" spans="1:13" s="154" customFormat="1" ht="27" customHeight="1">
      <c r="A7" s="153"/>
      <c r="B7" s="144"/>
      <c r="C7" s="144"/>
      <c r="D7" s="145" t="s">
        <v>38</v>
      </c>
      <c r="E7" s="146">
        <f>SUM(E8+E12+E15+E18)</f>
        <v>1541.13</v>
      </c>
      <c r="F7" s="146">
        <f t="shared" ref="F7:K7" si="0">SUM(F8+F12+F15+F18)</f>
        <v>940.92</v>
      </c>
      <c r="G7" s="146">
        <f t="shared" si="0"/>
        <v>0</v>
      </c>
      <c r="H7" s="146">
        <f t="shared" si="0"/>
        <v>0</v>
      </c>
      <c r="I7" s="146">
        <f t="shared" si="0"/>
        <v>0</v>
      </c>
      <c r="J7" s="146">
        <f t="shared" si="0"/>
        <v>600.20999999999992</v>
      </c>
      <c r="K7" s="147">
        <f t="shared" si="0"/>
        <v>0</v>
      </c>
      <c r="L7" s="148"/>
      <c r="M7" s="148"/>
    </row>
    <row r="8" spans="1:13" s="154" customFormat="1" ht="27" customHeight="1">
      <c r="A8" s="153" t="s">
        <v>279</v>
      </c>
      <c r="B8" s="144"/>
      <c r="C8" s="144"/>
      <c r="D8" s="169" t="s">
        <v>269</v>
      </c>
      <c r="E8" s="146">
        <f>SUM(F8:J8)</f>
        <v>1281.23</v>
      </c>
      <c r="F8" s="146">
        <f t="shared" ref="F8:K8" si="1">SUM(F9)</f>
        <v>712.93</v>
      </c>
      <c r="G8" s="146">
        <f t="shared" si="1"/>
        <v>0</v>
      </c>
      <c r="H8" s="146">
        <f t="shared" si="1"/>
        <v>0</v>
      </c>
      <c r="I8" s="146">
        <f t="shared" si="1"/>
        <v>0</v>
      </c>
      <c r="J8" s="146">
        <f t="shared" si="1"/>
        <v>568.29999999999995</v>
      </c>
      <c r="K8" s="147">
        <f t="shared" si="1"/>
        <v>0</v>
      </c>
      <c r="L8" s="148"/>
      <c r="M8" s="148"/>
    </row>
    <row r="9" spans="1:13" s="154" customFormat="1" ht="27" customHeight="1">
      <c r="A9" s="153" t="s">
        <v>279</v>
      </c>
      <c r="B9" s="153" t="s">
        <v>281</v>
      </c>
      <c r="C9" s="144"/>
      <c r="D9" s="169" t="s">
        <v>342</v>
      </c>
      <c r="E9" s="146">
        <f>SUM(F9:K9)</f>
        <v>1281.23</v>
      </c>
      <c r="F9" s="146">
        <f t="shared" ref="F9:K9" si="2">SUM(F10:F11)</f>
        <v>712.93</v>
      </c>
      <c r="G9" s="146">
        <f t="shared" si="2"/>
        <v>0</v>
      </c>
      <c r="H9" s="146">
        <f t="shared" si="2"/>
        <v>0</v>
      </c>
      <c r="I9" s="146">
        <f t="shared" si="2"/>
        <v>0</v>
      </c>
      <c r="J9" s="146">
        <f t="shared" si="2"/>
        <v>568.29999999999995</v>
      </c>
      <c r="K9" s="147">
        <f t="shared" si="2"/>
        <v>0</v>
      </c>
      <c r="L9" s="148"/>
      <c r="M9" s="148"/>
    </row>
    <row r="10" spans="1:13" s="156" customFormat="1" ht="27" customHeight="1">
      <c r="A10" s="153" t="s">
        <v>279</v>
      </c>
      <c r="B10" s="153" t="s">
        <v>281</v>
      </c>
      <c r="C10" s="153" t="s">
        <v>271</v>
      </c>
      <c r="D10" s="168" t="s">
        <v>278</v>
      </c>
      <c r="E10" s="146">
        <f t="shared" ref="E10:E20" si="3">SUM(F10:K10)</f>
        <v>1043.31</v>
      </c>
      <c r="F10" s="146">
        <v>565.51</v>
      </c>
      <c r="G10" s="146">
        <f>SUM(G11)</f>
        <v>0</v>
      </c>
      <c r="H10" s="146">
        <f>SUM(H11)</f>
        <v>0</v>
      </c>
      <c r="I10" s="146">
        <f>SUM(I11)</f>
        <v>0</v>
      </c>
      <c r="J10" s="146">
        <v>477.8</v>
      </c>
      <c r="K10" s="147">
        <f>SUM(K11)</f>
        <v>0</v>
      </c>
      <c r="L10" s="149"/>
      <c r="M10" s="149"/>
    </row>
    <row r="11" spans="1:13" s="156" customFormat="1" ht="27" customHeight="1">
      <c r="A11" s="153" t="s">
        <v>279</v>
      </c>
      <c r="B11" s="153" t="s">
        <v>281</v>
      </c>
      <c r="C11" s="153" t="s">
        <v>272</v>
      </c>
      <c r="D11" s="168" t="s">
        <v>280</v>
      </c>
      <c r="E11" s="146">
        <f t="shared" si="3"/>
        <v>237.92</v>
      </c>
      <c r="F11" s="150">
        <v>147.41999999999999</v>
      </c>
      <c r="G11" s="146"/>
      <c r="H11" s="151"/>
      <c r="I11" s="152"/>
      <c r="J11" s="146">
        <v>90.5</v>
      </c>
      <c r="K11" s="147"/>
      <c r="L11" s="149"/>
      <c r="M11" s="149"/>
    </row>
    <row r="12" spans="1:13" s="156" customFormat="1" ht="27" customHeight="1">
      <c r="A12" s="153" t="s">
        <v>274</v>
      </c>
      <c r="B12" s="153"/>
      <c r="C12" s="153"/>
      <c r="D12" s="169" t="s">
        <v>275</v>
      </c>
      <c r="E12" s="146">
        <f t="shared" si="3"/>
        <v>126.47</v>
      </c>
      <c r="F12" s="146">
        <f t="shared" ref="F12:K12" si="4">SUM(F13)</f>
        <v>126.47</v>
      </c>
      <c r="G12" s="146">
        <f t="shared" si="4"/>
        <v>0</v>
      </c>
      <c r="H12" s="146">
        <f t="shared" si="4"/>
        <v>0</v>
      </c>
      <c r="I12" s="146">
        <f t="shared" si="4"/>
        <v>0</v>
      </c>
      <c r="J12" s="146">
        <f t="shared" si="4"/>
        <v>0</v>
      </c>
      <c r="K12" s="147">
        <f t="shared" si="4"/>
        <v>0</v>
      </c>
      <c r="L12" s="149"/>
      <c r="M12" s="149"/>
    </row>
    <row r="13" spans="1:13" s="156" customFormat="1" ht="27" customHeight="1">
      <c r="A13" s="153" t="s">
        <v>274</v>
      </c>
      <c r="B13" s="153" t="s">
        <v>273</v>
      </c>
      <c r="C13" s="153"/>
      <c r="D13" s="169" t="s">
        <v>336</v>
      </c>
      <c r="E13" s="146">
        <f t="shared" si="3"/>
        <v>126.47</v>
      </c>
      <c r="F13" s="146">
        <f t="shared" ref="F13:K13" si="5">SUM(F14)</f>
        <v>126.47</v>
      </c>
      <c r="G13" s="146">
        <f t="shared" si="5"/>
        <v>0</v>
      </c>
      <c r="H13" s="146">
        <f t="shared" si="5"/>
        <v>0</v>
      </c>
      <c r="I13" s="146">
        <f t="shared" si="5"/>
        <v>0</v>
      </c>
      <c r="J13" s="146">
        <f t="shared" si="5"/>
        <v>0</v>
      </c>
      <c r="K13" s="147">
        <f t="shared" si="5"/>
        <v>0</v>
      </c>
      <c r="L13" s="149"/>
      <c r="M13" s="149"/>
    </row>
    <row r="14" spans="1:13" s="156" customFormat="1" ht="27" customHeight="1">
      <c r="A14" s="153" t="s">
        <v>274</v>
      </c>
      <c r="B14" s="153" t="s">
        <v>273</v>
      </c>
      <c r="C14" s="153" t="s">
        <v>273</v>
      </c>
      <c r="D14" s="169" t="s">
        <v>337</v>
      </c>
      <c r="E14" s="146">
        <f t="shared" si="3"/>
        <v>126.47</v>
      </c>
      <c r="F14" s="150">
        <v>126.47</v>
      </c>
      <c r="G14" s="146"/>
      <c r="H14" s="151"/>
      <c r="I14" s="152"/>
      <c r="J14" s="146"/>
      <c r="K14" s="147"/>
      <c r="L14" s="149"/>
      <c r="M14" s="149"/>
    </row>
    <row r="15" spans="1:13" s="156" customFormat="1" ht="27" customHeight="1">
      <c r="A15" s="153" t="s">
        <v>283</v>
      </c>
      <c r="B15" s="153"/>
      <c r="C15" s="153"/>
      <c r="D15" s="168" t="s">
        <v>319</v>
      </c>
      <c r="E15" s="146">
        <f t="shared" si="3"/>
        <v>34.799999999999997</v>
      </c>
      <c r="F15" s="146">
        <f t="shared" ref="F15:K15" si="6">SUM(F16)</f>
        <v>25.64</v>
      </c>
      <c r="G15" s="146">
        <f t="shared" si="6"/>
        <v>0</v>
      </c>
      <c r="H15" s="146">
        <f t="shared" si="6"/>
        <v>0</v>
      </c>
      <c r="I15" s="146">
        <f t="shared" si="6"/>
        <v>0</v>
      </c>
      <c r="J15" s="146">
        <f t="shared" si="6"/>
        <v>9.16</v>
      </c>
      <c r="K15" s="147">
        <f t="shared" si="6"/>
        <v>0</v>
      </c>
      <c r="L15" s="149"/>
      <c r="M15" s="149"/>
    </row>
    <row r="16" spans="1:13" s="156" customFormat="1" ht="27" customHeight="1">
      <c r="A16" s="153" t="s">
        <v>283</v>
      </c>
      <c r="B16" s="153" t="s">
        <v>284</v>
      </c>
      <c r="C16" s="153"/>
      <c r="D16" s="169" t="s">
        <v>320</v>
      </c>
      <c r="E16" s="146">
        <f t="shared" si="3"/>
        <v>34.799999999999997</v>
      </c>
      <c r="F16" s="146">
        <f t="shared" ref="F16:K16" si="7">SUM(F17)</f>
        <v>25.64</v>
      </c>
      <c r="G16" s="146">
        <f t="shared" si="7"/>
        <v>0</v>
      </c>
      <c r="H16" s="146">
        <f t="shared" si="7"/>
        <v>0</v>
      </c>
      <c r="I16" s="146">
        <f t="shared" si="7"/>
        <v>0</v>
      </c>
      <c r="J16" s="146">
        <f t="shared" si="7"/>
        <v>9.16</v>
      </c>
      <c r="K16" s="147">
        <f t="shared" si="7"/>
        <v>0</v>
      </c>
      <c r="L16" s="149"/>
      <c r="M16" s="149"/>
    </row>
    <row r="17" spans="1:13" s="156" customFormat="1" ht="27" customHeight="1">
      <c r="A17" s="153" t="s">
        <v>283</v>
      </c>
      <c r="B17" s="153" t="s">
        <v>284</v>
      </c>
      <c r="C17" s="153" t="s">
        <v>271</v>
      </c>
      <c r="D17" s="168" t="s">
        <v>282</v>
      </c>
      <c r="E17" s="146">
        <f t="shared" si="3"/>
        <v>34.799999999999997</v>
      </c>
      <c r="F17" s="150">
        <v>25.64</v>
      </c>
      <c r="G17" s="146"/>
      <c r="H17" s="151"/>
      <c r="I17" s="152"/>
      <c r="J17" s="150">
        <v>9.16</v>
      </c>
      <c r="K17" s="147"/>
      <c r="L17" s="149"/>
      <c r="M17" s="149"/>
    </row>
    <row r="18" spans="1:13" s="156" customFormat="1" ht="27" customHeight="1">
      <c r="A18" s="157" t="s">
        <v>276</v>
      </c>
      <c r="B18" s="158"/>
      <c r="C18" s="158"/>
      <c r="D18" s="169" t="s">
        <v>277</v>
      </c>
      <c r="E18" s="146">
        <f t="shared" si="3"/>
        <v>98.63</v>
      </c>
      <c r="F18" s="146">
        <f t="shared" ref="F18:K19" si="8">SUM(F19)</f>
        <v>75.88</v>
      </c>
      <c r="G18" s="146">
        <f t="shared" si="8"/>
        <v>0</v>
      </c>
      <c r="H18" s="146">
        <f t="shared" si="8"/>
        <v>0</v>
      </c>
      <c r="I18" s="146">
        <f t="shared" si="8"/>
        <v>0</v>
      </c>
      <c r="J18" s="146">
        <f t="shared" si="8"/>
        <v>22.75</v>
      </c>
      <c r="K18" s="147">
        <f t="shared" si="8"/>
        <v>0</v>
      </c>
      <c r="L18" s="149"/>
      <c r="M18" s="149"/>
    </row>
    <row r="19" spans="1:13" s="156" customFormat="1" ht="27" customHeight="1">
      <c r="A19" s="157" t="s">
        <v>321</v>
      </c>
      <c r="B19" s="158" t="s">
        <v>272</v>
      </c>
      <c r="C19" s="158"/>
      <c r="D19" s="169" t="s">
        <v>340</v>
      </c>
      <c r="E19" s="146">
        <f t="shared" si="3"/>
        <v>98.63</v>
      </c>
      <c r="F19" s="146">
        <f t="shared" si="8"/>
        <v>75.88</v>
      </c>
      <c r="G19" s="146">
        <f t="shared" si="8"/>
        <v>0</v>
      </c>
      <c r="H19" s="146">
        <f t="shared" si="8"/>
        <v>0</v>
      </c>
      <c r="I19" s="146">
        <f t="shared" si="8"/>
        <v>0</v>
      </c>
      <c r="J19" s="146">
        <f t="shared" si="8"/>
        <v>22.75</v>
      </c>
      <c r="K19" s="147">
        <f t="shared" si="8"/>
        <v>0</v>
      </c>
      <c r="L19" s="149"/>
      <c r="M19" s="149"/>
    </row>
    <row r="20" spans="1:13" s="156" customFormat="1" ht="27" customHeight="1" thickBot="1">
      <c r="A20" s="159" t="s">
        <v>321</v>
      </c>
      <c r="B20" s="160" t="s">
        <v>322</v>
      </c>
      <c r="C20" s="160" t="s">
        <v>271</v>
      </c>
      <c r="D20" s="170" t="s">
        <v>341</v>
      </c>
      <c r="E20" s="146">
        <f t="shared" si="3"/>
        <v>98.63</v>
      </c>
      <c r="F20" s="150">
        <v>75.88</v>
      </c>
      <c r="G20" s="146">
        <v>0</v>
      </c>
      <c r="H20" s="151"/>
      <c r="I20" s="152">
        <v>0</v>
      </c>
      <c r="J20" s="150">
        <v>22.75</v>
      </c>
      <c r="K20" s="147">
        <v>0</v>
      </c>
      <c r="L20" s="149"/>
      <c r="M20" s="149"/>
    </row>
    <row r="21" spans="1:13" s="156" customFormat="1" ht="27" customHeight="1">
      <c r="A21" s="144"/>
      <c r="B21" s="144"/>
      <c r="C21" s="144"/>
      <c r="D21" s="178"/>
      <c r="E21" s="146"/>
      <c r="F21" s="146"/>
      <c r="G21" s="146">
        <v>0</v>
      </c>
      <c r="H21" s="151"/>
      <c r="I21" s="152">
        <v>0</v>
      </c>
      <c r="J21" s="146">
        <v>0</v>
      </c>
      <c r="K21" s="147">
        <v>0</v>
      </c>
      <c r="L21" s="149"/>
      <c r="M21" s="149"/>
    </row>
  </sheetData>
  <mergeCells count="12">
    <mergeCell ref="A2:K2"/>
    <mergeCell ref="A5:C5"/>
    <mergeCell ref="D5:D6"/>
    <mergeCell ref="E4:E6"/>
    <mergeCell ref="F4:F6"/>
    <mergeCell ref="A4:D4"/>
    <mergeCell ref="G4:G6"/>
    <mergeCell ref="I4:I6"/>
    <mergeCell ref="J4:J6"/>
    <mergeCell ref="K4:K6"/>
    <mergeCell ref="A3:F3"/>
    <mergeCell ref="H4:H6"/>
  </mergeCells>
  <phoneticPr fontId="0" type="noConversion"/>
  <printOptions horizontalCentered="1"/>
  <pageMargins left="0.19685039370078738" right="0.19685039370078738" top="0.78740157480314954" bottom="0.59055118110236215" header="2.3762664233315036E-311" footer="0"/>
  <pageSetup paperSize="9" scale="80" orientation="landscape"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dimension ref="A1:M16"/>
  <sheetViews>
    <sheetView showGridLines="0" showZeros="0" workbookViewId="0">
      <selection activeCell="D9" sqref="D9"/>
    </sheetView>
  </sheetViews>
  <sheetFormatPr defaultColWidth="9.125" defaultRowHeight="23.25" customHeight="1"/>
  <cols>
    <col min="1" max="1" width="14.375" customWidth="1"/>
    <col min="2" max="2" width="16.125" style="132" customWidth="1"/>
    <col min="3" max="3" width="13.875" style="132" customWidth="1"/>
    <col min="4" max="4" width="10.875" customWidth="1"/>
    <col min="5" max="5" width="10.625" customWidth="1"/>
    <col min="6" max="6" width="12" customWidth="1"/>
    <col min="7" max="7" width="10.375" customWidth="1"/>
    <col min="8" max="8" width="13.125" customWidth="1"/>
    <col min="9" max="9" width="28.125" customWidth="1"/>
    <col min="10" max="10" width="26" customWidth="1"/>
    <col min="11" max="11" width="24.125" customWidth="1"/>
    <col min="12" max="12" width="24.5" customWidth="1"/>
  </cols>
  <sheetData>
    <row r="1" spans="1:13" ht="23.25" customHeight="1">
      <c r="A1" s="3" t="s">
        <v>267</v>
      </c>
      <c r="L1" s="42"/>
    </row>
    <row r="2" spans="1:13" ht="23.25" customHeight="1">
      <c r="A2" s="257" t="s">
        <v>186</v>
      </c>
      <c r="B2" s="257"/>
      <c r="C2" s="257"/>
      <c r="D2" s="257"/>
      <c r="E2" s="257"/>
      <c r="F2" s="257"/>
      <c r="G2" s="257"/>
      <c r="H2" s="257"/>
      <c r="I2" s="257"/>
      <c r="J2" s="257"/>
      <c r="K2" s="257"/>
      <c r="L2" s="257"/>
    </row>
    <row r="3" spans="1:13" ht="23.25" customHeight="1">
      <c r="A3" s="68" t="s">
        <v>285</v>
      </c>
      <c r="B3" s="133"/>
      <c r="C3" s="133"/>
      <c r="D3" s="68"/>
      <c r="E3" s="68"/>
      <c r="F3" s="68"/>
      <c r="G3" s="68"/>
      <c r="H3" s="68"/>
      <c r="I3" s="68"/>
      <c r="J3" s="68"/>
      <c r="K3" s="68"/>
      <c r="L3" s="6" t="s">
        <v>84</v>
      </c>
    </row>
    <row r="4" spans="1:13" ht="23.25" customHeight="1">
      <c r="A4" s="260" t="s">
        <v>134</v>
      </c>
      <c r="B4" s="135" t="s">
        <v>60</v>
      </c>
      <c r="C4" s="136"/>
      <c r="D4" s="136"/>
      <c r="E4" s="136"/>
      <c r="F4" s="136"/>
      <c r="G4" s="137"/>
      <c r="H4" s="15"/>
      <c r="I4" s="238" t="s">
        <v>59</v>
      </c>
      <c r="J4" s="216" t="s">
        <v>171</v>
      </c>
      <c r="K4" s="216" t="s">
        <v>154</v>
      </c>
      <c r="L4" s="216"/>
      <c r="M4" s="63"/>
    </row>
    <row r="5" spans="1:13" ht="23.25" customHeight="1">
      <c r="A5" s="216"/>
      <c r="B5" s="222" t="s">
        <v>167</v>
      </c>
      <c r="C5" s="216" t="s">
        <v>21</v>
      </c>
      <c r="D5" s="216"/>
      <c r="E5" s="216"/>
      <c r="F5" s="216"/>
      <c r="G5" s="262" t="s">
        <v>153</v>
      </c>
      <c r="H5" s="201"/>
      <c r="I5" s="227"/>
      <c r="J5" s="216"/>
      <c r="K5" s="216" t="s">
        <v>49</v>
      </c>
      <c r="L5" s="216" t="s">
        <v>62</v>
      </c>
      <c r="M5" s="63"/>
    </row>
    <row r="6" spans="1:13" ht="47.25" customHeight="1">
      <c r="A6" s="216"/>
      <c r="B6" s="216"/>
      <c r="C6" s="57" t="s">
        <v>108</v>
      </c>
      <c r="D6" s="57" t="s">
        <v>114</v>
      </c>
      <c r="E6" s="93" t="s">
        <v>101</v>
      </c>
      <c r="F6" s="57" t="s">
        <v>82</v>
      </c>
      <c r="G6" s="56" t="s">
        <v>15</v>
      </c>
      <c r="H6" s="56" t="s">
        <v>105</v>
      </c>
      <c r="I6" s="261"/>
      <c r="J6" s="216"/>
      <c r="K6" s="216"/>
      <c r="L6" s="216"/>
      <c r="M6" s="63"/>
    </row>
    <row r="7" spans="1:13" s="72" customFormat="1" ht="33" customHeight="1">
      <c r="A7" s="109" t="s">
        <v>38</v>
      </c>
      <c r="B7" s="125">
        <v>940.92</v>
      </c>
      <c r="C7" s="125">
        <v>940.92</v>
      </c>
      <c r="D7" s="52"/>
      <c r="E7" s="110"/>
      <c r="F7" s="54"/>
      <c r="G7" s="90">
        <v>925.92</v>
      </c>
      <c r="H7" s="52">
        <v>15</v>
      </c>
      <c r="I7" s="111"/>
      <c r="J7" s="112"/>
      <c r="K7" s="111"/>
      <c r="L7" s="111"/>
      <c r="M7" s="113"/>
    </row>
    <row r="8" spans="1:13" ht="132.75" customHeight="1">
      <c r="A8" s="130" t="s">
        <v>296</v>
      </c>
      <c r="B8" s="125">
        <v>940.92</v>
      </c>
      <c r="C8" s="125">
        <v>940.92</v>
      </c>
      <c r="D8" s="52"/>
      <c r="E8" s="110"/>
      <c r="F8" s="54"/>
      <c r="G8" s="90">
        <v>925.92</v>
      </c>
      <c r="H8" s="52">
        <v>15</v>
      </c>
      <c r="I8" s="138" t="s">
        <v>318</v>
      </c>
      <c r="J8" s="112" t="s">
        <v>313</v>
      </c>
      <c r="K8" s="112" t="s">
        <v>313</v>
      </c>
      <c r="L8" s="111" t="s">
        <v>313</v>
      </c>
    </row>
    <row r="9" spans="1:13" ht="132.75" customHeight="1">
      <c r="A9" s="139"/>
      <c r="B9" s="140"/>
      <c r="C9" s="140"/>
      <c r="D9" s="141"/>
      <c r="E9" s="142"/>
      <c r="F9" s="141"/>
      <c r="G9" s="141"/>
      <c r="H9" s="141"/>
      <c r="J9" s="143"/>
      <c r="K9" s="143"/>
      <c r="L9" s="143"/>
    </row>
    <row r="10" spans="1:13" ht="23.1" customHeight="1">
      <c r="B10" s="134"/>
      <c r="C10" s="134"/>
      <c r="D10" s="43"/>
      <c r="E10" s="43"/>
      <c r="F10" s="43"/>
      <c r="G10" s="43"/>
      <c r="H10" s="43"/>
      <c r="I10" s="43"/>
      <c r="J10" s="43"/>
    </row>
    <row r="11" spans="1:13" ht="23.1" customHeight="1">
      <c r="D11" s="43"/>
      <c r="E11" s="43"/>
      <c r="F11" s="43"/>
      <c r="G11" s="43"/>
      <c r="I11" s="43"/>
    </row>
    <row r="12" spans="1:13" ht="23.1" customHeight="1">
      <c r="E12" s="43"/>
      <c r="F12" s="43"/>
    </row>
    <row r="13" spans="1:13" ht="23.1" customHeight="1"/>
    <row r="14" spans="1:13" ht="23.1" customHeight="1"/>
    <row r="15" spans="1:13" ht="23.1" customHeight="1"/>
    <row r="16" spans="1:13" ht="23.1" customHeight="1">
      <c r="L16" s="43"/>
    </row>
  </sheetData>
  <mergeCells count="10">
    <mergeCell ref="A2:L2"/>
    <mergeCell ref="A4:A6"/>
    <mergeCell ref="B5:B6"/>
    <mergeCell ref="K4:L4"/>
    <mergeCell ref="I4:I6"/>
    <mergeCell ref="J4:J6"/>
    <mergeCell ref="G5:H5"/>
    <mergeCell ref="K5:K6"/>
    <mergeCell ref="L5:L6"/>
    <mergeCell ref="C5:F5"/>
  </mergeCells>
  <phoneticPr fontId="0" type="noConversion"/>
  <pageMargins left="0.59055118110236215" right="0.39370078740157477" top="0.59055118110236215" bottom="0.39370078740157477" header="0.49999999249075339" footer="0.49999999249075339"/>
  <pageSetup paperSize="9" scale="70" orientation="landscape"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dimension ref="A1:Q22"/>
  <sheetViews>
    <sheetView showGridLines="0" showZeros="0" workbookViewId="0">
      <selection activeCell="A2" sqref="A2:P2"/>
    </sheetView>
  </sheetViews>
  <sheetFormatPr defaultColWidth="9.125" defaultRowHeight="12.75" customHeight="1"/>
  <cols>
    <col min="1" max="1" width="11.375" customWidth="1"/>
    <col min="2" max="2" width="9.125" customWidth="1"/>
    <col min="3" max="3" width="9.5" customWidth="1"/>
    <col min="4" max="4" width="29.125" style="167" customWidth="1"/>
    <col min="5" max="5" width="13" customWidth="1"/>
    <col min="6" max="10" width="12.625" customWidth="1"/>
    <col min="11" max="16" width="13.125" customWidth="1"/>
  </cols>
  <sheetData>
    <row r="1" spans="1:17" ht="25.5" customHeight="1">
      <c r="A1" s="3" t="s">
        <v>241</v>
      </c>
      <c r="B1" s="25"/>
      <c r="C1" s="25"/>
      <c r="D1" s="166"/>
      <c r="E1" s="25"/>
      <c r="F1" s="25"/>
      <c r="G1" s="25"/>
      <c r="H1" s="25"/>
      <c r="I1" s="25"/>
      <c r="J1" s="25"/>
      <c r="K1" s="25"/>
      <c r="L1" s="25"/>
      <c r="M1" s="25"/>
      <c r="N1" s="25"/>
      <c r="O1" s="25"/>
      <c r="P1" s="25"/>
      <c r="Q1" s="4"/>
    </row>
    <row r="2" spans="1:17" ht="25.5" customHeight="1">
      <c r="A2" s="198" t="s">
        <v>13</v>
      </c>
      <c r="B2" s="198"/>
      <c r="C2" s="198"/>
      <c r="D2" s="198"/>
      <c r="E2" s="198"/>
      <c r="F2" s="198"/>
      <c r="G2" s="198"/>
      <c r="H2" s="198"/>
      <c r="I2" s="198"/>
      <c r="J2" s="198"/>
      <c r="K2" s="198"/>
      <c r="L2" s="198"/>
      <c r="M2" s="198"/>
      <c r="N2" s="198"/>
      <c r="O2" s="198"/>
      <c r="P2" s="198"/>
      <c r="Q2" s="4"/>
    </row>
    <row r="3" spans="1:17" ht="25.5" customHeight="1">
      <c r="A3" s="196" t="s">
        <v>294</v>
      </c>
      <c r="B3" s="197"/>
      <c r="C3" s="197"/>
      <c r="D3" s="197"/>
      <c r="E3" s="197"/>
      <c r="F3" s="197"/>
      <c r="G3" s="197"/>
      <c r="H3" s="197"/>
      <c r="I3" s="25"/>
      <c r="J3" s="25"/>
      <c r="K3" s="25"/>
      <c r="L3" s="25"/>
      <c r="M3" s="25"/>
      <c r="N3" s="25"/>
      <c r="O3" s="25"/>
      <c r="P3" s="25" t="s">
        <v>203</v>
      </c>
      <c r="Q3" s="4"/>
    </row>
    <row r="4" spans="1:17" ht="25.5" customHeight="1">
      <c r="A4" s="202" t="s">
        <v>79</v>
      </c>
      <c r="B4" s="202"/>
      <c r="C4" s="202"/>
      <c r="D4" s="202"/>
      <c r="E4" s="205" t="s">
        <v>119</v>
      </c>
      <c r="F4" s="9" t="s">
        <v>15</v>
      </c>
      <c r="G4" s="60"/>
      <c r="H4" s="9"/>
      <c r="I4" s="10"/>
      <c r="J4" s="194" t="s">
        <v>105</v>
      </c>
      <c r="K4" s="194"/>
      <c r="L4" s="194"/>
      <c r="M4" s="194"/>
      <c r="N4" s="194"/>
      <c r="O4" s="194"/>
      <c r="P4" s="194"/>
      <c r="Q4" s="5"/>
    </row>
    <row r="5" spans="1:17" ht="25.5" customHeight="1">
      <c r="A5" s="194" t="s">
        <v>193</v>
      </c>
      <c r="B5" s="194"/>
      <c r="C5" s="194"/>
      <c r="D5" s="203" t="s">
        <v>293</v>
      </c>
      <c r="E5" s="206"/>
      <c r="F5" s="194" t="s">
        <v>38</v>
      </c>
      <c r="G5" s="194" t="s">
        <v>93</v>
      </c>
      <c r="H5" s="194" t="s">
        <v>27</v>
      </c>
      <c r="I5" s="194" t="s">
        <v>4</v>
      </c>
      <c r="J5" s="194" t="s">
        <v>38</v>
      </c>
      <c r="K5" s="194" t="s">
        <v>204</v>
      </c>
      <c r="L5" s="204" t="s">
        <v>205</v>
      </c>
      <c r="M5" s="204" t="s">
        <v>141</v>
      </c>
      <c r="N5" s="204" t="s">
        <v>133</v>
      </c>
      <c r="O5" s="194" t="s">
        <v>104</v>
      </c>
      <c r="P5" s="194" t="s">
        <v>3</v>
      </c>
      <c r="Q5" s="5"/>
    </row>
    <row r="6" spans="1:17" ht="35.25" customHeight="1">
      <c r="A6" s="11" t="s">
        <v>65</v>
      </c>
      <c r="B6" s="11" t="s">
        <v>122</v>
      </c>
      <c r="C6" s="11" t="s">
        <v>116</v>
      </c>
      <c r="D6" s="203"/>
      <c r="E6" s="206"/>
      <c r="F6" s="194"/>
      <c r="G6" s="194"/>
      <c r="H6" s="194"/>
      <c r="I6" s="194"/>
      <c r="J6" s="194"/>
      <c r="K6" s="194"/>
      <c r="L6" s="204"/>
      <c r="M6" s="204"/>
      <c r="N6" s="204"/>
      <c r="O6" s="194"/>
      <c r="P6" s="194"/>
      <c r="Q6" s="5"/>
    </row>
    <row r="7" spans="1:17" s="154" customFormat="1" ht="30.9" customHeight="1">
      <c r="A7" s="153"/>
      <c r="B7" s="153"/>
      <c r="C7" s="153"/>
      <c r="D7" s="162" t="s">
        <v>38</v>
      </c>
      <c r="E7" s="146">
        <f>SUM(E8+E12+E15+E18)</f>
        <v>1541.13</v>
      </c>
      <c r="F7" s="146">
        <f>SUM(F8+F12+F15+F18)</f>
        <v>1239.1299999999997</v>
      </c>
      <c r="G7" s="146">
        <f>SUM(G8+G12+G15+G18)</f>
        <v>1091.71</v>
      </c>
      <c r="H7" s="146">
        <f>SUM(H8+H12+H15+H18)</f>
        <v>147.41999999999999</v>
      </c>
      <c r="I7" s="146">
        <f>SUM(I8+I12+I15+I18)</f>
        <v>0</v>
      </c>
      <c r="J7" s="147">
        <f>SUM(K7:P7)</f>
        <v>302</v>
      </c>
      <c r="K7" s="147">
        <f>SUM(K8+K12+K15+K18)</f>
        <v>302</v>
      </c>
      <c r="L7" s="147">
        <f>SUM(M7:R7)</f>
        <v>0</v>
      </c>
      <c r="M7" s="147">
        <f>SUM(N7:S7)</f>
        <v>0</v>
      </c>
      <c r="N7" s="147">
        <f>SUM(O7:T7)</f>
        <v>0</v>
      </c>
      <c r="O7" s="147">
        <f>SUM(P7:U7)</f>
        <v>0</v>
      </c>
      <c r="P7" s="147">
        <f>SUM(Q7:V7)</f>
        <v>0</v>
      </c>
      <c r="Q7" s="148"/>
    </row>
    <row r="8" spans="1:17" s="156" customFormat="1" ht="30.9" customHeight="1">
      <c r="A8" s="153" t="s">
        <v>279</v>
      </c>
      <c r="B8" s="144"/>
      <c r="C8" s="144"/>
      <c r="D8" s="155" t="s">
        <v>269</v>
      </c>
      <c r="E8" s="146">
        <f>SUM(E9)</f>
        <v>1281.23</v>
      </c>
      <c r="F8" s="146">
        <f>SUM(F9)</f>
        <v>979.2299999999999</v>
      </c>
      <c r="G8" s="146">
        <f>SUM(G9)</f>
        <v>831.81</v>
      </c>
      <c r="H8" s="146">
        <f>SUM(H9)</f>
        <v>147.41999999999999</v>
      </c>
      <c r="I8" s="146">
        <f>SUM(I9)</f>
        <v>0</v>
      </c>
      <c r="J8" s="147">
        <f>SUM(K8:P8)</f>
        <v>302</v>
      </c>
      <c r="K8" s="147">
        <f t="shared" ref="K8:P9" si="0">SUM(K9)</f>
        <v>302</v>
      </c>
      <c r="L8" s="147">
        <f t="shared" si="0"/>
        <v>0</v>
      </c>
      <c r="M8" s="147">
        <f t="shared" si="0"/>
        <v>0</v>
      </c>
      <c r="N8" s="147">
        <f t="shared" si="0"/>
        <v>0</v>
      </c>
      <c r="O8" s="147">
        <f t="shared" si="0"/>
        <v>0</v>
      </c>
      <c r="P8" s="147">
        <f t="shared" si="0"/>
        <v>0</v>
      </c>
      <c r="Q8" s="149"/>
    </row>
    <row r="9" spans="1:17" s="156" customFormat="1" ht="30.9" customHeight="1">
      <c r="A9" s="153" t="s">
        <v>279</v>
      </c>
      <c r="B9" s="153" t="s">
        <v>281</v>
      </c>
      <c r="C9" s="144"/>
      <c r="D9" s="155" t="s">
        <v>270</v>
      </c>
      <c r="E9" s="146">
        <f>SUM(E10:E11)</f>
        <v>1281.23</v>
      </c>
      <c r="F9" s="146">
        <f>SUM(F10:F11)</f>
        <v>979.2299999999999</v>
      </c>
      <c r="G9" s="146">
        <f>SUM(G10:G11)</f>
        <v>831.81</v>
      </c>
      <c r="H9" s="146">
        <f>SUM(H10:H11)</f>
        <v>147.41999999999999</v>
      </c>
      <c r="I9" s="146">
        <f>SUM(I10:I11)</f>
        <v>0</v>
      </c>
      <c r="J9" s="147">
        <f>SUM(K9:P9)</f>
        <v>302</v>
      </c>
      <c r="K9" s="147">
        <f t="shared" si="0"/>
        <v>302</v>
      </c>
      <c r="L9" s="147">
        <f t="shared" si="0"/>
        <v>0</v>
      </c>
      <c r="M9" s="147">
        <f t="shared" si="0"/>
        <v>0</v>
      </c>
      <c r="N9" s="147">
        <f t="shared" si="0"/>
        <v>0</v>
      </c>
      <c r="O9" s="147">
        <f t="shared" si="0"/>
        <v>0</v>
      </c>
      <c r="P9" s="147">
        <f t="shared" si="0"/>
        <v>0</v>
      </c>
      <c r="Q9" s="149"/>
    </row>
    <row r="10" spans="1:17" s="156" customFormat="1" ht="30.9" customHeight="1">
      <c r="A10" s="153" t="s">
        <v>279</v>
      </c>
      <c r="B10" s="153" t="s">
        <v>281</v>
      </c>
      <c r="C10" s="153" t="s">
        <v>271</v>
      </c>
      <c r="D10" s="162" t="s">
        <v>278</v>
      </c>
      <c r="E10" s="146">
        <f>SUM(F10+J10)</f>
        <v>1133.81</v>
      </c>
      <c r="F10" s="146">
        <f>SUM(G10:I10)</f>
        <v>831.81</v>
      </c>
      <c r="G10" s="163">
        <v>831.81</v>
      </c>
      <c r="H10" s="163"/>
      <c r="I10" s="147"/>
      <c r="J10" s="147">
        <f t="shared" ref="J10:J22" si="1">SUM(K10:P10)</f>
        <v>302</v>
      </c>
      <c r="K10" s="147">
        <v>302</v>
      </c>
      <c r="L10" s="147"/>
      <c r="M10" s="147"/>
      <c r="N10" s="147"/>
      <c r="O10" s="147"/>
      <c r="P10" s="147"/>
      <c r="Q10" s="149"/>
    </row>
    <row r="11" spans="1:17" s="156" customFormat="1" ht="30.9" customHeight="1">
      <c r="A11" s="153" t="s">
        <v>279</v>
      </c>
      <c r="B11" s="153" t="s">
        <v>281</v>
      </c>
      <c r="C11" s="153" t="s">
        <v>272</v>
      </c>
      <c r="D11" s="162" t="s">
        <v>280</v>
      </c>
      <c r="E11" s="146">
        <f t="shared" ref="E11:E22" si="2">SUM(F11+J11)</f>
        <v>147.41999999999999</v>
      </c>
      <c r="F11" s="146">
        <f>SUM(G11:I11)</f>
        <v>147.41999999999999</v>
      </c>
      <c r="G11" s="146"/>
      <c r="H11" s="150">
        <v>147.41999999999999</v>
      </c>
      <c r="I11" s="147"/>
      <c r="J11" s="147">
        <f t="shared" si="1"/>
        <v>0</v>
      </c>
      <c r="K11" s="147"/>
      <c r="L11" s="147"/>
      <c r="M11" s="147"/>
      <c r="N11" s="147"/>
      <c r="O11" s="147"/>
      <c r="P11" s="147"/>
      <c r="Q11" s="149"/>
    </row>
    <row r="12" spans="1:17" s="156" customFormat="1" ht="30.9" customHeight="1">
      <c r="A12" s="153" t="s">
        <v>274</v>
      </c>
      <c r="B12" s="153"/>
      <c r="C12" s="153"/>
      <c r="D12" s="155" t="s">
        <v>275</v>
      </c>
      <c r="E12" s="146">
        <f>SUM(E13)</f>
        <v>126.47</v>
      </c>
      <c r="F12" s="146">
        <f t="shared" ref="F12:H13" si="3">SUM(F13)</f>
        <v>126.47</v>
      </c>
      <c r="G12" s="146">
        <f t="shared" si="3"/>
        <v>126.47</v>
      </c>
      <c r="H12" s="146">
        <f t="shared" si="3"/>
        <v>0</v>
      </c>
      <c r="I12" s="147"/>
      <c r="J12" s="147">
        <f t="shared" si="1"/>
        <v>0</v>
      </c>
      <c r="K12" s="147"/>
      <c r="L12" s="147"/>
      <c r="M12" s="147"/>
      <c r="N12" s="147"/>
      <c r="O12" s="147"/>
      <c r="P12" s="147"/>
      <c r="Q12" s="149"/>
    </row>
    <row r="13" spans="1:17" s="156" customFormat="1" ht="30.9" customHeight="1">
      <c r="A13" s="153" t="s">
        <v>274</v>
      </c>
      <c r="B13" s="153" t="s">
        <v>273</v>
      </c>
      <c r="C13" s="153"/>
      <c r="D13" s="155" t="s">
        <v>336</v>
      </c>
      <c r="E13" s="146">
        <f>SUM(E14)</f>
        <v>126.47</v>
      </c>
      <c r="F13" s="146">
        <f t="shared" si="3"/>
        <v>126.47</v>
      </c>
      <c r="G13" s="146">
        <f t="shared" si="3"/>
        <v>126.47</v>
      </c>
      <c r="H13" s="146">
        <f t="shared" si="3"/>
        <v>0</v>
      </c>
      <c r="I13" s="147"/>
      <c r="J13" s="147">
        <f t="shared" si="1"/>
        <v>0</v>
      </c>
      <c r="K13" s="147"/>
      <c r="L13" s="147"/>
      <c r="M13" s="147"/>
      <c r="N13" s="147"/>
      <c r="O13" s="147"/>
      <c r="P13" s="147"/>
      <c r="Q13" s="149"/>
    </row>
    <row r="14" spans="1:17" s="156" customFormat="1" ht="30.9" customHeight="1">
      <c r="A14" s="153" t="s">
        <v>274</v>
      </c>
      <c r="B14" s="153" t="s">
        <v>273</v>
      </c>
      <c r="C14" s="153" t="s">
        <v>273</v>
      </c>
      <c r="D14" s="155" t="s">
        <v>337</v>
      </c>
      <c r="E14" s="146">
        <f t="shared" si="2"/>
        <v>126.47</v>
      </c>
      <c r="F14" s="146">
        <f>SUM(G14:I14)</f>
        <v>126.47</v>
      </c>
      <c r="G14" s="150">
        <v>126.47</v>
      </c>
      <c r="H14" s="146"/>
      <c r="I14" s="147"/>
      <c r="J14" s="147">
        <f t="shared" si="1"/>
        <v>0</v>
      </c>
      <c r="K14" s="147"/>
      <c r="L14" s="147"/>
      <c r="M14" s="147"/>
      <c r="N14" s="147"/>
      <c r="O14" s="147"/>
      <c r="P14" s="147"/>
      <c r="Q14" s="149"/>
    </row>
    <row r="15" spans="1:17" s="156" customFormat="1" ht="30.9" customHeight="1">
      <c r="A15" s="153" t="s">
        <v>283</v>
      </c>
      <c r="B15" s="153"/>
      <c r="C15" s="153"/>
      <c r="D15" s="162" t="s">
        <v>323</v>
      </c>
      <c r="E15" s="146">
        <f>SUM(E16)</f>
        <v>34.799999999999997</v>
      </c>
      <c r="F15" s="146">
        <f t="shared" ref="F15:H16" si="4">SUM(F16)</f>
        <v>34.799999999999997</v>
      </c>
      <c r="G15" s="146">
        <f t="shared" si="4"/>
        <v>34.799999999999997</v>
      </c>
      <c r="H15" s="146">
        <f t="shared" si="4"/>
        <v>0</v>
      </c>
      <c r="I15" s="147"/>
      <c r="J15" s="147">
        <f t="shared" si="1"/>
        <v>0</v>
      </c>
      <c r="K15" s="147"/>
      <c r="L15" s="147"/>
      <c r="M15" s="147"/>
      <c r="N15" s="147"/>
      <c r="O15" s="147"/>
      <c r="P15" s="147"/>
      <c r="Q15" s="149"/>
    </row>
    <row r="16" spans="1:17" s="156" customFormat="1" ht="30.9" customHeight="1">
      <c r="A16" s="153" t="s">
        <v>283</v>
      </c>
      <c r="B16" s="153" t="s">
        <v>284</v>
      </c>
      <c r="C16" s="153"/>
      <c r="D16" s="155" t="s">
        <v>324</v>
      </c>
      <c r="E16" s="146">
        <f>SUM(E17)</f>
        <v>34.799999999999997</v>
      </c>
      <c r="F16" s="146">
        <f t="shared" si="4"/>
        <v>34.799999999999997</v>
      </c>
      <c r="G16" s="146">
        <f t="shared" si="4"/>
        <v>34.799999999999997</v>
      </c>
      <c r="H16" s="146">
        <f t="shared" si="4"/>
        <v>0</v>
      </c>
      <c r="I16" s="147"/>
      <c r="J16" s="147">
        <f t="shared" si="1"/>
        <v>0</v>
      </c>
      <c r="K16" s="147"/>
      <c r="L16" s="147"/>
      <c r="M16" s="147"/>
      <c r="N16" s="147"/>
      <c r="O16" s="147"/>
      <c r="P16" s="147"/>
      <c r="Q16" s="149"/>
    </row>
    <row r="17" spans="1:17" s="156" customFormat="1" ht="30.9" customHeight="1">
      <c r="A17" s="153" t="s">
        <v>283</v>
      </c>
      <c r="B17" s="153" t="s">
        <v>284</v>
      </c>
      <c r="C17" s="153" t="s">
        <v>271</v>
      </c>
      <c r="D17" s="162" t="s">
        <v>282</v>
      </c>
      <c r="E17" s="146">
        <f t="shared" si="2"/>
        <v>34.799999999999997</v>
      </c>
      <c r="F17" s="146">
        <f>SUM(G17:I17)</f>
        <v>34.799999999999997</v>
      </c>
      <c r="G17" s="146">
        <v>34.799999999999997</v>
      </c>
      <c r="H17" s="146"/>
      <c r="I17" s="147"/>
      <c r="J17" s="147">
        <f t="shared" si="1"/>
        <v>0</v>
      </c>
      <c r="K17" s="147"/>
      <c r="L17" s="147"/>
      <c r="M17" s="147"/>
      <c r="N17" s="147"/>
      <c r="O17" s="147"/>
      <c r="P17" s="147"/>
      <c r="Q17" s="149"/>
    </row>
    <row r="18" spans="1:17" s="156" customFormat="1" ht="30.9" customHeight="1">
      <c r="A18" s="157" t="s">
        <v>276</v>
      </c>
      <c r="B18" s="158"/>
      <c r="C18" s="158"/>
      <c r="D18" s="155" t="s">
        <v>277</v>
      </c>
      <c r="E18" s="146">
        <f t="shared" ref="E18:H19" si="5">SUM(E19)</f>
        <v>98.63</v>
      </c>
      <c r="F18" s="146">
        <f t="shared" si="5"/>
        <v>98.63</v>
      </c>
      <c r="G18" s="146">
        <f t="shared" si="5"/>
        <v>98.63</v>
      </c>
      <c r="H18" s="146">
        <f t="shared" si="5"/>
        <v>0</v>
      </c>
      <c r="I18" s="147"/>
      <c r="J18" s="147">
        <f t="shared" si="1"/>
        <v>0</v>
      </c>
      <c r="K18" s="147"/>
      <c r="L18" s="147"/>
      <c r="M18" s="147"/>
      <c r="N18" s="147"/>
      <c r="O18" s="147"/>
      <c r="P18" s="147"/>
      <c r="Q18" s="149"/>
    </row>
    <row r="19" spans="1:17" s="156" customFormat="1" ht="30.9" customHeight="1">
      <c r="A19" s="157" t="s">
        <v>325</v>
      </c>
      <c r="B19" s="158" t="s">
        <v>272</v>
      </c>
      <c r="C19" s="158"/>
      <c r="D19" s="155" t="s">
        <v>340</v>
      </c>
      <c r="E19" s="146">
        <f t="shared" si="5"/>
        <v>98.63</v>
      </c>
      <c r="F19" s="146">
        <f t="shared" si="5"/>
        <v>98.63</v>
      </c>
      <c r="G19" s="146">
        <f t="shared" si="5"/>
        <v>98.63</v>
      </c>
      <c r="H19" s="146">
        <f t="shared" si="5"/>
        <v>0</v>
      </c>
      <c r="I19" s="147"/>
      <c r="J19" s="147">
        <f t="shared" si="1"/>
        <v>0</v>
      </c>
      <c r="K19" s="147"/>
      <c r="L19" s="147"/>
      <c r="M19" s="147"/>
      <c r="N19" s="147"/>
      <c r="O19" s="147"/>
      <c r="P19" s="147"/>
      <c r="Q19" s="149"/>
    </row>
    <row r="20" spans="1:17" s="156" customFormat="1" ht="30.9" customHeight="1" thickBot="1">
      <c r="A20" s="159" t="s">
        <v>325</v>
      </c>
      <c r="B20" s="160" t="s">
        <v>326</v>
      </c>
      <c r="C20" s="160" t="s">
        <v>271</v>
      </c>
      <c r="D20" s="161" t="s">
        <v>341</v>
      </c>
      <c r="E20" s="146">
        <f t="shared" si="2"/>
        <v>98.63</v>
      </c>
      <c r="F20" s="146">
        <f>SUM(G20:I20)</f>
        <v>98.63</v>
      </c>
      <c r="G20" s="146">
        <v>98.63</v>
      </c>
      <c r="H20" s="146"/>
      <c r="I20" s="147"/>
      <c r="J20" s="147">
        <f t="shared" si="1"/>
        <v>0</v>
      </c>
      <c r="K20" s="147"/>
      <c r="L20" s="147"/>
      <c r="M20" s="147"/>
      <c r="N20" s="147"/>
      <c r="O20" s="147"/>
      <c r="P20" s="147"/>
      <c r="Q20" s="149"/>
    </row>
    <row r="21" spans="1:17" s="156" customFormat="1" ht="30.9" customHeight="1">
      <c r="A21" s="153"/>
      <c r="B21" s="153"/>
      <c r="C21" s="153"/>
      <c r="D21" s="162"/>
      <c r="E21" s="146">
        <f t="shared" si="2"/>
        <v>0</v>
      </c>
      <c r="F21" s="146"/>
      <c r="G21" s="146"/>
      <c r="H21" s="146"/>
      <c r="I21" s="147"/>
      <c r="J21" s="147">
        <f t="shared" si="1"/>
        <v>0</v>
      </c>
      <c r="K21" s="147"/>
      <c r="L21" s="147"/>
      <c r="M21" s="147"/>
      <c r="N21" s="147"/>
      <c r="O21" s="147"/>
      <c r="P21" s="147"/>
      <c r="Q21" s="149"/>
    </row>
    <row r="22" spans="1:17" s="156" customFormat="1" ht="30.9" customHeight="1">
      <c r="A22" s="153"/>
      <c r="B22" s="153"/>
      <c r="C22" s="153"/>
      <c r="D22" s="162"/>
      <c r="E22" s="146">
        <f t="shared" si="2"/>
        <v>0</v>
      </c>
      <c r="F22" s="146"/>
      <c r="G22" s="146"/>
      <c r="H22" s="146"/>
      <c r="I22" s="147"/>
      <c r="J22" s="147">
        <f t="shared" si="1"/>
        <v>0</v>
      </c>
      <c r="K22" s="147"/>
      <c r="L22" s="147"/>
      <c r="M22" s="147"/>
      <c r="N22" s="147"/>
      <c r="O22" s="147"/>
      <c r="P22" s="147"/>
      <c r="Q22" s="149"/>
    </row>
  </sheetData>
  <mergeCells count="18">
    <mergeCell ref="J5:J6"/>
    <mergeCell ref="K5:K6"/>
    <mergeCell ref="A2:P2"/>
    <mergeCell ref="A3:H3"/>
    <mergeCell ref="J4:P4"/>
    <mergeCell ref="A4:D4"/>
    <mergeCell ref="A5:C5"/>
    <mergeCell ref="D5:D6"/>
    <mergeCell ref="O5:O6"/>
    <mergeCell ref="P5:P6"/>
    <mergeCell ref="M5:M6"/>
    <mergeCell ref="N5:N6"/>
    <mergeCell ref="E4:E6"/>
    <mergeCell ref="L5:L6"/>
    <mergeCell ref="F5:F6"/>
    <mergeCell ref="G5:G6"/>
    <mergeCell ref="H5:H6"/>
    <mergeCell ref="I5:I6"/>
  </mergeCells>
  <phoneticPr fontId="0" type="noConversion"/>
  <printOptions horizontalCentered="1"/>
  <pageMargins left="0.19685039370078738" right="0.19685039370078738" top="0.78740157480314954" bottom="0.59055118110236215" header="0" footer="0"/>
  <pageSetup paperSize="9" scale="75"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O21"/>
  <sheetViews>
    <sheetView showGridLines="0" showZeros="0" workbookViewId="0">
      <selection activeCell="Q11" sqref="Q11"/>
    </sheetView>
  </sheetViews>
  <sheetFormatPr defaultColWidth="9.125" defaultRowHeight="12.75" customHeight="1"/>
  <cols>
    <col min="1" max="1" width="10.125" customWidth="1"/>
    <col min="2" max="2" width="8.125" customWidth="1"/>
    <col min="3" max="3" width="6.875" customWidth="1"/>
    <col min="4" max="4" width="37.375" style="167" customWidth="1"/>
    <col min="5" max="5" width="14.625" customWidth="1"/>
    <col min="6" max="14" width="12.625" customWidth="1"/>
  </cols>
  <sheetData>
    <row r="1" spans="1:15" ht="25.5" customHeight="1">
      <c r="A1" s="3" t="s">
        <v>242</v>
      </c>
      <c r="B1" s="25"/>
      <c r="C1" s="25"/>
      <c r="D1" s="166"/>
      <c r="E1" s="25"/>
      <c r="F1" s="25"/>
      <c r="G1" s="25"/>
      <c r="H1" s="25"/>
      <c r="I1" s="25"/>
      <c r="J1" s="25"/>
      <c r="K1" s="25"/>
      <c r="L1" s="25"/>
      <c r="M1" s="25"/>
      <c r="N1" s="42"/>
      <c r="O1" s="4"/>
    </row>
    <row r="2" spans="1:15" ht="25.5" customHeight="1">
      <c r="A2" s="198" t="s">
        <v>131</v>
      </c>
      <c r="B2" s="198"/>
      <c r="C2" s="198"/>
      <c r="D2" s="198"/>
      <c r="E2" s="198"/>
      <c r="F2" s="198"/>
      <c r="G2" s="198"/>
      <c r="H2" s="198"/>
      <c r="I2" s="198"/>
      <c r="J2" s="198"/>
      <c r="K2" s="198"/>
      <c r="L2" s="198"/>
      <c r="M2" s="198"/>
      <c r="N2" s="198"/>
      <c r="O2" s="4"/>
    </row>
    <row r="3" spans="1:15" ht="25.5" customHeight="1">
      <c r="A3" s="196" t="s">
        <v>294</v>
      </c>
      <c r="B3" s="197"/>
      <c r="C3" s="197"/>
      <c r="D3" s="197"/>
      <c r="E3" s="197"/>
      <c r="F3" s="197"/>
      <c r="G3" s="197"/>
      <c r="H3" s="197"/>
      <c r="I3" s="25"/>
      <c r="J3" s="25"/>
      <c r="K3" s="25"/>
      <c r="L3" s="25"/>
      <c r="M3" s="25"/>
      <c r="N3" s="44" t="s">
        <v>84</v>
      </c>
      <c r="O3" s="4"/>
    </row>
    <row r="4" spans="1:15" ht="19.5" customHeight="1">
      <c r="A4" s="202" t="s">
        <v>79</v>
      </c>
      <c r="B4" s="202"/>
      <c r="C4" s="202"/>
      <c r="D4" s="208" t="s">
        <v>168</v>
      </c>
      <c r="E4" s="187" t="s">
        <v>119</v>
      </c>
      <c r="F4" s="187" t="s">
        <v>210</v>
      </c>
      <c r="G4" s="207" t="s">
        <v>213</v>
      </c>
      <c r="H4" s="187" t="s">
        <v>214</v>
      </c>
      <c r="I4" s="194" t="s">
        <v>215</v>
      </c>
      <c r="J4" s="193" t="s">
        <v>159</v>
      </c>
      <c r="K4" s="193" t="s">
        <v>118</v>
      </c>
      <c r="L4" s="193" t="s">
        <v>4</v>
      </c>
      <c r="M4" s="193" t="s">
        <v>141</v>
      </c>
      <c r="N4" s="194" t="s">
        <v>3</v>
      </c>
      <c r="O4" s="5"/>
    </row>
    <row r="5" spans="1:15" ht="15" customHeight="1">
      <c r="A5" s="194" t="s">
        <v>65</v>
      </c>
      <c r="B5" s="194" t="s">
        <v>122</v>
      </c>
      <c r="C5" s="194" t="s">
        <v>116</v>
      </c>
      <c r="D5" s="209"/>
      <c r="E5" s="194"/>
      <c r="F5" s="194"/>
      <c r="G5" s="204"/>
      <c r="H5" s="194"/>
      <c r="I5" s="194"/>
      <c r="J5" s="193"/>
      <c r="K5" s="193"/>
      <c r="L5" s="193"/>
      <c r="M5" s="193"/>
      <c r="N5" s="194"/>
      <c r="O5" s="5"/>
    </row>
    <row r="6" spans="1:15" ht="15" customHeight="1">
      <c r="A6" s="194"/>
      <c r="B6" s="194"/>
      <c r="C6" s="194"/>
      <c r="D6" s="209"/>
      <c r="E6" s="194"/>
      <c r="F6" s="194"/>
      <c r="G6" s="204"/>
      <c r="H6" s="194"/>
      <c r="I6" s="194"/>
      <c r="J6" s="193"/>
      <c r="K6" s="193"/>
      <c r="L6" s="193"/>
      <c r="M6" s="193"/>
      <c r="N6" s="194"/>
      <c r="O6" s="5"/>
    </row>
    <row r="7" spans="1:15" s="154" customFormat="1" ht="24.9" customHeight="1">
      <c r="A7" s="153"/>
      <c r="B7" s="153"/>
      <c r="C7" s="153"/>
      <c r="D7" s="162" t="s">
        <v>38</v>
      </c>
      <c r="E7" s="147">
        <f>SUM(E8+E12+E15+E18)</f>
        <v>1541.13</v>
      </c>
      <c r="F7" s="147">
        <f t="shared" ref="F7:N7" si="0">SUM(F8+F12+F15+F18)</f>
        <v>1091.71</v>
      </c>
      <c r="G7" s="150">
        <f t="shared" si="0"/>
        <v>449.41999999999996</v>
      </c>
      <c r="H7" s="147">
        <f t="shared" si="0"/>
        <v>0</v>
      </c>
      <c r="I7" s="147">
        <f t="shared" si="0"/>
        <v>0</v>
      </c>
      <c r="J7" s="147">
        <f t="shared" si="0"/>
        <v>0</v>
      </c>
      <c r="K7" s="147">
        <f t="shared" si="0"/>
        <v>0</v>
      </c>
      <c r="L7" s="147">
        <f t="shared" si="0"/>
        <v>0</v>
      </c>
      <c r="M7" s="147">
        <f t="shared" si="0"/>
        <v>0</v>
      </c>
      <c r="N7" s="147">
        <f t="shared" si="0"/>
        <v>0</v>
      </c>
      <c r="O7" s="148"/>
    </row>
    <row r="8" spans="1:15" s="156" customFormat="1" ht="24.9" customHeight="1">
      <c r="A8" s="153" t="s">
        <v>279</v>
      </c>
      <c r="B8" s="144"/>
      <c r="C8" s="144"/>
      <c r="D8" s="155" t="s">
        <v>269</v>
      </c>
      <c r="E8" s="147">
        <f>SUM(E9)</f>
        <v>1281.23</v>
      </c>
      <c r="F8" s="147">
        <f t="shared" ref="F8:N8" si="1">SUM(F9)</f>
        <v>831.81</v>
      </c>
      <c r="G8" s="150">
        <f t="shared" si="1"/>
        <v>449.41999999999996</v>
      </c>
      <c r="H8" s="147">
        <f t="shared" si="1"/>
        <v>0</v>
      </c>
      <c r="I8" s="147">
        <f t="shared" si="1"/>
        <v>0</v>
      </c>
      <c r="J8" s="147">
        <f t="shared" si="1"/>
        <v>0</v>
      </c>
      <c r="K8" s="147">
        <f t="shared" si="1"/>
        <v>0</v>
      </c>
      <c r="L8" s="147">
        <f t="shared" si="1"/>
        <v>0</v>
      </c>
      <c r="M8" s="147">
        <f t="shared" si="1"/>
        <v>0</v>
      </c>
      <c r="N8" s="147">
        <f t="shared" si="1"/>
        <v>0</v>
      </c>
      <c r="O8" s="149"/>
    </row>
    <row r="9" spans="1:15" s="156" customFormat="1" ht="24.9" customHeight="1">
      <c r="A9" s="153" t="s">
        <v>279</v>
      </c>
      <c r="B9" s="153" t="s">
        <v>281</v>
      </c>
      <c r="C9" s="144"/>
      <c r="D9" s="155" t="s">
        <v>335</v>
      </c>
      <c r="E9" s="147">
        <f>SUM(E10:E11)</f>
        <v>1281.23</v>
      </c>
      <c r="F9" s="147">
        <f t="shared" ref="F9:N9" si="2">SUM(F10:F11)</f>
        <v>831.81</v>
      </c>
      <c r="G9" s="150">
        <f t="shared" si="2"/>
        <v>449.41999999999996</v>
      </c>
      <c r="H9" s="147">
        <f t="shared" si="2"/>
        <v>0</v>
      </c>
      <c r="I9" s="147">
        <f t="shared" si="2"/>
        <v>0</v>
      </c>
      <c r="J9" s="147">
        <f t="shared" si="2"/>
        <v>0</v>
      </c>
      <c r="K9" s="147">
        <f t="shared" si="2"/>
        <v>0</v>
      </c>
      <c r="L9" s="147">
        <f t="shared" si="2"/>
        <v>0</v>
      </c>
      <c r="M9" s="147">
        <f t="shared" si="2"/>
        <v>0</v>
      </c>
      <c r="N9" s="147">
        <f t="shared" si="2"/>
        <v>0</v>
      </c>
      <c r="O9" s="149"/>
    </row>
    <row r="10" spans="1:15" s="156" customFormat="1" ht="24.9" customHeight="1">
      <c r="A10" s="153" t="s">
        <v>279</v>
      </c>
      <c r="B10" s="153" t="s">
        <v>281</v>
      </c>
      <c r="C10" s="153" t="s">
        <v>271</v>
      </c>
      <c r="D10" s="162" t="s">
        <v>331</v>
      </c>
      <c r="E10" s="147">
        <f t="shared" ref="E10:E20" si="3">SUM(F10:N10)</f>
        <v>1133.81</v>
      </c>
      <c r="F10" s="164">
        <v>831.81</v>
      </c>
      <c r="G10" s="165">
        <v>302</v>
      </c>
      <c r="H10" s="147"/>
      <c r="I10" s="147"/>
      <c r="J10" s="146">
        <v>0</v>
      </c>
      <c r="K10" s="146">
        <v>0</v>
      </c>
      <c r="L10" s="146"/>
      <c r="M10" s="146"/>
      <c r="N10" s="147"/>
      <c r="O10" s="149"/>
    </row>
    <row r="11" spans="1:15" s="156" customFormat="1" ht="24.9" customHeight="1">
      <c r="A11" s="153" t="s">
        <v>279</v>
      </c>
      <c r="B11" s="153" t="s">
        <v>281</v>
      </c>
      <c r="C11" s="153" t="s">
        <v>272</v>
      </c>
      <c r="D11" s="162" t="s">
        <v>280</v>
      </c>
      <c r="E11" s="147">
        <f t="shared" si="3"/>
        <v>147.41999999999999</v>
      </c>
      <c r="F11" s="147"/>
      <c r="G11" s="150">
        <v>147.41999999999999</v>
      </c>
      <c r="H11" s="147"/>
      <c r="I11" s="147"/>
      <c r="J11" s="146">
        <v>0</v>
      </c>
      <c r="K11" s="146">
        <v>0</v>
      </c>
      <c r="L11" s="146"/>
      <c r="M11" s="146"/>
      <c r="N11" s="147"/>
      <c r="O11" s="149"/>
    </row>
    <row r="12" spans="1:15" s="156" customFormat="1" ht="24.9" customHeight="1">
      <c r="A12" s="153" t="s">
        <v>274</v>
      </c>
      <c r="B12" s="153"/>
      <c r="C12" s="153"/>
      <c r="D12" s="155" t="s">
        <v>275</v>
      </c>
      <c r="E12" s="147">
        <f t="shared" si="3"/>
        <v>126.47</v>
      </c>
      <c r="F12" s="147">
        <f>SUM(F13)</f>
        <v>126.47</v>
      </c>
      <c r="G12" s="147">
        <f t="shared" ref="G12:M13" si="4">SUM(G13)</f>
        <v>0</v>
      </c>
      <c r="H12" s="147">
        <f t="shared" si="4"/>
        <v>0</v>
      </c>
      <c r="I12" s="147">
        <f t="shared" si="4"/>
        <v>0</v>
      </c>
      <c r="J12" s="147">
        <f t="shared" si="4"/>
        <v>0</v>
      </c>
      <c r="K12" s="147">
        <f t="shared" si="4"/>
        <v>0</v>
      </c>
      <c r="L12" s="147">
        <f t="shared" si="4"/>
        <v>0</v>
      </c>
      <c r="M12" s="147">
        <f t="shared" si="4"/>
        <v>0</v>
      </c>
      <c r="N12" s="147"/>
      <c r="O12" s="149"/>
    </row>
    <row r="13" spans="1:15" s="156" customFormat="1" ht="24.9" customHeight="1">
      <c r="A13" s="153" t="s">
        <v>274</v>
      </c>
      <c r="B13" s="153" t="s">
        <v>273</v>
      </c>
      <c r="C13" s="153"/>
      <c r="D13" s="155" t="s">
        <v>336</v>
      </c>
      <c r="E13" s="147">
        <f t="shared" si="3"/>
        <v>126.47</v>
      </c>
      <c r="F13" s="147">
        <f>SUM(F14)</f>
        <v>126.47</v>
      </c>
      <c r="G13" s="147">
        <f t="shared" si="4"/>
        <v>0</v>
      </c>
      <c r="H13" s="147">
        <f t="shared" si="4"/>
        <v>0</v>
      </c>
      <c r="I13" s="147">
        <f t="shared" si="4"/>
        <v>0</v>
      </c>
      <c r="J13" s="147">
        <f t="shared" si="4"/>
        <v>0</v>
      </c>
      <c r="K13" s="147">
        <f t="shared" si="4"/>
        <v>0</v>
      </c>
      <c r="L13" s="147">
        <f t="shared" si="4"/>
        <v>0</v>
      </c>
      <c r="M13" s="147">
        <f t="shared" si="4"/>
        <v>0</v>
      </c>
      <c r="N13" s="147">
        <f>SUM(N14)</f>
        <v>0</v>
      </c>
      <c r="O13" s="149"/>
    </row>
    <row r="14" spans="1:15" s="156" customFormat="1" ht="24.9" customHeight="1">
      <c r="A14" s="153" t="s">
        <v>274</v>
      </c>
      <c r="B14" s="153" t="s">
        <v>273</v>
      </c>
      <c r="C14" s="153" t="s">
        <v>273</v>
      </c>
      <c r="D14" s="155" t="s">
        <v>337</v>
      </c>
      <c r="E14" s="147">
        <f t="shared" si="3"/>
        <v>126.47</v>
      </c>
      <c r="F14" s="150">
        <v>126.47</v>
      </c>
      <c r="G14" s="147"/>
      <c r="H14" s="147"/>
      <c r="I14" s="147"/>
      <c r="J14" s="146">
        <v>0</v>
      </c>
      <c r="K14" s="146">
        <v>0</v>
      </c>
      <c r="L14" s="146"/>
      <c r="M14" s="146"/>
      <c r="N14" s="147"/>
      <c r="O14" s="149"/>
    </row>
    <row r="15" spans="1:15" s="156" customFormat="1" ht="24.9" customHeight="1">
      <c r="A15" s="153" t="s">
        <v>283</v>
      </c>
      <c r="B15" s="153"/>
      <c r="C15" s="153"/>
      <c r="D15" s="162" t="s">
        <v>332</v>
      </c>
      <c r="E15" s="147">
        <f>SUM(E16)</f>
        <v>34.799999999999997</v>
      </c>
      <c r="F15" s="147">
        <f t="shared" ref="F15:N16" si="5">SUM(F16)</f>
        <v>34.799999999999997</v>
      </c>
      <c r="G15" s="147">
        <f t="shared" si="5"/>
        <v>0</v>
      </c>
      <c r="H15" s="147">
        <f t="shared" si="5"/>
        <v>0</v>
      </c>
      <c r="I15" s="147">
        <f t="shared" si="5"/>
        <v>0</v>
      </c>
      <c r="J15" s="147">
        <f t="shared" si="5"/>
        <v>0</v>
      </c>
      <c r="K15" s="147">
        <f t="shared" si="5"/>
        <v>0</v>
      </c>
      <c r="L15" s="147">
        <f t="shared" si="5"/>
        <v>0</v>
      </c>
      <c r="M15" s="147">
        <f t="shared" si="5"/>
        <v>0</v>
      </c>
      <c r="N15" s="147">
        <f t="shared" si="5"/>
        <v>0</v>
      </c>
      <c r="O15" s="149"/>
    </row>
    <row r="16" spans="1:15" s="156" customFormat="1" ht="24.9" customHeight="1">
      <c r="A16" s="153" t="s">
        <v>283</v>
      </c>
      <c r="B16" s="153" t="s">
        <v>284</v>
      </c>
      <c r="C16" s="153"/>
      <c r="D16" s="155" t="s">
        <v>338</v>
      </c>
      <c r="E16" s="147">
        <f>SUM(E17)</f>
        <v>34.799999999999997</v>
      </c>
      <c r="F16" s="147">
        <f t="shared" si="5"/>
        <v>34.799999999999997</v>
      </c>
      <c r="G16" s="147">
        <f t="shared" si="5"/>
        <v>0</v>
      </c>
      <c r="H16" s="147">
        <f t="shared" si="5"/>
        <v>0</v>
      </c>
      <c r="I16" s="147">
        <f t="shared" si="5"/>
        <v>0</v>
      </c>
      <c r="J16" s="147">
        <f t="shared" si="5"/>
        <v>0</v>
      </c>
      <c r="K16" s="147">
        <f t="shared" si="5"/>
        <v>0</v>
      </c>
      <c r="L16" s="147">
        <f t="shared" si="5"/>
        <v>0</v>
      </c>
      <c r="M16" s="147">
        <f t="shared" si="5"/>
        <v>0</v>
      </c>
      <c r="N16" s="147">
        <f t="shared" si="5"/>
        <v>0</v>
      </c>
      <c r="O16" s="149"/>
    </row>
    <row r="17" spans="1:15" s="156" customFormat="1" ht="24.9" customHeight="1">
      <c r="A17" s="153" t="s">
        <v>283</v>
      </c>
      <c r="B17" s="153" t="s">
        <v>284</v>
      </c>
      <c r="C17" s="153" t="s">
        <v>271</v>
      </c>
      <c r="D17" s="162" t="s">
        <v>339</v>
      </c>
      <c r="E17" s="147">
        <f t="shared" si="3"/>
        <v>34.799999999999997</v>
      </c>
      <c r="F17" s="146">
        <v>34.799999999999997</v>
      </c>
      <c r="G17" s="147"/>
      <c r="H17" s="147"/>
      <c r="I17" s="147"/>
      <c r="J17" s="146">
        <v>0</v>
      </c>
      <c r="K17" s="146">
        <v>0</v>
      </c>
      <c r="L17" s="146"/>
      <c r="M17" s="146"/>
      <c r="N17" s="147"/>
      <c r="O17" s="149"/>
    </row>
    <row r="18" spans="1:15" s="156" customFormat="1" ht="24.9" customHeight="1">
      <c r="A18" s="157" t="s">
        <v>276</v>
      </c>
      <c r="B18" s="158"/>
      <c r="C18" s="158"/>
      <c r="D18" s="155" t="s">
        <v>277</v>
      </c>
      <c r="E18" s="147">
        <f>SUM(E19)</f>
        <v>98.63</v>
      </c>
      <c r="F18" s="147">
        <f t="shared" ref="F18:N19" si="6">SUM(F19)</f>
        <v>98.63</v>
      </c>
      <c r="G18" s="147">
        <f t="shared" si="6"/>
        <v>0</v>
      </c>
      <c r="H18" s="147">
        <f t="shared" si="6"/>
        <v>0</v>
      </c>
      <c r="I18" s="147">
        <f t="shared" si="6"/>
        <v>0</v>
      </c>
      <c r="J18" s="147">
        <f t="shared" si="6"/>
        <v>0</v>
      </c>
      <c r="K18" s="147">
        <f t="shared" si="6"/>
        <v>0</v>
      </c>
      <c r="L18" s="147">
        <f t="shared" si="6"/>
        <v>0</v>
      </c>
      <c r="M18" s="147">
        <f t="shared" si="6"/>
        <v>0</v>
      </c>
      <c r="N18" s="147">
        <f t="shared" si="6"/>
        <v>0</v>
      </c>
      <c r="O18" s="149"/>
    </row>
    <row r="19" spans="1:15" s="156" customFormat="1" ht="24.9" customHeight="1">
      <c r="A19" s="157" t="s">
        <v>333</v>
      </c>
      <c r="B19" s="158" t="s">
        <v>272</v>
      </c>
      <c r="C19" s="158"/>
      <c r="D19" s="155" t="s">
        <v>340</v>
      </c>
      <c r="E19" s="147">
        <f>SUM(E20)</f>
        <v>98.63</v>
      </c>
      <c r="F19" s="147">
        <f t="shared" si="6"/>
        <v>98.63</v>
      </c>
      <c r="G19" s="147">
        <f t="shared" si="6"/>
        <v>0</v>
      </c>
      <c r="H19" s="147">
        <f t="shared" si="6"/>
        <v>0</v>
      </c>
      <c r="I19" s="147">
        <f t="shared" si="6"/>
        <v>0</v>
      </c>
      <c r="J19" s="147">
        <f t="shared" si="6"/>
        <v>0</v>
      </c>
      <c r="K19" s="147">
        <f t="shared" si="6"/>
        <v>0</v>
      </c>
      <c r="L19" s="147">
        <f t="shared" si="6"/>
        <v>0</v>
      </c>
      <c r="M19" s="147">
        <f t="shared" si="6"/>
        <v>0</v>
      </c>
      <c r="N19" s="147">
        <f t="shared" si="6"/>
        <v>0</v>
      </c>
      <c r="O19" s="149"/>
    </row>
    <row r="20" spans="1:15" s="156" customFormat="1" ht="24.9" customHeight="1" thickBot="1">
      <c r="A20" s="159" t="s">
        <v>333</v>
      </c>
      <c r="B20" s="160" t="s">
        <v>334</v>
      </c>
      <c r="C20" s="160" t="s">
        <v>271</v>
      </c>
      <c r="D20" s="161" t="s">
        <v>341</v>
      </c>
      <c r="E20" s="147">
        <f t="shared" si="3"/>
        <v>98.63</v>
      </c>
      <c r="F20" s="165">
        <v>98.63</v>
      </c>
      <c r="G20" s="147"/>
      <c r="H20" s="147"/>
      <c r="I20" s="147"/>
      <c r="J20" s="146">
        <v>0</v>
      </c>
      <c r="K20" s="146">
        <v>0</v>
      </c>
      <c r="L20" s="146"/>
      <c r="M20" s="146"/>
      <c r="N20" s="147"/>
      <c r="O20" s="149"/>
    </row>
    <row r="21" spans="1:15" ht="24.9" customHeight="1">
      <c r="A21" s="23"/>
      <c r="B21" s="23"/>
      <c r="C21" s="23"/>
      <c r="D21" s="24"/>
      <c r="E21" s="90"/>
      <c r="F21" s="90"/>
      <c r="G21" s="90"/>
      <c r="H21" s="90"/>
      <c r="I21" s="90"/>
      <c r="J21" s="52">
        <v>0</v>
      </c>
      <c r="K21" s="52">
        <v>0</v>
      </c>
      <c r="L21" s="52"/>
      <c r="M21" s="52"/>
      <c r="N21" s="90"/>
      <c r="O21" s="4"/>
    </row>
  </sheetData>
  <mergeCells count="17">
    <mergeCell ref="D4:D6"/>
    <mergeCell ref="A2:N2"/>
    <mergeCell ref="M4:M6"/>
    <mergeCell ref="N4:N6"/>
    <mergeCell ref="F4:F6"/>
    <mergeCell ref="G4:G6"/>
    <mergeCell ref="H4:H6"/>
    <mergeCell ref="I4:I6"/>
    <mergeCell ref="J4:J6"/>
    <mergeCell ref="K4:K6"/>
    <mergeCell ref="A3:H3"/>
    <mergeCell ref="L4:L6"/>
    <mergeCell ref="E4:E6"/>
    <mergeCell ref="A5:A6"/>
    <mergeCell ref="B5:B6"/>
    <mergeCell ref="C5:C6"/>
    <mergeCell ref="A4:C4"/>
  </mergeCells>
  <phoneticPr fontId="0" type="noConversion"/>
  <printOptions horizontalCentered="1"/>
  <pageMargins left="0.19685039370078738" right="0.19685039370078738" top="0.78740157480314954" bottom="0.59055118110236215" header="0" footer="0"/>
  <pageSetup paperSize="9" scale="75"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Q24"/>
  <sheetViews>
    <sheetView showGridLines="0" showZeros="0" workbookViewId="0">
      <selection activeCell="D23" sqref="D23"/>
    </sheetView>
  </sheetViews>
  <sheetFormatPr defaultColWidth="9.125" defaultRowHeight="12.75" customHeight="1"/>
  <cols>
    <col min="1" max="1" width="10.625" customWidth="1"/>
    <col min="2" max="3" width="7.5" customWidth="1"/>
    <col min="4" max="4" width="33.5" customWidth="1"/>
    <col min="5" max="7" width="12.125" customWidth="1"/>
    <col min="8" max="8" width="12.375" customWidth="1"/>
    <col min="9" max="9" width="12.125" customWidth="1"/>
    <col min="10" max="10" width="11.125" customWidth="1"/>
    <col min="11" max="11" width="12.125" customWidth="1"/>
    <col min="12" max="15" width="12.625" customWidth="1"/>
    <col min="16" max="17" width="10.375" customWidth="1"/>
  </cols>
  <sheetData>
    <row r="1" spans="1:17" ht="23.25" customHeight="1">
      <c r="A1" s="3" t="s">
        <v>243</v>
      </c>
      <c r="B1" s="26"/>
      <c r="C1" s="26"/>
      <c r="D1" s="22"/>
      <c r="E1" s="21"/>
      <c r="F1" s="21"/>
      <c r="G1" s="21"/>
      <c r="H1" s="21"/>
      <c r="I1" s="21"/>
      <c r="J1" s="21"/>
      <c r="K1" s="21"/>
      <c r="L1" s="21"/>
      <c r="M1" s="21"/>
      <c r="N1" s="21"/>
      <c r="O1" s="22"/>
      <c r="P1" s="21"/>
      <c r="Q1" s="116"/>
    </row>
    <row r="2" spans="1:17" ht="23.25" customHeight="1">
      <c r="A2" s="213" t="s">
        <v>208</v>
      </c>
      <c r="B2" s="213"/>
      <c r="C2" s="213"/>
      <c r="D2" s="213"/>
      <c r="E2" s="213"/>
      <c r="F2" s="213"/>
      <c r="G2" s="213"/>
      <c r="H2" s="213"/>
      <c r="I2" s="213"/>
      <c r="J2" s="213"/>
      <c r="K2" s="213"/>
      <c r="L2" s="213"/>
      <c r="M2" s="213"/>
      <c r="N2" s="213"/>
      <c r="O2" s="213"/>
      <c r="P2" s="213"/>
      <c r="Q2" s="213"/>
    </row>
    <row r="3" spans="1:17" ht="23.25" customHeight="1">
      <c r="A3" s="210" t="s">
        <v>294</v>
      </c>
      <c r="B3" s="211"/>
      <c r="C3" s="211"/>
      <c r="D3" s="211"/>
      <c r="E3" s="211"/>
      <c r="F3" s="212"/>
      <c r="G3" s="212"/>
      <c r="H3" s="21"/>
      <c r="I3" s="21"/>
      <c r="J3" s="21"/>
      <c r="K3" s="21"/>
      <c r="L3" s="21"/>
      <c r="M3" s="21"/>
      <c r="N3" s="21"/>
      <c r="O3" s="22"/>
      <c r="P3" s="21"/>
      <c r="Q3" s="44" t="s">
        <v>84</v>
      </c>
    </row>
    <row r="4" spans="1:17" ht="23.25" customHeight="1">
      <c r="A4" s="193" t="s">
        <v>79</v>
      </c>
      <c r="B4" s="214"/>
      <c r="C4" s="206"/>
      <c r="D4" s="215" t="s">
        <v>50</v>
      </c>
      <c r="E4" s="195" t="s">
        <v>119</v>
      </c>
      <c r="F4" s="206" t="s">
        <v>232</v>
      </c>
      <c r="G4" s="194"/>
      <c r="H4" s="194"/>
      <c r="I4" s="194"/>
      <c r="J4" s="194"/>
      <c r="K4" s="194" t="s">
        <v>73</v>
      </c>
      <c r="L4" s="194"/>
      <c r="M4" s="194"/>
      <c r="N4" s="194"/>
      <c r="O4" s="193"/>
      <c r="P4" s="194" t="s">
        <v>12</v>
      </c>
      <c r="Q4" s="195" t="s">
        <v>224</v>
      </c>
    </row>
    <row r="5" spans="1:17" ht="36.75" customHeight="1">
      <c r="A5" s="12" t="s">
        <v>65</v>
      </c>
      <c r="B5" s="12" t="s">
        <v>122</v>
      </c>
      <c r="C5" s="12" t="s">
        <v>116</v>
      </c>
      <c r="D5" s="201"/>
      <c r="E5" s="187"/>
      <c r="F5" s="115" t="s">
        <v>38</v>
      </c>
      <c r="G5" s="11" t="s">
        <v>164</v>
      </c>
      <c r="H5" s="11" t="s">
        <v>44</v>
      </c>
      <c r="I5" s="11" t="s">
        <v>75</v>
      </c>
      <c r="J5" s="11" t="s">
        <v>206</v>
      </c>
      <c r="K5" s="11" t="s">
        <v>38</v>
      </c>
      <c r="L5" s="11" t="s">
        <v>2</v>
      </c>
      <c r="M5" s="11" t="s">
        <v>135</v>
      </c>
      <c r="N5" s="11" t="s">
        <v>207</v>
      </c>
      <c r="O5" s="31" t="s">
        <v>24</v>
      </c>
      <c r="P5" s="194"/>
      <c r="Q5" s="187"/>
    </row>
    <row r="6" spans="1:17" s="154" customFormat="1" ht="27" customHeight="1">
      <c r="A6" s="153"/>
      <c r="B6" s="153"/>
      <c r="C6" s="153"/>
      <c r="D6" s="162" t="s">
        <v>38</v>
      </c>
      <c r="E6" s="147">
        <f>SUM(F6+K6)</f>
        <v>1091.71</v>
      </c>
      <c r="F6" s="147">
        <f>SUM(G6:J6)</f>
        <v>765.95999999999992</v>
      </c>
      <c r="G6" s="147">
        <f t="shared" ref="G6:Q6" si="0">SUM(G7+G11+G14+G17)</f>
        <v>383.32</v>
      </c>
      <c r="H6" s="147">
        <f t="shared" si="0"/>
        <v>177.48</v>
      </c>
      <c r="I6" s="147">
        <f t="shared" si="0"/>
        <v>71.56</v>
      </c>
      <c r="J6" s="147">
        <f t="shared" si="0"/>
        <v>133.6</v>
      </c>
      <c r="K6" s="147">
        <f t="shared" si="0"/>
        <v>325.75</v>
      </c>
      <c r="L6" s="147">
        <f t="shared" si="0"/>
        <v>126.47</v>
      </c>
      <c r="M6" s="147">
        <f t="shared" si="0"/>
        <v>0</v>
      </c>
      <c r="N6" s="147">
        <f t="shared" si="0"/>
        <v>0</v>
      </c>
      <c r="O6" s="147">
        <f t="shared" si="0"/>
        <v>8.65</v>
      </c>
      <c r="P6" s="147">
        <f t="shared" si="0"/>
        <v>98.63</v>
      </c>
      <c r="Q6" s="147">
        <f t="shared" si="0"/>
        <v>57.2</v>
      </c>
    </row>
    <row r="7" spans="1:17" s="156" customFormat="1" ht="27" customHeight="1">
      <c r="A7" s="153" t="s">
        <v>279</v>
      </c>
      <c r="B7" s="144"/>
      <c r="C7" s="144"/>
      <c r="D7" s="169" t="s">
        <v>269</v>
      </c>
      <c r="E7" s="147">
        <f t="shared" ref="E7:E19" si="1">SUM(F7+K7)</f>
        <v>831.81</v>
      </c>
      <c r="F7" s="147">
        <f>SUM(G7:J7)</f>
        <v>765.95999999999992</v>
      </c>
      <c r="G7" s="147">
        <f t="shared" ref="G7:Q7" si="2">SUM(G8)</f>
        <v>383.32</v>
      </c>
      <c r="H7" s="147">
        <f t="shared" si="2"/>
        <v>177.48</v>
      </c>
      <c r="I7" s="147">
        <f t="shared" si="2"/>
        <v>71.56</v>
      </c>
      <c r="J7" s="147">
        <f t="shared" si="2"/>
        <v>133.6</v>
      </c>
      <c r="K7" s="147">
        <f>SUM(L7:Q7)</f>
        <v>65.850000000000009</v>
      </c>
      <c r="L7" s="147">
        <f t="shared" si="2"/>
        <v>0</v>
      </c>
      <c r="M7" s="147">
        <f t="shared" si="2"/>
        <v>0</v>
      </c>
      <c r="N7" s="147">
        <f t="shared" si="2"/>
        <v>0</v>
      </c>
      <c r="O7" s="147">
        <f t="shared" si="2"/>
        <v>8.65</v>
      </c>
      <c r="P7" s="147">
        <f t="shared" si="2"/>
        <v>0</v>
      </c>
      <c r="Q7" s="147">
        <f t="shared" si="2"/>
        <v>57.2</v>
      </c>
    </row>
    <row r="8" spans="1:17" s="156" customFormat="1" ht="27" customHeight="1">
      <c r="A8" s="153" t="s">
        <v>279</v>
      </c>
      <c r="B8" s="153" t="s">
        <v>281</v>
      </c>
      <c r="C8" s="144"/>
      <c r="D8" s="169" t="s">
        <v>335</v>
      </c>
      <c r="E8" s="147">
        <f t="shared" si="1"/>
        <v>831.81</v>
      </c>
      <c r="F8" s="147">
        <f>SUM(G8:J8)</f>
        <v>765.95999999999992</v>
      </c>
      <c r="G8" s="147">
        <f t="shared" ref="G8:Q8" si="3">SUM(G9:G10)</f>
        <v>383.32</v>
      </c>
      <c r="H8" s="147">
        <f t="shared" si="3"/>
        <v>177.48</v>
      </c>
      <c r="I8" s="147">
        <f t="shared" si="3"/>
        <v>71.56</v>
      </c>
      <c r="J8" s="147">
        <f t="shared" si="3"/>
        <v>133.6</v>
      </c>
      <c r="K8" s="147">
        <f>SUM(L8:Q8)</f>
        <v>65.850000000000009</v>
      </c>
      <c r="L8" s="147">
        <f t="shared" si="3"/>
        <v>0</v>
      </c>
      <c r="M8" s="147">
        <f t="shared" si="3"/>
        <v>0</v>
      </c>
      <c r="N8" s="147">
        <f t="shared" si="3"/>
        <v>0</v>
      </c>
      <c r="O8" s="147">
        <f t="shared" si="3"/>
        <v>8.65</v>
      </c>
      <c r="P8" s="147">
        <f t="shared" si="3"/>
        <v>0</v>
      </c>
      <c r="Q8" s="147">
        <f t="shared" si="3"/>
        <v>57.2</v>
      </c>
    </row>
    <row r="9" spans="1:17" s="156" customFormat="1" ht="27" customHeight="1">
      <c r="A9" s="153" t="s">
        <v>279</v>
      </c>
      <c r="B9" s="153" t="s">
        <v>281</v>
      </c>
      <c r="C9" s="153" t="s">
        <v>271</v>
      </c>
      <c r="D9" s="168" t="s">
        <v>278</v>
      </c>
      <c r="E9" s="147">
        <f t="shared" si="1"/>
        <v>831.81</v>
      </c>
      <c r="F9" s="147">
        <f>SUM(G9:J9)</f>
        <v>765.95999999999992</v>
      </c>
      <c r="G9" s="150">
        <v>383.32</v>
      </c>
      <c r="H9" s="150">
        <v>177.48</v>
      </c>
      <c r="I9" s="147">
        <v>71.56</v>
      </c>
      <c r="J9" s="150">
        <v>133.6</v>
      </c>
      <c r="K9" s="147">
        <f>SUM(L9:Q9)</f>
        <v>65.850000000000009</v>
      </c>
      <c r="L9" s="150"/>
      <c r="M9" s="150"/>
      <c r="N9" s="147"/>
      <c r="O9" s="147">
        <v>8.65</v>
      </c>
      <c r="P9" s="150"/>
      <c r="Q9" s="150">
        <v>57.2</v>
      </c>
    </row>
    <row r="10" spans="1:17" s="156" customFormat="1" ht="27" customHeight="1">
      <c r="A10" s="153" t="s">
        <v>279</v>
      </c>
      <c r="B10" s="153" t="s">
        <v>281</v>
      </c>
      <c r="C10" s="153" t="s">
        <v>272</v>
      </c>
      <c r="D10" s="168" t="s">
        <v>280</v>
      </c>
      <c r="E10" s="147">
        <f t="shared" si="1"/>
        <v>0</v>
      </c>
      <c r="F10" s="147">
        <f>SUM(G10:J10)</f>
        <v>0</v>
      </c>
      <c r="G10" s="147"/>
      <c r="H10" s="147"/>
      <c r="I10" s="147"/>
      <c r="J10" s="147"/>
      <c r="K10" s="147"/>
      <c r="L10" s="147"/>
      <c r="M10" s="147"/>
      <c r="N10" s="147"/>
      <c r="O10" s="147"/>
      <c r="P10" s="147"/>
      <c r="Q10" s="147"/>
    </row>
    <row r="11" spans="1:17" s="156" customFormat="1" ht="27" customHeight="1">
      <c r="A11" s="153" t="s">
        <v>274</v>
      </c>
      <c r="B11" s="153"/>
      <c r="C11" s="153"/>
      <c r="D11" s="169" t="s">
        <v>275</v>
      </c>
      <c r="E11" s="147">
        <f t="shared" si="1"/>
        <v>126.47</v>
      </c>
      <c r="F11" s="147"/>
      <c r="G11" s="147">
        <f>SUM(G12)</f>
        <v>0</v>
      </c>
      <c r="H11" s="147">
        <f t="shared" ref="H11:Q11" si="4">SUM(H12)</f>
        <v>0</v>
      </c>
      <c r="I11" s="147">
        <f t="shared" si="4"/>
        <v>0</v>
      </c>
      <c r="J11" s="147">
        <f t="shared" si="4"/>
        <v>0</v>
      </c>
      <c r="K11" s="147">
        <f>SUM(L11:Q11)</f>
        <v>126.47</v>
      </c>
      <c r="L11" s="147">
        <f t="shared" si="4"/>
        <v>126.47</v>
      </c>
      <c r="M11" s="147">
        <f t="shared" si="4"/>
        <v>0</v>
      </c>
      <c r="N11" s="147">
        <f t="shared" si="4"/>
        <v>0</v>
      </c>
      <c r="O11" s="147">
        <f t="shared" si="4"/>
        <v>0</v>
      </c>
      <c r="P11" s="147">
        <f t="shared" si="4"/>
        <v>0</v>
      </c>
      <c r="Q11" s="147">
        <f t="shared" si="4"/>
        <v>0</v>
      </c>
    </row>
    <row r="12" spans="1:17" s="156" customFormat="1" ht="27" customHeight="1">
      <c r="A12" s="153" t="s">
        <v>274</v>
      </c>
      <c r="B12" s="153" t="s">
        <v>273</v>
      </c>
      <c r="C12" s="153"/>
      <c r="D12" s="169" t="s">
        <v>336</v>
      </c>
      <c r="E12" s="147">
        <f t="shared" si="1"/>
        <v>126.47</v>
      </c>
      <c r="F12" s="147">
        <f>SUM(G12:J12)</f>
        <v>0</v>
      </c>
      <c r="G12" s="147">
        <f>SUM(G13)</f>
        <v>0</v>
      </c>
      <c r="H12" s="147">
        <f t="shared" ref="H12:Q12" si="5">SUM(H13)</f>
        <v>0</v>
      </c>
      <c r="I12" s="147">
        <f t="shared" si="5"/>
        <v>0</v>
      </c>
      <c r="J12" s="147">
        <f t="shared" si="5"/>
        <v>0</v>
      </c>
      <c r="K12" s="147">
        <f>SUM(L12:Q12)</f>
        <v>126.47</v>
      </c>
      <c r="L12" s="147">
        <f t="shared" si="5"/>
        <v>126.47</v>
      </c>
      <c r="M12" s="147">
        <f t="shared" si="5"/>
        <v>0</v>
      </c>
      <c r="N12" s="147">
        <f t="shared" si="5"/>
        <v>0</v>
      </c>
      <c r="O12" s="147">
        <f t="shared" si="5"/>
        <v>0</v>
      </c>
      <c r="P12" s="147">
        <f t="shared" si="5"/>
        <v>0</v>
      </c>
      <c r="Q12" s="147">
        <f t="shared" si="5"/>
        <v>0</v>
      </c>
    </row>
    <row r="13" spans="1:17" s="156" customFormat="1" ht="27" customHeight="1">
      <c r="A13" s="153" t="s">
        <v>274</v>
      </c>
      <c r="B13" s="153" t="s">
        <v>273</v>
      </c>
      <c r="C13" s="153" t="s">
        <v>273</v>
      </c>
      <c r="D13" s="169" t="s">
        <v>337</v>
      </c>
      <c r="E13" s="147">
        <f t="shared" si="1"/>
        <v>126.47</v>
      </c>
      <c r="F13" s="147"/>
      <c r="G13" s="147"/>
      <c r="H13" s="147"/>
      <c r="I13" s="147"/>
      <c r="J13" s="147"/>
      <c r="K13" s="147">
        <f>SUM(L13:Q13)</f>
        <v>126.47</v>
      </c>
      <c r="L13" s="150">
        <v>126.47</v>
      </c>
      <c r="N13" s="147"/>
      <c r="O13" s="147"/>
      <c r="P13" s="147"/>
      <c r="Q13" s="147"/>
    </row>
    <row r="14" spans="1:17" s="156" customFormat="1" ht="27" customHeight="1">
      <c r="A14" s="153" t="s">
        <v>283</v>
      </c>
      <c r="B14" s="153"/>
      <c r="C14" s="153"/>
      <c r="D14" s="168" t="s">
        <v>328</v>
      </c>
      <c r="E14" s="147">
        <f t="shared" si="1"/>
        <v>34.799999999999997</v>
      </c>
      <c r="F14" s="147"/>
      <c r="G14" s="147">
        <f>SUM(G15)</f>
        <v>0</v>
      </c>
      <c r="H14" s="147"/>
      <c r="I14" s="147"/>
      <c r="J14" s="147"/>
      <c r="K14" s="147">
        <f>SUM(K15)</f>
        <v>34.799999999999997</v>
      </c>
      <c r="L14" s="147"/>
      <c r="M14" s="147"/>
      <c r="N14" s="147"/>
      <c r="O14" s="147"/>
      <c r="P14" s="147"/>
      <c r="Q14" s="147"/>
    </row>
    <row r="15" spans="1:17" s="156" customFormat="1" ht="27" customHeight="1">
      <c r="A15" s="153" t="s">
        <v>283</v>
      </c>
      <c r="B15" s="153" t="s">
        <v>284</v>
      </c>
      <c r="C15" s="153"/>
      <c r="D15" s="169" t="s">
        <v>338</v>
      </c>
      <c r="E15" s="147">
        <f t="shared" si="1"/>
        <v>34.799999999999997</v>
      </c>
      <c r="F15" s="147"/>
      <c r="G15" s="147">
        <f>SUM(G16)</f>
        <v>0</v>
      </c>
      <c r="H15" s="147"/>
      <c r="I15" s="147"/>
      <c r="J15" s="147"/>
      <c r="K15" s="147">
        <f>SUM(K16)</f>
        <v>34.799999999999997</v>
      </c>
      <c r="L15" s="147">
        <f t="shared" ref="L15:Q15" si="6">SUM(L16)</f>
        <v>0</v>
      </c>
      <c r="M15" s="147">
        <f t="shared" si="6"/>
        <v>34.799999999999997</v>
      </c>
      <c r="N15" s="147">
        <f t="shared" si="6"/>
        <v>0</v>
      </c>
      <c r="O15" s="147">
        <f t="shared" si="6"/>
        <v>0</v>
      </c>
      <c r="P15" s="147">
        <f t="shared" si="6"/>
        <v>0</v>
      </c>
      <c r="Q15" s="147">
        <f t="shared" si="6"/>
        <v>0</v>
      </c>
    </row>
    <row r="16" spans="1:17" s="156" customFormat="1" ht="27" customHeight="1">
      <c r="A16" s="153" t="s">
        <v>283</v>
      </c>
      <c r="B16" s="153" t="s">
        <v>284</v>
      </c>
      <c r="C16" s="153" t="s">
        <v>271</v>
      </c>
      <c r="D16" s="168" t="s">
        <v>282</v>
      </c>
      <c r="E16" s="147">
        <f t="shared" si="1"/>
        <v>34.799999999999997</v>
      </c>
      <c r="F16" s="147"/>
      <c r="G16" s="147"/>
      <c r="H16" s="147"/>
      <c r="I16" s="147"/>
      <c r="J16" s="147"/>
      <c r="K16" s="147">
        <f>SUM(L16:Q16)</f>
        <v>34.799999999999997</v>
      </c>
      <c r="L16" s="147"/>
      <c r="M16" s="150">
        <v>34.799999999999997</v>
      </c>
      <c r="N16" s="147"/>
      <c r="O16" s="147"/>
      <c r="P16" s="147"/>
      <c r="Q16" s="147"/>
    </row>
    <row r="17" spans="1:17" s="156" customFormat="1" ht="27" customHeight="1">
      <c r="A17" s="157" t="s">
        <v>276</v>
      </c>
      <c r="B17" s="158"/>
      <c r="C17" s="158"/>
      <c r="D17" s="169" t="s">
        <v>277</v>
      </c>
      <c r="E17" s="147">
        <f t="shared" si="1"/>
        <v>98.63</v>
      </c>
      <c r="F17" s="147"/>
      <c r="G17" s="147">
        <f>SUM(G18)</f>
        <v>0</v>
      </c>
      <c r="H17" s="147">
        <f t="shared" ref="H17:Q18" si="7">SUM(H18)</f>
        <v>0</v>
      </c>
      <c r="I17" s="147">
        <f t="shared" si="7"/>
        <v>0</v>
      </c>
      <c r="J17" s="147">
        <f t="shared" si="7"/>
        <v>0</v>
      </c>
      <c r="K17" s="147">
        <f>SUM(K18)</f>
        <v>98.63</v>
      </c>
      <c r="L17" s="147">
        <f t="shared" si="7"/>
        <v>0</v>
      </c>
      <c r="M17" s="147">
        <f t="shared" si="7"/>
        <v>0</v>
      </c>
      <c r="N17" s="147">
        <f t="shared" si="7"/>
        <v>0</v>
      </c>
      <c r="O17" s="147">
        <f t="shared" si="7"/>
        <v>0</v>
      </c>
      <c r="P17" s="147">
        <f t="shared" si="7"/>
        <v>98.63</v>
      </c>
      <c r="Q17" s="147">
        <f t="shared" si="7"/>
        <v>0</v>
      </c>
    </row>
    <row r="18" spans="1:17" s="156" customFormat="1" ht="27" customHeight="1">
      <c r="A18" s="157" t="s">
        <v>329</v>
      </c>
      <c r="B18" s="158" t="s">
        <v>272</v>
      </c>
      <c r="C18" s="158"/>
      <c r="D18" s="169" t="s">
        <v>340</v>
      </c>
      <c r="E18" s="147">
        <f t="shared" si="1"/>
        <v>98.63</v>
      </c>
      <c r="F18" s="147"/>
      <c r="G18" s="147">
        <f>SUM(G19)</f>
        <v>0</v>
      </c>
      <c r="H18" s="147">
        <f t="shared" si="7"/>
        <v>0</v>
      </c>
      <c r="I18" s="147">
        <f t="shared" si="7"/>
        <v>0</v>
      </c>
      <c r="J18" s="147">
        <f t="shared" si="7"/>
        <v>0</v>
      </c>
      <c r="K18" s="147">
        <f>SUM(K19)</f>
        <v>98.63</v>
      </c>
      <c r="L18" s="147">
        <f t="shared" si="7"/>
        <v>0</v>
      </c>
      <c r="M18" s="147">
        <f t="shared" si="7"/>
        <v>0</v>
      </c>
      <c r="N18" s="147">
        <f t="shared" si="7"/>
        <v>0</v>
      </c>
      <c r="O18" s="147">
        <f t="shared" si="7"/>
        <v>0</v>
      </c>
      <c r="P18" s="147">
        <f t="shared" si="7"/>
        <v>98.63</v>
      </c>
      <c r="Q18" s="147">
        <f t="shared" si="7"/>
        <v>0</v>
      </c>
    </row>
    <row r="19" spans="1:17" s="156" customFormat="1" ht="27" customHeight="1" thickBot="1">
      <c r="A19" s="159" t="s">
        <v>329</v>
      </c>
      <c r="B19" s="160" t="s">
        <v>330</v>
      </c>
      <c r="C19" s="160" t="s">
        <v>271</v>
      </c>
      <c r="D19" s="170" t="s">
        <v>341</v>
      </c>
      <c r="E19" s="147">
        <f t="shared" si="1"/>
        <v>98.63</v>
      </c>
      <c r="F19" s="147"/>
      <c r="G19" s="147"/>
      <c r="H19" s="147"/>
      <c r="I19" s="147"/>
      <c r="J19" s="147"/>
      <c r="K19" s="147">
        <f>SUM(L19:Q19)</f>
        <v>98.63</v>
      </c>
      <c r="L19" s="147"/>
      <c r="M19" s="147"/>
      <c r="N19" s="147"/>
      <c r="O19" s="147"/>
      <c r="P19" s="150">
        <v>98.63</v>
      </c>
      <c r="Q19" s="147"/>
    </row>
    <row r="20" spans="1:17" s="156" customFormat="1" ht="27" customHeight="1">
      <c r="A20" s="153"/>
      <c r="B20" s="153"/>
      <c r="C20" s="153"/>
      <c r="D20" s="162"/>
      <c r="E20" s="147"/>
      <c r="F20" s="147"/>
      <c r="G20" s="147"/>
      <c r="H20" s="147"/>
      <c r="I20" s="147"/>
      <c r="J20" s="147"/>
      <c r="K20" s="147"/>
      <c r="L20" s="147"/>
      <c r="M20" s="147"/>
      <c r="N20" s="147"/>
      <c r="O20" s="147"/>
      <c r="P20" s="147"/>
      <c r="Q20" s="147"/>
    </row>
    <row r="21" spans="1:17" ht="27" customHeight="1">
      <c r="A21" s="4"/>
      <c r="B21" s="4"/>
      <c r="C21" s="4"/>
      <c r="D21" s="4"/>
      <c r="E21" s="4"/>
      <c r="F21" s="4"/>
      <c r="G21" s="4"/>
      <c r="H21" s="4"/>
      <c r="I21" s="4"/>
      <c r="J21" s="4"/>
      <c r="K21" s="4"/>
      <c r="L21" s="4"/>
      <c r="M21" s="4"/>
      <c r="N21" s="4"/>
      <c r="O21" s="4"/>
      <c r="P21" s="4"/>
      <c r="Q21" s="4"/>
    </row>
    <row r="22" spans="1:17" ht="27" customHeight="1">
      <c r="A22" s="4"/>
      <c r="B22" s="4"/>
      <c r="C22" s="4"/>
      <c r="D22" s="4"/>
      <c r="E22" s="4"/>
      <c r="F22" s="4"/>
      <c r="G22" s="4"/>
      <c r="H22" s="4"/>
      <c r="I22" s="4"/>
      <c r="J22" s="4"/>
      <c r="K22" s="4"/>
      <c r="L22" s="4"/>
      <c r="M22" s="4"/>
      <c r="N22" s="4"/>
      <c r="O22" s="4"/>
      <c r="P22" s="4"/>
      <c r="Q22" s="4"/>
    </row>
    <row r="23" spans="1:17" ht="27" customHeight="1">
      <c r="A23" s="4"/>
      <c r="B23" s="4"/>
      <c r="C23" s="4"/>
      <c r="D23" s="4"/>
      <c r="E23" s="4"/>
      <c r="F23" s="4"/>
      <c r="G23" s="4"/>
      <c r="H23" s="4"/>
      <c r="I23" s="4"/>
      <c r="J23" s="4"/>
      <c r="K23" s="4"/>
      <c r="L23" s="4"/>
      <c r="M23" s="4"/>
      <c r="N23" s="4"/>
      <c r="O23" s="4"/>
      <c r="P23" s="4"/>
      <c r="Q23" s="4"/>
    </row>
    <row r="24" spans="1:17" ht="27" customHeight="1">
      <c r="A24" s="4"/>
      <c r="B24" s="4"/>
      <c r="C24" s="4"/>
      <c r="D24" s="4"/>
      <c r="E24" s="4"/>
      <c r="F24" s="4"/>
      <c r="G24" s="4"/>
      <c r="H24" s="4"/>
      <c r="I24" s="4"/>
      <c r="J24" s="4"/>
      <c r="K24" s="4"/>
      <c r="L24" s="4"/>
      <c r="M24" s="4"/>
      <c r="N24" s="4"/>
      <c r="O24" s="4"/>
      <c r="P24" s="4"/>
      <c r="Q24" s="4"/>
    </row>
  </sheetData>
  <mergeCells count="9">
    <mergeCell ref="A3:G3"/>
    <mergeCell ref="F4:J4"/>
    <mergeCell ref="A2:Q2"/>
    <mergeCell ref="A4:C4"/>
    <mergeCell ref="D4:D5"/>
    <mergeCell ref="E4:E5"/>
    <mergeCell ref="Q4:Q5"/>
    <mergeCell ref="K4:O4"/>
    <mergeCell ref="P4:P5"/>
  </mergeCells>
  <phoneticPr fontId="0" type="noConversion"/>
  <printOptions horizontalCentered="1"/>
  <pageMargins left="0.19685039370078738" right="0.19685039370078738" top="0.78740157480314954" bottom="0.59055118110236215" header="2.3762664233315036E-311" footer="0"/>
  <pageSetup paperSize="9" scale="65"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L24"/>
  <sheetViews>
    <sheetView showGridLines="0" showZeros="0" workbookViewId="0">
      <selection activeCell="D19" sqref="D19"/>
    </sheetView>
  </sheetViews>
  <sheetFormatPr defaultColWidth="9.125" defaultRowHeight="12.75" customHeight="1"/>
  <cols>
    <col min="1" max="1" width="11.5" customWidth="1"/>
    <col min="2" max="2" width="8.375" customWidth="1"/>
    <col min="3" max="3" width="6.625" customWidth="1"/>
    <col min="4" max="4" width="47.375" customWidth="1"/>
    <col min="5" max="5" width="17.875" customWidth="1"/>
    <col min="6" max="11" width="14" customWidth="1"/>
    <col min="12" max="12" width="15.625" bestFit="1" customWidth="1"/>
  </cols>
  <sheetData>
    <row r="1" spans="1:12" ht="23.25" customHeight="1">
      <c r="A1" s="3" t="s">
        <v>244</v>
      </c>
      <c r="B1" s="26"/>
      <c r="C1" s="26"/>
      <c r="D1" s="22"/>
      <c r="E1" s="21"/>
      <c r="F1" s="21"/>
      <c r="G1" s="21"/>
      <c r="H1" s="21"/>
      <c r="I1" s="21"/>
      <c r="J1" s="21"/>
      <c r="K1" s="21"/>
      <c r="L1" s="116"/>
    </row>
    <row r="2" spans="1:12" ht="23.25" customHeight="1">
      <c r="A2" s="213" t="s">
        <v>209</v>
      </c>
      <c r="B2" s="213"/>
      <c r="C2" s="213"/>
      <c r="D2" s="213"/>
      <c r="E2" s="213"/>
      <c r="F2" s="213"/>
      <c r="G2" s="213"/>
      <c r="H2" s="213"/>
      <c r="I2" s="213"/>
      <c r="J2" s="213"/>
      <c r="K2" s="213"/>
      <c r="L2" s="213"/>
    </row>
    <row r="3" spans="1:12" ht="23.25" customHeight="1">
      <c r="A3" s="210" t="s">
        <v>294</v>
      </c>
      <c r="B3" s="211"/>
      <c r="C3" s="211"/>
      <c r="D3" s="211"/>
      <c r="E3" s="211"/>
      <c r="F3" s="211"/>
      <c r="G3" s="211"/>
      <c r="H3" s="21"/>
      <c r="I3" s="21"/>
      <c r="J3" s="21"/>
      <c r="K3" s="21"/>
      <c r="L3" s="117" t="s">
        <v>84</v>
      </c>
    </row>
    <row r="4" spans="1:12" ht="45.6" customHeight="1">
      <c r="A4" s="187" t="s">
        <v>79</v>
      </c>
      <c r="B4" s="187"/>
      <c r="C4" s="187"/>
      <c r="D4" s="201" t="s">
        <v>168</v>
      </c>
      <c r="E4" s="187" t="s">
        <v>119</v>
      </c>
      <c r="F4" s="194" t="s">
        <v>211</v>
      </c>
      <c r="G4" s="194"/>
      <c r="H4" s="194"/>
      <c r="I4" s="194"/>
      <c r="J4" s="194"/>
      <c r="K4" s="194" t="s">
        <v>212</v>
      </c>
      <c r="L4" s="194"/>
    </row>
    <row r="5" spans="1:12" ht="36.75" customHeight="1">
      <c r="A5" s="11" t="s">
        <v>65</v>
      </c>
      <c r="B5" s="11" t="s">
        <v>122</v>
      </c>
      <c r="C5" s="11" t="s">
        <v>116</v>
      </c>
      <c r="D5" s="216"/>
      <c r="E5" s="194"/>
      <c r="F5" s="11" t="s">
        <v>38</v>
      </c>
      <c r="G5" s="11" t="s">
        <v>107</v>
      </c>
      <c r="H5" s="11" t="s">
        <v>73</v>
      </c>
      <c r="I5" s="11" t="s">
        <v>12</v>
      </c>
      <c r="J5" s="11" t="s">
        <v>182</v>
      </c>
      <c r="K5" s="11" t="s">
        <v>38</v>
      </c>
      <c r="L5" s="11" t="s">
        <v>93</v>
      </c>
    </row>
    <row r="6" spans="1:12" s="154" customFormat="1" ht="27" customHeight="1">
      <c r="A6" s="153"/>
      <c r="B6" s="153"/>
      <c r="C6" s="153"/>
      <c r="D6" s="162" t="s">
        <v>38</v>
      </c>
      <c r="E6" s="147">
        <f t="shared" ref="E6:J6" si="0">SUM(E7+E11+E14+E17)</f>
        <v>1091.71</v>
      </c>
      <c r="F6" s="147">
        <f t="shared" si="0"/>
        <v>1091.71</v>
      </c>
      <c r="G6" s="147">
        <f t="shared" si="0"/>
        <v>765.96</v>
      </c>
      <c r="H6" s="147">
        <f t="shared" si="0"/>
        <v>169.92000000000002</v>
      </c>
      <c r="I6" s="147">
        <f t="shared" si="0"/>
        <v>98.63</v>
      </c>
      <c r="J6" s="147">
        <f t="shared" si="0"/>
        <v>57.2</v>
      </c>
      <c r="K6" s="147">
        <v>0</v>
      </c>
      <c r="L6" s="147">
        <v>0</v>
      </c>
    </row>
    <row r="7" spans="1:12" s="156" customFormat="1" ht="27" customHeight="1">
      <c r="A7" s="153" t="s">
        <v>279</v>
      </c>
      <c r="B7" s="144"/>
      <c r="C7" s="144"/>
      <c r="D7" s="169" t="s">
        <v>269</v>
      </c>
      <c r="E7" s="147">
        <f t="shared" ref="E7:J7" si="1">SUM(E8)</f>
        <v>831.81000000000006</v>
      </c>
      <c r="F7" s="147">
        <f t="shared" si="1"/>
        <v>831.81000000000006</v>
      </c>
      <c r="G7" s="147">
        <f t="shared" si="1"/>
        <v>765.96</v>
      </c>
      <c r="H7" s="147">
        <f t="shared" si="1"/>
        <v>8.65</v>
      </c>
      <c r="I7" s="147">
        <f t="shared" si="1"/>
        <v>0</v>
      </c>
      <c r="J7" s="147">
        <f t="shared" si="1"/>
        <v>57.2</v>
      </c>
      <c r="K7" s="147"/>
      <c r="L7" s="147"/>
    </row>
    <row r="8" spans="1:12" s="156" customFormat="1" ht="27" customHeight="1">
      <c r="A8" s="153" t="s">
        <v>279</v>
      </c>
      <c r="B8" s="153" t="s">
        <v>281</v>
      </c>
      <c r="C8" s="144"/>
      <c r="D8" s="169" t="s">
        <v>342</v>
      </c>
      <c r="E8" s="147">
        <f>SUM(F8+K8)</f>
        <v>831.81000000000006</v>
      </c>
      <c r="F8" s="147">
        <f>SUM(F9:F10)</f>
        <v>831.81000000000006</v>
      </c>
      <c r="G8" s="147">
        <f>SUM(G9:G10)</f>
        <v>765.96</v>
      </c>
      <c r="H8" s="147">
        <f>SUM(H9:H10)</f>
        <v>8.65</v>
      </c>
      <c r="I8" s="147">
        <f>SUM(I9:I10)</f>
        <v>0</v>
      </c>
      <c r="J8" s="147">
        <f>SUM(J9:J10)</f>
        <v>57.2</v>
      </c>
      <c r="K8" s="147"/>
      <c r="L8" s="147"/>
    </row>
    <row r="9" spans="1:12" s="156" customFormat="1" ht="27" customHeight="1">
      <c r="A9" s="153" t="s">
        <v>279</v>
      </c>
      <c r="B9" s="153" t="s">
        <v>281</v>
      </c>
      <c r="C9" s="153" t="s">
        <v>271</v>
      </c>
      <c r="D9" s="168" t="s">
        <v>327</v>
      </c>
      <c r="E9" s="147">
        <f t="shared" ref="E9:E18" si="2">SUM(F9+K9)</f>
        <v>831.81000000000006</v>
      </c>
      <c r="F9" s="147">
        <f>SUM(G9:J9)</f>
        <v>831.81000000000006</v>
      </c>
      <c r="G9" s="147">
        <v>765.96</v>
      </c>
      <c r="H9" s="147">
        <v>8.65</v>
      </c>
      <c r="I9" s="147"/>
      <c r="J9" s="150">
        <v>57.2</v>
      </c>
      <c r="K9" s="147"/>
      <c r="L9" s="147"/>
    </row>
    <row r="10" spans="1:12" s="156" customFormat="1" ht="27" customHeight="1">
      <c r="A10" s="153" t="s">
        <v>279</v>
      </c>
      <c r="B10" s="153" t="s">
        <v>281</v>
      </c>
      <c r="C10" s="153" t="s">
        <v>272</v>
      </c>
      <c r="D10" s="168" t="s">
        <v>280</v>
      </c>
      <c r="E10" s="147">
        <f t="shared" si="2"/>
        <v>0</v>
      </c>
      <c r="F10" s="147">
        <f>SUM(G10:J10)</f>
        <v>0</v>
      </c>
      <c r="G10" s="147"/>
      <c r="H10" s="147"/>
      <c r="I10" s="147"/>
      <c r="J10" s="147"/>
      <c r="K10" s="147"/>
      <c r="L10" s="147"/>
    </row>
    <row r="11" spans="1:12" s="156" customFormat="1" ht="27" customHeight="1">
      <c r="A11" s="153" t="s">
        <v>274</v>
      </c>
      <c r="B11" s="153"/>
      <c r="C11" s="153"/>
      <c r="D11" s="169" t="s">
        <v>275</v>
      </c>
      <c r="E11" s="147">
        <f>SUM(E12)</f>
        <v>126.47</v>
      </c>
      <c r="F11" s="147">
        <f>SUM(F12)</f>
        <v>126.47</v>
      </c>
      <c r="G11" s="147">
        <f>SUM(G12)</f>
        <v>0</v>
      </c>
      <c r="H11" s="147">
        <f>SUM(H12)</f>
        <v>126.47</v>
      </c>
      <c r="I11" s="147">
        <f>SUM(I12)</f>
        <v>0</v>
      </c>
      <c r="J11" s="147"/>
      <c r="K11" s="147"/>
      <c r="L11" s="147"/>
    </row>
    <row r="12" spans="1:12" s="156" customFormat="1" ht="27" customHeight="1">
      <c r="A12" s="153" t="s">
        <v>274</v>
      </c>
      <c r="B12" s="153" t="s">
        <v>273</v>
      </c>
      <c r="C12" s="153"/>
      <c r="D12" s="169" t="s">
        <v>336</v>
      </c>
      <c r="E12" s="147">
        <f>SUM(E13)</f>
        <v>126.47</v>
      </c>
      <c r="F12" s="147">
        <f>SUM(F13)</f>
        <v>126.47</v>
      </c>
      <c r="G12" s="147">
        <f>SUM(G13)</f>
        <v>0</v>
      </c>
      <c r="H12" s="147">
        <f>SUM(H13)</f>
        <v>126.47</v>
      </c>
      <c r="I12" s="147"/>
      <c r="J12" s="147"/>
      <c r="K12" s="147"/>
      <c r="L12" s="147"/>
    </row>
    <row r="13" spans="1:12" s="156" customFormat="1" ht="27" customHeight="1">
      <c r="A13" s="153" t="s">
        <v>274</v>
      </c>
      <c r="B13" s="153" t="s">
        <v>273</v>
      </c>
      <c r="C13" s="153" t="s">
        <v>273</v>
      </c>
      <c r="D13" s="169" t="s">
        <v>337</v>
      </c>
      <c r="E13" s="147">
        <f t="shared" si="2"/>
        <v>126.47</v>
      </c>
      <c r="F13" s="147">
        <f>SUM(G13:J13)</f>
        <v>126.47</v>
      </c>
      <c r="G13" s="147"/>
      <c r="H13" s="150">
        <v>126.47</v>
      </c>
      <c r="I13" s="147"/>
      <c r="J13" s="147"/>
      <c r="K13" s="147"/>
      <c r="L13" s="147"/>
    </row>
    <row r="14" spans="1:12" s="156" customFormat="1" ht="27" customHeight="1">
      <c r="A14" s="153" t="s">
        <v>283</v>
      </c>
      <c r="B14" s="153"/>
      <c r="C14" s="153"/>
      <c r="D14" s="168" t="s">
        <v>328</v>
      </c>
      <c r="E14" s="147">
        <f t="shared" ref="E14:H15" si="3">SUM(E15)</f>
        <v>34.799999999999997</v>
      </c>
      <c r="F14" s="147">
        <f t="shared" si="3"/>
        <v>34.799999999999997</v>
      </c>
      <c r="G14" s="147">
        <f t="shared" si="3"/>
        <v>0</v>
      </c>
      <c r="H14" s="147">
        <f t="shared" si="3"/>
        <v>34.799999999999997</v>
      </c>
      <c r="I14" s="147"/>
      <c r="J14" s="147"/>
      <c r="K14" s="147"/>
      <c r="L14" s="147"/>
    </row>
    <row r="15" spans="1:12" s="156" customFormat="1" ht="27" customHeight="1">
      <c r="A15" s="153" t="s">
        <v>283</v>
      </c>
      <c r="B15" s="153" t="s">
        <v>284</v>
      </c>
      <c r="C15" s="153"/>
      <c r="D15" s="169" t="s">
        <v>338</v>
      </c>
      <c r="E15" s="147">
        <f t="shared" si="3"/>
        <v>34.799999999999997</v>
      </c>
      <c r="F15" s="147">
        <f t="shared" si="3"/>
        <v>34.799999999999997</v>
      </c>
      <c r="G15" s="147">
        <f t="shared" si="3"/>
        <v>0</v>
      </c>
      <c r="H15" s="147">
        <f t="shared" si="3"/>
        <v>34.799999999999997</v>
      </c>
      <c r="I15" s="147"/>
      <c r="J15" s="147"/>
      <c r="K15" s="147"/>
      <c r="L15" s="147"/>
    </row>
    <row r="16" spans="1:12" s="156" customFormat="1" ht="27" customHeight="1">
      <c r="A16" s="153" t="s">
        <v>283</v>
      </c>
      <c r="B16" s="153" t="s">
        <v>284</v>
      </c>
      <c r="C16" s="153" t="s">
        <v>271</v>
      </c>
      <c r="D16" s="168" t="s">
        <v>339</v>
      </c>
      <c r="E16" s="147">
        <f t="shared" si="2"/>
        <v>34.799999999999997</v>
      </c>
      <c r="F16" s="147">
        <f>SUM(G16:I16)</f>
        <v>34.799999999999997</v>
      </c>
      <c r="G16" s="147"/>
      <c r="H16" s="150">
        <v>34.799999999999997</v>
      </c>
      <c r="I16" s="147"/>
      <c r="J16" s="147"/>
      <c r="K16" s="147"/>
      <c r="L16" s="147"/>
    </row>
    <row r="17" spans="1:12" s="156" customFormat="1" ht="27" customHeight="1">
      <c r="A17" s="157" t="s">
        <v>276</v>
      </c>
      <c r="B17" s="158"/>
      <c r="C17" s="158"/>
      <c r="D17" s="169" t="s">
        <v>277</v>
      </c>
      <c r="E17" s="147">
        <f t="shared" si="2"/>
        <v>98.63</v>
      </c>
      <c r="F17" s="147">
        <f t="shared" ref="F17:I18" si="4">SUM(F18)</f>
        <v>98.63</v>
      </c>
      <c r="G17" s="147">
        <f t="shared" si="4"/>
        <v>0</v>
      </c>
      <c r="H17" s="147">
        <f t="shared" si="4"/>
        <v>0</v>
      </c>
      <c r="I17" s="147">
        <f t="shared" si="4"/>
        <v>98.63</v>
      </c>
      <c r="J17" s="147"/>
      <c r="K17" s="147"/>
      <c r="L17" s="147"/>
    </row>
    <row r="18" spans="1:12" s="156" customFormat="1" ht="27" customHeight="1">
      <c r="A18" s="157" t="s">
        <v>329</v>
      </c>
      <c r="B18" s="158" t="s">
        <v>272</v>
      </c>
      <c r="C18" s="158"/>
      <c r="D18" s="169" t="s">
        <v>340</v>
      </c>
      <c r="E18" s="147">
        <f t="shared" si="2"/>
        <v>98.63</v>
      </c>
      <c r="F18" s="147">
        <f t="shared" si="4"/>
        <v>98.63</v>
      </c>
      <c r="G18" s="147">
        <f t="shared" si="4"/>
        <v>0</v>
      </c>
      <c r="H18" s="147">
        <f t="shared" si="4"/>
        <v>0</v>
      </c>
      <c r="I18" s="147">
        <f t="shared" si="4"/>
        <v>98.63</v>
      </c>
      <c r="J18" s="147"/>
      <c r="K18" s="147"/>
      <c r="L18" s="147"/>
    </row>
    <row r="19" spans="1:12" s="156" customFormat="1" ht="27" customHeight="1" thickBot="1">
      <c r="A19" s="159" t="s">
        <v>329</v>
      </c>
      <c r="B19" s="160" t="s">
        <v>330</v>
      </c>
      <c r="C19" s="160" t="s">
        <v>271</v>
      </c>
      <c r="D19" s="170" t="s">
        <v>341</v>
      </c>
      <c r="E19" s="147">
        <f>SUM(F19)</f>
        <v>98.63</v>
      </c>
      <c r="F19" s="147">
        <f>SUM(G19:I19)</f>
        <v>98.63</v>
      </c>
      <c r="G19" s="147"/>
      <c r="H19" s="147"/>
      <c r="I19" s="150">
        <v>98.63</v>
      </c>
      <c r="J19" s="147"/>
      <c r="K19" s="147"/>
      <c r="L19" s="147"/>
    </row>
    <row r="20" spans="1:12" s="156" customFormat="1" ht="27" customHeight="1">
      <c r="A20" s="153"/>
      <c r="B20" s="153"/>
      <c r="C20" s="153"/>
      <c r="D20" s="162"/>
      <c r="E20" s="147"/>
      <c r="F20" s="147"/>
      <c r="G20" s="147"/>
      <c r="H20" s="147"/>
      <c r="I20" s="147"/>
      <c r="J20" s="147"/>
      <c r="K20" s="147"/>
      <c r="L20" s="147"/>
    </row>
    <row r="21" spans="1:12" ht="27" customHeight="1">
      <c r="A21" s="4"/>
      <c r="B21" s="4"/>
      <c r="C21" s="4"/>
      <c r="D21" s="4"/>
      <c r="E21" s="4"/>
      <c r="F21" s="4"/>
      <c r="G21" s="4"/>
      <c r="H21" s="4"/>
      <c r="I21" s="4"/>
      <c r="J21" s="4"/>
      <c r="K21" s="4"/>
      <c r="L21" s="4"/>
    </row>
    <row r="22" spans="1:12" ht="27" customHeight="1">
      <c r="A22" s="4"/>
      <c r="B22" s="4"/>
      <c r="C22" s="4"/>
      <c r="D22" s="4"/>
      <c r="E22" s="4"/>
      <c r="F22" s="4"/>
      <c r="G22" s="4"/>
      <c r="H22" s="4"/>
      <c r="I22" s="4"/>
      <c r="J22" s="4"/>
      <c r="K22" s="4"/>
      <c r="L22" s="4"/>
    </row>
    <row r="23" spans="1:12" ht="27" customHeight="1">
      <c r="A23" s="4"/>
      <c r="B23" s="4"/>
      <c r="C23" s="4"/>
      <c r="D23" s="4"/>
      <c r="E23" s="4"/>
      <c r="F23" s="4"/>
      <c r="G23" s="4"/>
      <c r="H23" s="4"/>
      <c r="I23" s="4"/>
      <c r="J23" s="4"/>
      <c r="K23" s="4"/>
      <c r="L23" s="4"/>
    </row>
    <row r="24" spans="1:12" ht="27" customHeight="1">
      <c r="A24" s="4"/>
      <c r="B24" s="4"/>
      <c r="C24" s="4"/>
      <c r="D24" s="4"/>
      <c r="E24" s="4"/>
      <c r="F24" s="4"/>
      <c r="G24" s="4"/>
      <c r="H24" s="4"/>
      <c r="I24" s="4"/>
      <c r="J24" s="4"/>
      <c r="K24" s="4"/>
      <c r="L24" s="4"/>
    </row>
  </sheetData>
  <mergeCells count="7">
    <mergeCell ref="A2:L2"/>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Y24"/>
  <sheetViews>
    <sheetView showGridLines="0" showZeros="0" workbookViewId="0">
      <selection activeCell="D14" sqref="D14"/>
    </sheetView>
  </sheetViews>
  <sheetFormatPr defaultColWidth="9.125" defaultRowHeight="12.75" customHeight="1"/>
  <cols>
    <col min="1" max="1" width="10.375" customWidth="1"/>
    <col min="2" max="3" width="6.5" customWidth="1"/>
    <col min="4" max="4" width="25.625" customWidth="1"/>
    <col min="5" max="5" width="13.125" customWidth="1"/>
    <col min="6" max="21" width="10.625" customWidth="1"/>
    <col min="22" max="22" width="11.375" customWidth="1"/>
    <col min="23" max="24" width="10.625" customWidth="1"/>
  </cols>
  <sheetData>
    <row r="1" spans="1:25" ht="22.5" customHeight="1">
      <c r="A1" s="3" t="s">
        <v>245</v>
      </c>
      <c r="B1" s="26"/>
      <c r="C1" s="26"/>
      <c r="D1" s="22"/>
      <c r="E1" s="21"/>
      <c r="F1" s="21"/>
      <c r="G1" s="21"/>
      <c r="H1" s="21"/>
      <c r="I1" s="21"/>
      <c r="J1" s="21"/>
      <c r="K1" s="21"/>
      <c r="L1" s="21"/>
      <c r="M1" s="21"/>
      <c r="N1" s="21"/>
      <c r="O1" s="21"/>
      <c r="P1" s="21"/>
      <c r="Q1" s="21"/>
      <c r="R1" s="21"/>
      <c r="S1" s="21"/>
      <c r="T1" s="21"/>
      <c r="U1" s="21"/>
      <c r="V1" s="21"/>
      <c r="W1" s="217"/>
      <c r="X1" s="217"/>
      <c r="Y1" s="4"/>
    </row>
    <row r="2" spans="1:25" ht="22.5" customHeight="1">
      <c r="A2" s="213" t="s">
        <v>219</v>
      </c>
      <c r="B2" s="213"/>
      <c r="C2" s="213"/>
      <c r="D2" s="213"/>
      <c r="E2" s="213"/>
      <c r="F2" s="213"/>
      <c r="G2" s="213"/>
      <c r="H2" s="213"/>
      <c r="I2" s="213"/>
      <c r="J2" s="213"/>
      <c r="K2" s="213"/>
      <c r="L2" s="213"/>
      <c r="M2" s="213"/>
      <c r="N2" s="213"/>
      <c r="O2" s="213"/>
      <c r="P2" s="213"/>
      <c r="Q2" s="213"/>
      <c r="R2" s="213"/>
      <c r="S2" s="213"/>
      <c r="T2" s="213"/>
      <c r="U2" s="213"/>
      <c r="V2" s="213"/>
      <c r="W2" s="213"/>
      <c r="X2" s="213"/>
      <c r="Y2" s="4"/>
    </row>
    <row r="3" spans="1:25" ht="22.5" customHeight="1">
      <c r="A3" s="210" t="s">
        <v>294</v>
      </c>
      <c r="B3" s="211"/>
      <c r="C3" s="211"/>
      <c r="D3" s="211"/>
      <c r="E3" s="211"/>
      <c r="F3" s="211"/>
      <c r="G3" s="211"/>
      <c r="H3" s="211"/>
      <c r="I3" s="21"/>
      <c r="J3" s="21"/>
      <c r="K3" s="21"/>
      <c r="L3" s="21"/>
      <c r="M3" s="21"/>
      <c r="N3" s="21"/>
      <c r="O3" s="21"/>
      <c r="P3" s="21"/>
      <c r="Q3" s="21"/>
      <c r="R3" s="21"/>
      <c r="S3" s="21"/>
      <c r="T3" s="21"/>
      <c r="U3" s="21"/>
      <c r="V3" s="21"/>
      <c r="W3" s="218" t="s">
        <v>84</v>
      </c>
      <c r="X3" s="218"/>
      <c r="Y3" s="4"/>
    </row>
    <row r="4" spans="1:25" ht="22.5" customHeight="1">
      <c r="A4" s="9" t="s">
        <v>79</v>
      </c>
      <c r="B4" s="61"/>
      <c r="C4" s="61"/>
      <c r="D4" s="201" t="s">
        <v>50</v>
      </c>
      <c r="E4" s="202" t="s">
        <v>52</v>
      </c>
      <c r="F4" s="187" t="s">
        <v>149</v>
      </c>
      <c r="G4" s="187" t="s">
        <v>51</v>
      </c>
      <c r="H4" s="187" t="s">
        <v>189</v>
      </c>
      <c r="I4" s="194" t="s">
        <v>124</v>
      </c>
      <c r="J4" s="194" t="s">
        <v>61</v>
      </c>
      <c r="K4" s="194" t="s">
        <v>128</v>
      </c>
      <c r="L4" s="194" t="s">
        <v>53</v>
      </c>
      <c r="M4" s="194" t="s">
        <v>120</v>
      </c>
      <c r="N4" s="204" t="s">
        <v>43</v>
      </c>
      <c r="O4" s="194" t="s">
        <v>129</v>
      </c>
      <c r="P4" s="194" t="s">
        <v>99</v>
      </c>
      <c r="Q4" s="194" t="s">
        <v>80</v>
      </c>
      <c r="R4" s="204" t="s">
        <v>174</v>
      </c>
      <c r="S4" s="194" t="s">
        <v>115</v>
      </c>
      <c r="T4" s="194" t="s">
        <v>40</v>
      </c>
      <c r="U4" s="194" t="s">
        <v>191</v>
      </c>
      <c r="V4" s="194" t="s">
        <v>112</v>
      </c>
      <c r="W4" s="194" t="s">
        <v>194</v>
      </c>
      <c r="X4" s="194" t="s">
        <v>138</v>
      </c>
      <c r="Y4" s="5"/>
    </row>
    <row r="5" spans="1:25" ht="39" customHeight="1">
      <c r="A5" s="12" t="s">
        <v>65</v>
      </c>
      <c r="B5" s="12" t="s">
        <v>122</v>
      </c>
      <c r="C5" s="12" t="s">
        <v>116</v>
      </c>
      <c r="D5" s="215"/>
      <c r="E5" s="219"/>
      <c r="F5" s="194"/>
      <c r="G5" s="194"/>
      <c r="H5" s="194"/>
      <c r="I5" s="194"/>
      <c r="J5" s="194"/>
      <c r="K5" s="194"/>
      <c r="L5" s="194"/>
      <c r="M5" s="194"/>
      <c r="N5" s="204"/>
      <c r="O5" s="194"/>
      <c r="P5" s="194"/>
      <c r="Q5" s="194"/>
      <c r="R5" s="204"/>
      <c r="S5" s="194"/>
      <c r="T5" s="194"/>
      <c r="U5" s="194"/>
      <c r="V5" s="194"/>
      <c r="W5" s="194"/>
      <c r="X5" s="194"/>
      <c r="Y5" s="5"/>
    </row>
    <row r="6" spans="1:25" s="154" customFormat="1" ht="27" customHeight="1">
      <c r="A6" s="153"/>
      <c r="B6" s="153"/>
      <c r="C6" s="153"/>
      <c r="D6" s="162" t="s">
        <v>38</v>
      </c>
      <c r="E6" s="147">
        <f>SUM(F6:X6)</f>
        <v>147.42000000000002</v>
      </c>
      <c r="F6" s="150">
        <v>11</v>
      </c>
      <c r="G6" s="150">
        <v>4</v>
      </c>
      <c r="H6" s="150">
        <v>6</v>
      </c>
      <c r="I6" s="150">
        <v>8</v>
      </c>
      <c r="J6" s="147"/>
      <c r="K6" s="147"/>
      <c r="L6" s="150">
        <v>5</v>
      </c>
      <c r="M6" s="147"/>
      <c r="N6" s="147"/>
      <c r="O6" s="150">
        <v>10</v>
      </c>
      <c r="P6" s="147"/>
      <c r="Q6" s="150">
        <v>76</v>
      </c>
      <c r="R6" s="147"/>
      <c r="S6" s="150">
        <v>7.67</v>
      </c>
      <c r="T6" s="147"/>
      <c r="U6" s="150">
        <v>3</v>
      </c>
      <c r="V6" s="150">
        <v>6</v>
      </c>
      <c r="W6" s="147"/>
      <c r="X6" s="150">
        <v>10.75</v>
      </c>
      <c r="Y6" s="148"/>
    </row>
    <row r="7" spans="1:25" s="156" customFormat="1" ht="27" customHeight="1">
      <c r="A7" s="153" t="s">
        <v>279</v>
      </c>
      <c r="B7" s="144"/>
      <c r="C7" s="144"/>
      <c r="D7" s="169" t="s">
        <v>269</v>
      </c>
      <c r="E7" s="147">
        <f>SUM(E8)</f>
        <v>147.42000000000002</v>
      </c>
      <c r="F7" s="147">
        <f t="shared" ref="F7:X7" si="0">SUM(F8)</f>
        <v>11</v>
      </c>
      <c r="G7" s="147">
        <f t="shared" si="0"/>
        <v>4</v>
      </c>
      <c r="H7" s="147">
        <f t="shared" si="0"/>
        <v>6</v>
      </c>
      <c r="I7" s="147">
        <f t="shared" si="0"/>
        <v>8</v>
      </c>
      <c r="J7" s="147">
        <f t="shared" si="0"/>
        <v>0</v>
      </c>
      <c r="K7" s="147">
        <f t="shared" si="0"/>
        <v>0</v>
      </c>
      <c r="L7" s="147">
        <f t="shared" si="0"/>
        <v>5</v>
      </c>
      <c r="M7" s="147">
        <f t="shared" si="0"/>
        <v>0</v>
      </c>
      <c r="N7" s="147">
        <f t="shared" si="0"/>
        <v>0</v>
      </c>
      <c r="O7" s="147">
        <f t="shared" si="0"/>
        <v>10</v>
      </c>
      <c r="P7" s="147">
        <f t="shared" si="0"/>
        <v>0</v>
      </c>
      <c r="Q7" s="147">
        <f t="shared" si="0"/>
        <v>76</v>
      </c>
      <c r="R7" s="147">
        <f t="shared" si="0"/>
        <v>0</v>
      </c>
      <c r="S7" s="147">
        <f t="shared" si="0"/>
        <v>7.67</v>
      </c>
      <c r="T7" s="147">
        <f t="shared" si="0"/>
        <v>0</v>
      </c>
      <c r="U7" s="147">
        <f t="shared" si="0"/>
        <v>3</v>
      </c>
      <c r="V7" s="147">
        <f t="shared" si="0"/>
        <v>6</v>
      </c>
      <c r="W7" s="147">
        <f t="shared" si="0"/>
        <v>0</v>
      </c>
      <c r="X7" s="147">
        <f t="shared" si="0"/>
        <v>10.75</v>
      </c>
      <c r="Y7" s="149"/>
    </row>
    <row r="8" spans="1:25" s="156" customFormat="1" ht="27" customHeight="1">
      <c r="A8" s="153" t="s">
        <v>279</v>
      </c>
      <c r="B8" s="153" t="s">
        <v>281</v>
      </c>
      <c r="C8" s="144"/>
      <c r="D8" s="169" t="s">
        <v>342</v>
      </c>
      <c r="E8" s="147">
        <f>SUM(E9:E10)</f>
        <v>147.42000000000002</v>
      </c>
      <c r="F8" s="147">
        <f t="shared" ref="F8:X8" si="1">SUM(F9:F10)</f>
        <v>11</v>
      </c>
      <c r="G8" s="147">
        <f t="shared" si="1"/>
        <v>4</v>
      </c>
      <c r="H8" s="147">
        <f t="shared" si="1"/>
        <v>6</v>
      </c>
      <c r="I8" s="147">
        <f t="shared" si="1"/>
        <v>8</v>
      </c>
      <c r="J8" s="147">
        <f t="shared" si="1"/>
        <v>0</v>
      </c>
      <c r="K8" s="147">
        <f t="shared" si="1"/>
        <v>0</v>
      </c>
      <c r="L8" s="147">
        <f t="shared" si="1"/>
        <v>5</v>
      </c>
      <c r="M8" s="147">
        <f t="shared" si="1"/>
        <v>0</v>
      </c>
      <c r="N8" s="147">
        <f t="shared" si="1"/>
        <v>0</v>
      </c>
      <c r="O8" s="147">
        <f t="shared" si="1"/>
        <v>10</v>
      </c>
      <c r="P8" s="147">
        <f t="shared" si="1"/>
        <v>0</v>
      </c>
      <c r="Q8" s="147">
        <f t="shared" si="1"/>
        <v>76</v>
      </c>
      <c r="R8" s="147">
        <f t="shared" si="1"/>
        <v>0</v>
      </c>
      <c r="S8" s="147">
        <f t="shared" si="1"/>
        <v>7.67</v>
      </c>
      <c r="T8" s="147">
        <f t="shared" si="1"/>
        <v>0</v>
      </c>
      <c r="U8" s="147">
        <f t="shared" si="1"/>
        <v>3</v>
      </c>
      <c r="V8" s="147">
        <f t="shared" si="1"/>
        <v>6</v>
      </c>
      <c r="W8" s="147">
        <f t="shared" si="1"/>
        <v>0</v>
      </c>
      <c r="X8" s="147">
        <f t="shared" si="1"/>
        <v>10.75</v>
      </c>
      <c r="Y8" s="149"/>
    </row>
    <row r="9" spans="1:25" s="156" customFormat="1" ht="27" customHeight="1">
      <c r="A9" s="153" t="s">
        <v>279</v>
      </c>
      <c r="B9" s="153" t="s">
        <v>281</v>
      </c>
      <c r="C9" s="153" t="s">
        <v>271</v>
      </c>
      <c r="D9" s="168" t="s">
        <v>278</v>
      </c>
      <c r="E9" s="147">
        <f>SUM(F9:X9)</f>
        <v>0</v>
      </c>
      <c r="F9" s="147"/>
      <c r="G9" s="147"/>
      <c r="H9" s="147"/>
      <c r="I9" s="147"/>
      <c r="J9" s="147"/>
      <c r="K9" s="147"/>
      <c r="L9" s="147"/>
      <c r="M9" s="147"/>
      <c r="N9" s="147"/>
      <c r="O9" s="147"/>
      <c r="P9" s="147"/>
      <c r="Q9" s="147"/>
      <c r="R9" s="147"/>
      <c r="S9" s="147"/>
      <c r="T9" s="147"/>
      <c r="U9" s="146"/>
      <c r="V9" s="146"/>
      <c r="W9" s="147"/>
      <c r="X9" s="171"/>
      <c r="Y9" s="149"/>
    </row>
    <row r="10" spans="1:25" s="156" customFormat="1" ht="27" customHeight="1">
      <c r="A10" s="153" t="s">
        <v>279</v>
      </c>
      <c r="B10" s="153" t="s">
        <v>281</v>
      </c>
      <c r="C10" s="153" t="s">
        <v>272</v>
      </c>
      <c r="D10" s="168" t="s">
        <v>280</v>
      </c>
      <c r="E10" s="147">
        <f>SUM(F10:X10)</f>
        <v>147.42000000000002</v>
      </c>
      <c r="F10" s="150">
        <v>11</v>
      </c>
      <c r="G10" s="150">
        <v>4</v>
      </c>
      <c r="H10" s="150">
        <v>6</v>
      </c>
      <c r="I10" s="150">
        <v>8</v>
      </c>
      <c r="J10" s="147"/>
      <c r="K10" s="147"/>
      <c r="L10" s="150">
        <v>5</v>
      </c>
      <c r="M10" s="147"/>
      <c r="N10" s="147"/>
      <c r="O10" s="150">
        <v>10</v>
      </c>
      <c r="P10" s="147"/>
      <c r="Q10" s="150">
        <v>76</v>
      </c>
      <c r="R10" s="147"/>
      <c r="S10" s="150">
        <v>7.67</v>
      </c>
      <c r="T10" s="147"/>
      <c r="U10" s="150">
        <v>3</v>
      </c>
      <c r="V10" s="150">
        <v>6</v>
      </c>
      <c r="W10" s="147"/>
      <c r="X10" s="150">
        <v>10.75</v>
      </c>
      <c r="Y10" s="149"/>
    </row>
    <row r="11" spans="1:25" s="156" customFormat="1" ht="27" customHeight="1">
      <c r="A11" s="153"/>
      <c r="B11" s="153"/>
      <c r="C11" s="153"/>
      <c r="D11" s="162"/>
      <c r="E11" s="147"/>
      <c r="F11" s="147"/>
      <c r="G11" s="147"/>
      <c r="H11" s="147"/>
      <c r="I11" s="147"/>
      <c r="J11" s="147"/>
      <c r="K11" s="147"/>
      <c r="L11" s="147"/>
      <c r="M11" s="147"/>
      <c r="N11" s="147"/>
      <c r="O11" s="147"/>
      <c r="P11" s="147"/>
      <c r="Q11" s="147"/>
      <c r="R11" s="147"/>
      <c r="S11" s="147"/>
      <c r="T11" s="147"/>
      <c r="U11" s="146"/>
      <c r="V11" s="146"/>
      <c r="W11" s="147"/>
      <c r="X11" s="171"/>
      <c r="Y11" s="149"/>
    </row>
    <row r="12" spans="1:25" s="156" customFormat="1" ht="27" customHeight="1">
      <c r="A12" s="153"/>
      <c r="B12" s="153"/>
      <c r="C12" s="153"/>
      <c r="D12" s="162"/>
      <c r="E12" s="147"/>
      <c r="F12" s="147"/>
      <c r="G12" s="147"/>
      <c r="H12" s="147"/>
      <c r="I12" s="147"/>
      <c r="J12" s="147"/>
      <c r="K12" s="147"/>
      <c r="L12" s="147"/>
      <c r="M12" s="147"/>
      <c r="N12" s="147"/>
      <c r="O12" s="147"/>
      <c r="P12" s="147"/>
      <c r="Q12" s="147"/>
      <c r="R12" s="147"/>
      <c r="S12" s="147"/>
      <c r="T12" s="147"/>
      <c r="U12" s="146"/>
      <c r="V12" s="146"/>
      <c r="W12" s="147"/>
      <c r="X12" s="171"/>
      <c r="Y12" s="149"/>
    </row>
    <row r="13" spans="1:25" ht="27" customHeight="1">
      <c r="A13" s="4"/>
      <c r="B13" s="4"/>
      <c r="C13" s="4"/>
      <c r="D13" s="4"/>
      <c r="E13" s="4"/>
      <c r="F13" s="4"/>
      <c r="G13" s="4"/>
      <c r="H13" s="4"/>
      <c r="I13" s="4"/>
      <c r="J13" s="4"/>
      <c r="K13" s="4"/>
      <c r="L13" s="4"/>
      <c r="M13" s="4"/>
      <c r="N13" s="4"/>
      <c r="O13" s="4"/>
      <c r="P13" s="4"/>
      <c r="Q13" s="4"/>
      <c r="R13" s="4"/>
      <c r="S13" s="4"/>
      <c r="T13" s="4"/>
      <c r="U13" s="4"/>
      <c r="V13" s="4"/>
      <c r="W13" s="4"/>
      <c r="X13" s="4"/>
      <c r="Y13" s="4"/>
    </row>
    <row r="14" spans="1:25" ht="27" customHeight="1">
      <c r="A14" s="4"/>
      <c r="B14" s="4"/>
      <c r="C14" s="4"/>
      <c r="D14" s="4"/>
      <c r="E14" s="4"/>
      <c r="F14" s="4"/>
      <c r="G14" s="4"/>
      <c r="H14" s="4"/>
      <c r="I14" s="4"/>
      <c r="J14" s="4"/>
      <c r="K14" s="4"/>
      <c r="L14" s="4"/>
      <c r="M14" s="4"/>
      <c r="N14" s="4"/>
      <c r="O14" s="4"/>
      <c r="P14" s="4"/>
      <c r="Q14" s="4"/>
      <c r="R14" s="4"/>
      <c r="S14" s="4"/>
      <c r="T14" s="4"/>
      <c r="U14" s="4"/>
      <c r="V14" s="4"/>
      <c r="W14" s="4"/>
      <c r="X14" s="4"/>
      <c r="Y14" s="4"/>
    </row>
    <row r="15" spans="1:25" ht="27" customHeight="1">
      <c r="A15" s="4"/>
      <c r="B15" s="4"/>
      <c r="C15" s="4"/>
      <c r="D15" s="4"/>
      <c r="E15" s="4"/>
      <c r="F15" s="4"/>
      <c r="G15" s="4"/>
      <c r="H15" s="4"/>
      <c r="I15" s="4"/>
      <c r="J15" s="4"/>
      <c r="K15" s="4"/>
      <c r="L15" s="4"/>
      <c r="M15" s="4"/>
      <c r="N15" s="4"/>
      <c r="O15" s="4"/>
      <c r="P15" s="4"/>
      <c r="Q15" s="4"/>
      <c r="R15" s="4"/>
      <c r="S15" s="4"/>
      <c r="T15" s="4"/>
      <c r="U15" s="4"/>
      <c r="V15" s="4"/>
      <c r="W15" s="4"/>
      <c r="X15" s="4"/>
      <c r="Y15" s="4"/>
    </row>
    <row r="16" spans="1:25" ht="27" customHeight="1">
      <c r="A16" s="4"/>
      <c r="B16" s="4"/>
      <c r="C16" s="4"/>
      <c r="D16" s="4"/>
      <c r="E16" s="4"/>
      <c r="F16" s="4"/>
      <c r="G16" s="4"/>
      <c r="H16" s="4"/>
      <c r="I16" s="4"/>
      <c r="J16" s="4"/>
      <c r="K16" s="4"/>
      <c r="L16" s="4"/>
      <c r="M16" s="4"/>
      <c r="N16" s="4"/>
      <c r="O16" s="4"/>
      <c r="P16" s="4"/>
      <c r="Q16" s="4"/>
      <c r="R16" s="4"/>
      <c r="S16" s="4"/>
      <c r="T16" s="4"/>
      <c r="U16" s="4"/>
      <c r="V16" s="4"/>
      <c r="W16" s="4"/>
      <c r="X16" s="4"/>
      <c r="Y16" s="4"/>
    </row>
    <row r="17" spans="1:25" ht="27" customHeight="1">
      <c r="A17" s="4"/>
      <c r="B17" s="4"/>
      <c r="C17" s="4"/>
      <c r="D17" s="4"/>
      <c r="E17" s="4"/>
      <c r="F17" s="4"/>
      <c r="G17" s="4"/>
      <c r="H17" s="4"/>
      <c r="I17" s="4"/>
      <c r="J17" s="4"/>
      <c r="K17" s="4"/>
      <c r="L17" s="4"/>
      <c r="M17" s="4"/>
      <c r="N17" s="4"/>
      <c r="O17" s="4"/>
      <c r="P17" s="4"/>
      <c r="Q17" s="4"/>
      <c r="R17" s="4"/>
      <c r="S17" s="4"/>
      <c r="T17" s="4"/>
      <c r="U17" s="4"/>
      <c r="V17" s="4"/>
      <c r="W17" s="4"/>
      <c r="X17" s="4"/>
      <c r="Y17" s="4"/>
    </row>
    <row r="18" spans="1:25" ht="27" customHeight="1">
      <c r="A18" s="4"/>
      <c r="B18" s="4"/>
      <c r="C18" s="4"/>
      <c r="D18" s="4"/>
      <c r="E18" s="4"/>
      <c r="F18" s="4"/>
      <c r="G18" s="4"/>
      <c r="H18" s="4"/>
      <c r="I18" s="4"/>
      <c r="J18" s="4"/>
      <c r="K18" s="4"/>
      <c r="L18" s="4"/>
      <c r="M18" s="4"/>
      <c r="N18" s="4"/>
      <c r="O18" s="4"/>
      <c r="P18" s="4"/>
      <c r="Q18" s="4"/>
      <c r="R18" s="4"/>
      <c r="S18" s="4"/>
      <c r="T18" s="4"/>
      <c r="U18" s="4"/>
      <c r="V18" s="4"/>
      <c r="W18" s="4"/>
      <c r="X18" s="4"/>
      <c r="Y18" s="4"/>
    </row>
    <row r="19" spans="1:25" ht="27" customHeight="1">
      <c r="A19" s="4"/>
      <c r="B19" s="4"/>
      <c r="C19" s="4"/>
      <c r="D19" s="4"/>
      <c r="E19" s="4"/>
      <c r="F19" s="4"/>
      <c r="G19" s="4"/>
      <c r="H19" s="4"/>
      <c r="I19" s="4"/>
      <c r="J19" s="4"/>
      <c r="K19" s="4"/>
      <c r="L19" s="4"/>
      <c r="M19" s="4"/>
      <c r="N19" s="4"/>
      <c r="O19" s="4"/>
      <c r="P19" s="4"/>
      <c r="Q19" s="4"/>
      <c r="R19" s="4"/>
      <c r="S19" s="4"/>
      <c r="T19" s="4"/>
      <c r="U19" s="4"/>
      <c r="V19" s="4"/>
      <c r="W19" s="4"/>
      <c r="X19" s="4"/>
      <c r="Y19" s="4"/>
    </row>
    <row r="20" spans="1:25" ht="27" customHeight="1">
      <c r="A20" s="4"/>
      <c r="B20" s="4"/>
      <c r="C20" s="4"/>
      <c r="D20" s="4"/>
      <c r="E20" s="4"/>
      <c r="F20" s="4"/>
      <c r="G20" s="4"/>
      <c r="H20" s="4"/>
      <c r="I20" s="4"/>
      <c r="J20" s="4"/>
      <c r="K20" s="4"/>
      <c r="L20" s="4"/>
      <c r="M20" s="4"/>
      <c r="N20" s="4"/>
      <c r="O20" s="4"/>
      <c r="P20" s="4"/>
      <c r="Q20" s="4"/>
      <c r="R20" s="4"/>
      <c r="S20" s="4"/>
      <c r="T20" s="4"/>
      <c r="U20" s="4"/>
      <c r="V20" s="4"/>
      <c r="W20" s="4"/>
      <c r="X20" s="4"/>
      <c r="Y20" s="4"/>
    </row>
    <row r="21" spans="1:25" ht="27" customHeight="1">
      <c r="A21" s="4"/>
      <c r="B21" s="4"/>
      <c r="C21" s="4"/>
      <c r="D21" s="4"/>
      <c r="E21" s="4"/>
      <c r="F21" s="4"/>
      <c r="G21" s="4"/>
      <c r="H21" s="4"/>
      <c r="I21" s="4"/>
      <c r="J21" s="4"/>
      <c r="K21" s="4"/>
      <c r="L21" s="4"/>
      <c r="M21" s="4"/>
      <c r="N21" s="4"/>
      <c r="O21" s="4"/>
      <c r="P21" s="4"/>
      <c r="Q21" s="4"/>
      <c r="R21" s="4"/>
      <c r="S21" s="4"/>
      <c r="T21" s="4"/>
      <c r="U21" s="4"/>
      <c r="V21" s="4"/>
      <c r="W21" s="4"/>
      <c r="X21" s="4"/>
      <c r="Y21" s="4"/>
    </row>
    <row r="22" spans="1:25" ht="27" customHeight="1">
      <c r="A22" s="4"/>
      <c r="B22" s="4"/>
      <c r="C22" s="4"/>
      <c r="D22" s="4"/>
      <c r="E22" s="4"/>
      <c r="F22" s="4"/>
      <c r="G22" s="4"/>
      <c r="H22" s="4"/>
      <c r="I22" s="4"/>
      <c r="J22" s="4"/>
      <c r="K22" s="4"/>
      <c r="L22" s="4"/>
      <c r="M22" s="4"/>
      <c r="N22" s="4"/>
      <c r="O22" s="4"/>
      <c r="P22" s="4"/>
      <c r="Q22" s="4"/>
      <c r="R22" s="4"/>
      <c r="S22" s="4"/>
      <c r="T22" s="4"/>
      <c r="U22" s="4"/>
      <c r="V22" s="4"/>
      <c r="W22" s="4"/>
      <c r="X22" s="4"/>
      <c r="Y22" s="4"/>
    </row>
    <row r="23" spans="1:25" ht="27" customHeight="1">
      <c r="A23" s="4"/>
      <c r="B23" s="4"/>
      <c r="C23" s="4"/>
      <c r="D23" s="4"/>
      <c r="E23" s="4"/>
      <c r="F23" s="4"/>
      <c r="G23" s="4"/>
      <c r="H23" s="4"/>
      <c r="I23" s="4"/>
      <c r="J23" s="4"/>
      <c r="K23" s="4"/>
      <c r="L23" s="4"/>
      <c r="M23" s="4"/>
      <c r="N23" s="4"/>
      <c r="O23" s="4"/>
      <c r="P23" s="4"/>
      <c r="Q23" s="4"/>
      <c r="R23" s="4"/>
      <c r="S23" s="4"/>
      <c r="T23" s="4"/>
      <c r="U23" s="4"/>
      <c r="V23" s="4"/>
      <c r="W23" s="4"/>
      <c r="X23" s="4"/>
      <c r="Y23" s="4"/>
    </row>
    <row r="24" spans="1:25" ht="27" customHeight="1">
      <c r="A24" s="4"/>
      <c r="B24" s="4"/>
      <c r="C24" s="4"/>
      <c r="D24" s="4"/>
      <c r="E24" s="4"/>
      <c r="F24" s="4"/>
      <c r="G24" s="4"/>
      <c r="H24" s="4"/>
      <c r="I24" s="4"/>
      <c r="J24" s="4"/>
      <c r="K24" s="4"/>
      <c r="L24" s="4"/>
      <c r="M24" s="4"/>
      <c r="N24" s="4"/>
      <c r="O24" s="4"/>
      <c r="P24" s="4"/>
      <c r="Q24" s="4"/>
      <c r="R24" s="4"/>
      <c r="S24" s="4"/>
      <c r="T24" s="4"/>
      <c r="U24" s="4"/>
      <c r="V24" s="4"/>
      <c r="W24" s="4"/>
      <c r="X24" s="4"/>
      <c r="Y24" s="4"/>
    </row>
  </sheetData>
  <mergeCells count="25">
    <mergeCell ref="A3:H3"/>
    <mergeCell ref="P4:P5"/>
    <mergeCell ref="Q4:Q5"/>
    <mergeCell ref="M4:M5"/>
    <mergeCell ref="K4:K5"/>
    <mergeCell ref="E4:E5"/>
    <mergeCell ref="F4:F5"/>
    <mergeCell ref="S4:S5"/>
    <mergeCell ref="D4:D5"/>
    <mergeCell ref="H4:H5"/>
    <mergeCell ref="N4:N5"/>
    <mergeCell ref="O4:O5"/>
    <mergeCell ref="G4:G5"/>
    <mergeCell ref="W1:X1"/>
    <mergeCell ref="W3:X3"/>
    <mergeCell ref="V4:V5"/>
    <mergeCell ref="W4:W5"/>
    <mergeCell ref="X4:X5"/>
    <mergeCell ref="R4:R5"/>
    <mergeCell ref="L4:L5"/>
    <mergeCell ref="A2:X2"/>
    <mergeCell ref="T4:T5"/>
    <mergeCell ref="U4:U5"/>
    <mergeCell ref="I4:I5"/>
    <mergeCell ref="J4:J5"/>
  </mergeCells>
  <phoneticPr fontId="0" type="noConversion"/>
  <printOptions horizontalCentered="1"/>
  <pageMargins left="0.19685039370078738" right="0.19685039370078738" top="0.78740157480314954" bottom="0.59055118110236215" header="0" footer="0"/>
  <pageSetup paperSize="9" scale="60" orientation="landscape"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R24"/>
  <sheetViews>
    <sheetView showGridLines="0" showZeros="0" workbookViewId="0">
      <selection activeCell="D16" sqref="D16"/>
    </sheetView>
  </sheetViews>
  <sheetFormatPr defaultColWidth="9.125" defaultRowHeight="12.75" customHeight="1"/>
  <cols>
    <col min="1" max="1" width="11.375" customWidth="1"/>
    <col min="2" max="2" width="8.125" customWidth="1"/>
    <col min="3" max="3" width="7.125" customWidth="1"/>
    <col min="4" max="4" width="38.5" customWidth="1"/>
    <col min="5" max="5" width="14.875" customWidth="1"/>
    <col min="6" max="6" width="14.375" customWidth="1"/>
    <col min="7" max="7" width="11.5" customWidth="1"/>
    <col min="8" max="17" width="10.625" customWidth="1"/>
  </cols>
  <sheetData>
    <row r="1" spans="1:18" ht="22.5" customHeight="1">
      <c r="A1" s="3" t="s">
        <v>246</v>
      </c>
      <c r="B1" s="26"/>
      <c r="C1" s="26"/>
      <c r="D1" s="22"/>
      <c r="E1" s="21"/>
      <c r="F1" s="21"/>
      <c r="G1" s="21"/>
      <c r="H1" s="21"/>
      <c r="I1" s="21"/>
      <c r="J1" s="21"/>
      <c r="K1" s="21"/>
      <c r="L1" s="21"/>
      <c r="M1" s="21"/>
      <c r="N1" s="21"/>
      <c r="O1" s="21"/>
      <c r="P1" s="217"/>
      <c r="Q1" s="217"/>
      <c r="R1" s="4"/>
    </row>
    <row r="2" spans="1:18" ht="22.5" customHeight="1">
      <c r="A2" s="213" t="s">
        <v>220</v>
      </c>
      <c r="B2" s="213"/>
      <c r="C2" s="213"/>
      <c r="D2" s="213"/>
      <c r="E2" s="213"/>
      <c r="F2" s="213"/>
      <c r="G2" s="213"/>
      <c r="H2" s="213"/>
      <c r="I2" s="213"/>
      <c r="J2" s="213"/>
      <c r="K2" s="213"/>
      <c r="L2" s="213"/>
      <c r="M2" s="213"/>
      <c r="N2" s="213"/>
      <c r="O2" s="213"/>
      <c r="P2" s="213"/>
      <c r="Q2" s="213"/>
      <c r="R2" s="4"/>
    </row>
    <row r="3" spans="1:18" ht="22.5" customHeight="1">
      <c r="A3" s="210" t="s">
        <v>294</v>
      </c>
      <c r="B3" s="211"/>
      <c r="C3" s="211"/>
      <c r="D3" s="211"/>
      <c r="E3" s="211"/>
      <c r="F3" s="211"/>
      <c r="G3" s="211"/>
      <c r="H3" s="211"/>
      <c r="I3" s="21"/>
      <c r="J3" s="21"/>
      <c r="K3" s="21"/>
      <c r="L3" s="21"/>
      <c r="M3" s="21"/>
      <c r="N3" s="21"/>
      <c r="O3" s="21"/>
      <c r="P3" s="220" t="s">
        <v>84</v>
      </c>
      <c r="Q3" s="220"/>
      <c r="R3" s="4"/>
    </row>
    <row r="4" spans="1:18" ht="22.5" customHeight="1">
      <c r="A4" s="10" t="s">
        <v>79</v>
      </c>
      <c r="B4" s="10"/>
      <c r="C4" s="10"/>
      <c r="D4" s="216" t="s">
        <v>168</v>
      </c>
      <c r="E4" s="219" t="s">
        <v>144</v>
      </c>
      <c r="F4" s="219" t="s">
        <v>184</v>
      </c>
      <c r="G4" s="219"/>
      <c r="H4" s="219"/>
      <c r="I4" s="219"/>
      <c r="J4" s="219"/>
      <c r="K4" s="219"/>
      <c r="L4" s="219"/>
      <c r="M4" s="219"/>
      <c r="N4" s="219"/>
      <c r="O4" s="221" t="s">
        <v>159</v>
      </c>
      <c r="P4" s="221"/>
      <c r="Q4" s="221"/>
      <c r="R4" s="5"/>
    </row>
    <row r="5" spans="1:18" ht="39" customHeight="1">
      <c r="A5" s="11" t="s">
        <v>65</v>
      </c>
      <c r="B5" s="11" t="s">
        <v>122</v>
      </c>
      <c r="C5" s="11" t="s">
        <v>116</v>
      </c>
      <c r="D5" s="216"/>
      <c r="E5" s="219"/>
      <c r="F5" s="11" t="s">
        <v>38</v>
      </c>
      <c r="G5" s="11" t="s">
        <v>172</v>
      </c>
      <c r="H5" s="11" t="s">
        <v>129</v>
      </c>
      <c r="I5" s="11" t="s">
        <v>99</v>
      </c>
      <c r="J5" s="11" t="s">
        <v>103</v>
      </c>
      <c r="K5" s="11" t="s">
        <v>80</v>
      </c>
      <c r="L5" s="11" t="s">
        <v>191</v>
      </c>
      <c r="M5" s="11" t="s">
        <v>120</v>
      </c>
      <c r="N5" s="11" t="s">
        <v>138</v>
      </c>
      <c r="O5" s="29" t="s">
        <v>38</v>
      </c>
      <c r="P5" s="11" t="s">
        <v>111</v>
      </c>
      <c r="Q5" s="11" t="s">
        <v>78</v>
      </c>
      <c r="R5" s="5"/>
    </row>
    <row r="6" spans="1:18" s="154" customFormat="1" ht="27" customHeight="1">
      <c r="A6" s="153"/>
      <c r="B6" s="153"/>
      <c r="C6" s="153"/>
      <c r="D6" s="162" t="s">
        <v>38</v>
      </c>
      <c r="E6" s="147">
        <f>SUM(E10)</f>
        <v>147.42000000000002</v>
      </c>
      <c r="F6" s="147">
        <f t="shared" ref="F6:N6" si="0">SUM(F10)</f>
        <v>147.42000000000002</v>
      </c>
      <c r="G6" s="147">
        <f t="shared" si="0"/>
        <v>47.67</v>
      </c>
      <c r="H6" s="147">
        <f t="shared" si="0"/>
        <v>10</v>
      </c>
      <c r="I6" s="147">
        <f t="shared" si="0"/>
        <v>0</v>
      </c>
      <c r="J6" s="147">
        <f t="shared" si="0"/>
        <v>0</v>
      </c>
      <c r="K6" s="147">
        <f t="shared" si="0"/>
        <v>76</v>
      </c>
      <c r="L6" s="147">
        <f t="shared" si="0"/>
        <v>3</v>
      </c>
      <c r="M6" s="147">
        <f t="shared" si="0"/>
        <v>0</v>
      </c>
      <c r="N6" s="147">
        <f t="shared" si="0"/>
        <v>10.75</v>
      </c>
      <c r="O6" s="147">
        <v>0</v>
      </c>
      <c r="P6" s="147">
        <v>0</v>
      </c>
      <c r="Q6" s="147">
        <v>0</v>
      </c>
      <c r="R6" s="148"/>
    </row>
    <row r="7" spans="1:18" s="156" customFormat="1" ht="27" customHeight="1">
      <c r="A7" s="153" t="s">
        <v>279</v>
      </c>
      <c r="B7" s="144"/>
      <c r="C7" s="144"/>
      <c r="D7" s="155" t="s">
        <v>269</v>
      </c>
      <c r="E7" s="147">
        <f>SUM(E6)</f>
        <v>147.42000000000002</v>
      </c>
      <c r="F7" s="147">
        <f t="shared" ref="F7:N7" si="1">SUM(F6)</f>
        <v>147.42000000000002</v>
      </c>
      <c r="G7" s="147">
        <f t="shared" si="1"/>
        <v>47.67</v>
      </c>
      <c r="H7" s="147">
        <f t="shared" si="1"/>
        <v>10</v>
      </c>
      <c r="I7" s="147">
        <f t="shared" si="1"/>
        <v>0</v>
      </c>
      <c r="J7" s="147">
        <f t="shared" si="1"/>
        <v>0</v>
      </c>
      <c r="K7" s="147">
        <f t="shared" si="1"/>
        <v>76</v>
      </c>
      <c r="L7" s="147">
        <f t="shared" si="1"/>
        <v>3</v>
      </c>
      <c r="M7" s="147">
        <f t="shared" si="1"/>
        <v>0</v>
      </c>
      <c r="N7" s="147">
        <f t="shared" si="1"/>
        <v>10.75</v>
      </c>
      <c r="O7" s="147"/>
      <c r="P7" s="147"/>
      <c r="Q7" s="147"/>
      <c r="R7" s="149"/>
    </row>
    <row r="8" spans="1:18" s="156" customFormat="1" ht="27" customHeight="1">
      <c r="A8" s="153" t="s">
        <v>279</v>
      </c>
      <c r="B8" s="153" t="s">
        <v>281</v>
      </c>
      <c r="C8" s="144"/>
      <c r="D8" s="155" t="s">
        <v>342</v>
      </c>
      <c r="E8" s="147">
        <f>SUM(E9:E10)</f>
        <v>147.42000000000002</v>
      </c>
      <c r="F8" s="147">
        <f>SUM(F9:F10)</f>
        <v>147.42000000000002</v>
      </c>
      <c r="G8" s="147">
        <f t="shared" ref="G8:N8" si="2">SUM(G9:G10)</f>
        <v>47.67</v>
      </c>
      <c r="H8" s="147">
        <f t="shared" si="2"/>
        <v>10</v>
      </c>
      <c r="I8" s="147">
        <f t="shared" si="2"/>
        <v>0</v>
      </c>
      <c r="J8" s="147">
        <f t="shared" si="2"/>
        <v>0</v>
      </c>
      <c r="K8" s="147">
        <f t="shared" si="2"/>
        <v>76</v>
      </c>
      <c r="L8" s="147">
        <f t="shared" si="2"/>
        <v>3</v>
      </c>
      <c r="M8" s="147">
        <f t="shared" si="2"/>
        <v>0</v>
      </c>
      <c r="N8" s="147">
        <f t="shared" si="2"/>
        <v>10.75</v>
      </c>
      <c r="O8" s="147"/>
      <c r="P8" s="147"/>
      <c r="Q8" s="147"/>
      <c r="R8" s="149"/>
    </row>
    <row r="9" spans="1:18" s="156" customFormat="1" ht="27" customHeight="1">
      <c r="A9" s="153" t="s">
        <v>279</v>
      </c>
      <c r="B9" s="153" t="s">
        <v>281</v>
      </c>
      <c r="C9" s="153" t="s">
        <v>271</v>
      </c>
      <c r="D9" s="162" t="s">
        <v>343</v>
      </c>
      <c r="E9" s="147"/>
      <c r="F9" s="147"/>
      <c r="G9" s="147"/>
      <c r="H9" s="147"/>
      <c r="I9" s="147"/>
      <c r="J9" s="147"/>
      <c r="K9" s="147"/>
      <c r="L9" s="147"/>
      <c r="M9" s="147"/>
      <c r="N9" s="147"/>
      <c r="O9" s="147"/>
      <c r="P9" s="147"/>
      <c r="Q9" s="147"/>
      <c r="R9" s="149"/>
    </row>
    <row r="10" spans="1:18" s="156" customFormat="1" ht="27" customHeight="1">
      <c r="A10" s="153" t="s">
        <v>279</v>
      </c>
      <c r="B10" s="153" t="s">
        <v>281</v>
      </c>
      <c r="C10" s="153" t="s">
        <v>272</v>
      </c>
      <c r="D10" s="162" t="s">
        <v>280</v>
      </c>
      <c r="E10" s="147">
        <f>SUM(F10)</f>
        <v>147.42000000000002</v>
      </c>
      <c r="F10" s="147">
        <f>SUM(G10:N10)</f>
        <v>147.42000000000002</v>
      </c>
      <c r="G10" s="150">
        <v>47.67</v>
      </c>
      <c r="H10" s="150">
        <v>10</v>
      </c>
      <c r="I10" s="147"/>
      <c r="J10" s="147"/>
      <c r="K10" s="150">
        <v>76</v>
      </c>
      <c r="L10" s="147">
        <v>3</v>
      </c>
      <c r="M10" s="147"/>
      <c r="N10" s="150">
        <v>10.75</v>
      </c>
      <c r="O10" s="147"/>
      <c r="P10" s="147"/>
      <c r="Q10" s="147"/>
      <c r="R10" s="149"/>
    </row>
    <row r="11" spans="1:18" s="156" customFormat="1" ht="27" customHeight="1">
      <c r="A11" s="153"/>
      <c r="B11" s="153"/>
      <c r="C11" s="153"/>
      <c r="D11" s="162"/>
      <c r="E11" s="147"/>
      <c r="F11" s="147"/>
      <c r="G11" s="147"/>
      <c r="H11" s="147"/>
      <c r="I11" s="147"/>
      <c r="J11" s="147"/>
      <c r="K11" s="147"/>
      <c r="L11" s="147"/>
      <c r="M11" s="147"/>
      <c r="N11" s="147"/>
      <c r="O11" s="147"/>
      <c r="P11" s="147"/>
      <c r="Q11" s="147"/>
      <c r="R11" s="149"/>
    </row>
    <row r="12" spans="1:18" s="156" customFormat="1" ht="27" customHeight="1">
      <c r="A12" s="153"/>
      <c r="B12" s="153"/>
      <c r="C12" s="153"/>
      <c r="D12" s="162"/>
      <c r="E12" s="147"/>
      <c r="F12" s="147"/>
      <c r="G12" s="147"/>
      <c r="H12" s="147"/>
      <c r="I12" s="147"/>
      <c r="J12" s="147"/>
      <c r="K12" s="147"/>
      <c r="L12" s="147"/>
      <c r="M12" s="147"/>
      <c r="N12" s="147"/>
      <c r="O12" s="147"/>
      <c r="P12" s="147"/>
      <c r="Q12" s="147"/>
      <c r="R12" s="149"/>
    </row>
    <row r="13" spans="1:18" ht="27" customHeight="1">
      <c r="A13" s="4"/>
      <c r="B13" s="4"/>
      <c r="C13" s="4"/>
      <c r="D13" s="4"/>
      <c r="E13" s="4"/>
      <c r="F13" s="4"/>
      <c r="G13" s="4"/>
      <c r="H13" s="4"/>
      <c r="I13" s="4"/>
      <c r="J13" s="4"/>
      <c r="K13" s="4"/>
      <c r="L13" s="4"/>
      <c r="M13" s="4"/>
      <c r="N13" s="4"/>
      <c r="O13" s="4"/>
      <c r="P13" s="4"/>
      <c r="Q13" s="4"/>
      <c r="R13" s="4"/>
    </row>
    <row r="14" spans="1:18" ht="27" customHeight="1">
      <c r="A14" s="4"/>
      <c r="B14" s="4"/>
      <c r="C14" s="4"/>
      <c r="D14" s="4"/>
      <c r="E14" s="4"/>
      <c r="F14" s="4"/>
      <c r="G14" s="4"/>
      <c r="H14" s="4"/>
      <c r="I14" s="4"/>
      <c r="J14" s="4"/>
      <c r="K14" s="4"/>
      <c r="L14" s="4"/>
      <c r="M14" s="4"/>
      <c r="N14" s="4"/>
      <c r="O14" s="4"/>
      <c r="P14" s="4"/>
      <c r="Q14" s="4"/>
      <c r="R14" s="4"/>
    </row>
    <row r="15" spans="1:18" ht="27" customHeight="1">
      <c r="A15" s="4"/>
      <c r="B15" s="4"/>
      <c r="C15" s="4"/>
      <c r="D15" s="4"/>
      <c r="E15" s="4"/>
      <c r="F15" s="4"/>
      <c r="G15" s="4"/>
      <c r="H15" s="4"/>
      <c r="I15" s="4"/>
      <c r="J15" s="4"/>
      <c r="K15" s="4"/>
      <c r="L15" s="4"/>
      <c r="M15" s="4"/>
      <c r="N15" s="4"/>
      <c r="O15" s="4"/>
      <c r="P15" s="4"/>
      <c r="Q15" s="4"/>
      <c r="R15" s="4"/>
    </row>
    <row r="16" spans="1:18" ht="27" customHeight="1">
      <c r="A16" s="4"/>
      <c r="B16" s="4"/>
      <c r="C16" s="4"/>
      <c r="D16" s="4"/>
      <c r="E16" s="4"/>
      <c r="F16" s="4"/>
      <c r="G16" s="4"/>
      <c r="H16" s="4"/>
      <c r="I16" s="4"/>
      <c r="J16" s="4"/>
      <c r="K16" s="4"/>
      <c r="L16" s="4"/>
      <c r="M16" s="4"/>
      <c r="N16" s="4"/>
      <c r="O16" s="4"/>
      <c r="P16" s="4"/>
      <c r="Q16" s="4"/>
      <c r="R16" s="4"/>
    </row>
    <row r="17" spans="1:18" ht="27" customHeight="1">
      <c r="A17" s="4"/>
      <c r="B17" s="4"/>
      <c r="C17" s="4"/>
      <c r="D17" s="4"/>
      <c r="E17" s="4"/>
      <c r="F17" s="4"/>
      <c r="G17" s="4"/>
      <c r="H17" s="4"/>
      <c r="I17" s="4"/>
      <c r="J17" s="4"/>
      <c r="K17" s="4"/>
      <c r="L17" s="4"/>
      <c r="M17" s="4"/>
      <c r="N17" s="4"/>
      <c r="O17" s="4"/>
      <c r="P17" s="4"/>
      <c r="Q17" s="4"/>
      <c r="R17" s="4"/>
    </row>
    <row r="18" spans="1:18" ht="27" customHeight="1">
      <c r="A18" s="4"/>
      <c r="B18" s="4"/>
      <c r="C18" s="4"/>
      <c r="D18" s="4"/>
      <c r="E18" s="4"/>
      <c r="F18" s="4"/>
      <c r="G18" s="4"/>
      <c r="H18" s="4"/>
      <c r="I18" s="4"/>
      <c r="J18" s="4"/>
      <c r="K18" s="4"/>
      <c r="L18" s="4"/>
      <c r="M18" s="4"/>
      <c r="N18" s="4"/>
      <c r="O18" s="4"/>
      <c r="P18" s="4"/>
      <c r="Q18" s="4"/>
      <c r="R18" s="4"/>
    </row>
    <row r="19" spans="1:18" ht="27" customHeight="1">
      <c r="A19" s="4"/>
      <c r="B19" s="4"/>
      <c r="C19" s="4"/>
      <c r="D19" s="4"/>
      <c r="E19" s="4"/>
      <c r="F19" s="4"/>
      <c r="G19" s="4"/>
      <c r="H19" s="4"/>
      <c r="I19" s="4"/>
      <c r="J19" s="4"/>
      <c r="K19" s="4"/>
      <c r="L19" s="4"/>
      <c r="M19" s="4"/>
      <c r="N19" s="4"/>
      <c r="O19" s="4"/>
      <c r="P19" s="4"/>
      <c r="Q19" s="4"/>
      <c r="R19" s="4"/>
    </row>
    <row r="20" spans="1:18" ht="27" customHeight="1">
      <c r="A20" s="4"/>
      <c r="B20" s="4"/>
      <c r="C20" s="4"/>
      <c r="D20" s="4"/>
      <c r="E20" s="4"/>
      <c r="F20" s="4"/>
      <c r="G20" s="4"/>
      <c r="H20" s="4"/>
      <c r="I20" s="4"/>
      <c r="J20" s="4"/>
      <c r="K20" s="4"/>
      <c r="L20" s="4"/>
      <c r="M20" s="4"/>
      <c r="N20" s="4"/>
      <c r="O20" s="4"/>
      <c r="P20" s="4"/>
      <c r="Q20" s="4"/>
      <c r="R20" s="4"/>
    </row>
    <row r="21" spans="1:18" ht="27" customHeight="1">
      <c r="A21" s="4"/>
      <c r="B21" s="4"/>
      <c r="C21" s="4"/>
      <c r="D21" s="4"/>
      <c r="E21" s="4"/>
      <c r="F21" s="4"/>
      <c r="G21" s="4"/>
      <c r="H21" s="4"/>
      <c r="I21" s="4"/>
      <c r="J21" s="4"/>
      <c r="K21" s="4"/>
      <c r="L21" s="4"/>
      <c r="M21" s="4"/>
      <c r="N21" s="4"/>
      <c r="O21" s="4"/>
      <c r="P21" s="4"/>
      <c r="Q21" s="4"/>
      <c r="R21" s="4"/>
    </row>
    <row r="22" spans="1:18" ht="27" customHeight="1">
      <c r="A22" s="4"/>
      <c r="B22" s="4"/>
      <c r="C22" s="4"/>
      <c r="D22" s="4"/>
      <c r="E22" s="4"/>
      <c r="F22" s="4"/>
      <c r="G22" s="4"/>
      <c r="H22" s="4"/>
      <c r="I22" s="4"/>
      <c r="J22" s="4"/>
      <c r="K22" s="4"/>
      <c r="L22" s="4"/>
      <c r="M22" s="4"/>
      <c r="N22" s="4"/>
      <c r="O22" s="4"/>
      <c r="P22" s="4"/>
      <c r="Q22" s="4"/>
      <c r="R22" s="4"/>
    </row>
    <row r="23" spans="1:18" ht="27" customHeight="1">
      <c r="A23" s="4"/>
      <c r="B23" s="4"/>
      <c r="C23" s="4"/>
      <c r="D23" s="4"/>
      <c r="E23" s="4"/>
      <c r="F23" s="4"/>
      <c r="G23" s="4"/>
      <c r="H23" s="4"/>
      <c r="I23" s="4"/>
      <c r="J23" s="4"/>
      <c r="K23" s="4"/>
      <c r="L23" s="4"/>
      <c r="M23" s="4"/>
      <c r="N23" s="4"/>
      <c r="O23" s="4"/>
      <c r="P23" s="4"/>
      <c r="Q23" s="4"/>
      <c r="R23" s="4"/>
    </row>
    <row r="24" spans="1:18" ht="27" customHeight="1">
      <c r="A24" s="4"/>
      <c r="B24" s="4"/>
      <c r="C24" s="4"/>
      <c r="D24" s="4"/>
      <c r="E24" s="4"/>
      <c r="F24" s="4"/>
      <c r="G24" s="4"/>
      <c r="H24" s="4"/>
      <c r="I24" s="4"/>
      <c r="J24" s="4"/>
      <c r="K24" s="4"/>
      <c r="L24" s="4"/>
      <c r="M24" s="4"/>
      <c r="N24" s="4"/>
      <c r="O24" s="4"/>
      <c r="P24" s="4"/>
      <c r="Q24" s="4"/>
      <c r="R24" s="4"/>
    </row>
  </sheetData>
  <mergeCells count="8">
    <mergeCell ref="P3:Q3"/>
    <mergeCell ref="P1:Q1"/>
    <mergeCell ref="A3:H3"/>
    <mergeCell ref="D4:D5"/>
    <mergeCell ref="F4:N4"/>
    <mergeCell ref="E4:E5"/>
    <mergeCell ref="O4:Q4"/>
    <mergeCell ref="A2:Q2"/>
  </mergeCells>
  <phoneticPr fontId="0" type="noConversion"/>
  <printOptions horizontalCentered="1"/>
  <pageMargins left="0.19685039370078738" right="0.19685039370078738" top="0.78740157480314954" bottom="0.59055118110236215" header="0" footer="0"/>
  <pageSetup paperSize="9" scale="80"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30</vt:i4>
      </vt:variant>
      <vt:variant>
        <vt:lpstr>命名范围</vt:lpstr>
      </vt:variant>
      <vt:variant>
        <vt:i4>55</vt:i4>
      </vt:variant>
    </vt:vector>
  </HeadingPairs>
  <TitlesOfParts>
    <vt:vector size="85"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'25、经费拨款'!Print_Area</vt:lpstr>
      <vt:lpstr>'26、经费拨款(政府预算)'!Print_Area</vt:lpstr>
      <vt:lpstr>'27、专项'!Print_Area</vt:lpstr>
      <vt:lpstr>'28、三公'!Print_Area</vt:lpstr>
      <vt:lpstr>'29、项目支出绩效目标表'!Print_Area</vt:lpstr>
      <vt:lpstr>'3、部门支出总表'!Print_Area</vt:lpstr>
      <vt:lpstr>'30、部门整体支出绩效目标表'!Print_Area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'29、项目支出绩效目标表'!Print_Titles</vt:lpstr>
      <vt:lpstr>'3、部门支出总表'!Print_Titles</vt:lpstr>
      <vt:lpstr>'30、部门整体支出绩效目标表'!Print_Titles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lx</cp:lastModifiedBy>
  <cp:lastPrinted>2018-03-28T00:51:13Z</cp:lastPrinted>
  <dcterms:created xsi:type="dcterms:W3CDTF">2018-04-04T00:35:21Z</dcterms:created>
  <dcterms:modified xsi:type="dcterms:W3CDTF">2018-04-11T02:41:07Z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657424</vt:i4>
  </property>
</Properties>
</file>