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1317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4519" fullCalcOnLoad="1"/>
</workbook>
</file>

<file path=xl/calcChain.xml><?xml version="1.0" encoding="utf-8"?>
<calcChain xmlns="http://schemas.openxmlformats.org/spreadsheetml/2006/main">
  <c r="G25" i="1"/>
  <c r="G24"/>
  <c r="G18"/>
  <c r="F13"/>
</calcChain>
</file>

<file path=xl/sharedStrings.xml><?xml version="1.0" encoding="utf-8"?>
<sst xmlns="http://schemas.openxmlformats.org/spreadsheetml/2006/main" count="117" uniqueCount="84">
  <si>
    <t>中央财政脱贫攻坚补短板综合财力补助资金项目安排情况表</t>
  </si>
  <si>
    <t>序号</t>
  </si>
  <si>
    <t>项目名称</t>
  </si>
  <si>
    <t>项目实施地点</t>
  </si>
  <si>
    <t>项目建设内容及规模</t>
  </si>
  <si>
    <t>补助标准</t>
  </si>
  <si>
    <t>资金规模（万元）</t>
  </si>
  <si>
    <t>项目绩效目标</t>
  </si>
  <si>
    <t>项目进度</t>
  </si>
  <si>
    <t>责任单位</t>
  </si>
  <si>
    <t>备  注</t>
  </si>
  <si>
    <t>合计</t>
  </si>
  <si>
    <t>中央财政脱贫攻坚补短板综合财力补助资金</t>
  </si>
  <si>
    <t>其他</t>
  </si>
  <si>
    <t>开工时间</t>
  </si>
  <si>
    <t>竣工时间</t>
  </si>
  <si>
    <t>项目主管单位</t>
  </si>
  <si>
    <t>项目组织实施单位</t>
  </si>
  <si>
    <t>中草药种植补助资金项目</t>
  </si>
  <si>
    <t>补种中药材苗子100亩</t>
  </si>
  <si>
    <t>带动贫困户25户，每亩药材增收500元</t>
  </si>
  <si>
    <t>澧县农业农村局</t>
  </si>
  <si>
    <t>澧县海福中药材种植专业合作社</t>
  </si>
  <si>
    <t>蔬菜种植</t>
  </si>
  <si>
    <t>补种蔬菜350亩</t>
  </si>
  <si>
    <t>带动贫困户45户，每亩蔬菜增收450元</t>
  </si>
  <si>
    <t>常德正新农业科技发展有限公司</t>
  </si>
  <si>
    <t>带动贫困户24户，每亩药材增收500元</t>
  </si>
  <si>
    <t>澧县大团中草药种植专业合作社</t>
  </si>
  <si>
    <t>18073667610</t>
  </si>
  <si>
    <t>奇宇农业产业扶贫基地建设</t>
  </si>
  <si>
    <t>350亩疏菜产业扶贫基地建设</t>
  </si>
  <si>
    <t>带动贫困户40户，每亩蔬菜增收450元</t>
  </si>
  <si>
    <t>湖南奇宇农业发展有限公司</t>
  </si>
  <si>
    <t>健康扶贫</t>
    <phoneticPr fontId="2" type="noConversion"/>
  </si>
  <si>
    <t>澧县</t>
    <phoneticPr fontId="2" type="noConversion"/>
  </si>
  <si>
    <t>资助贫困户参加医保补助资金</t>
    <phoneticPr fontId="2" type="noConversion"/>
  </si>
  <si>
    <t>资助贫困户782人，其中2020年新增建档立卡贫困户302人*125元、边缘户303人*62.5元、社会保障兜底对象177人*250元</t>
    <phoneticPr fontId="2" type="noConversion"/>
  </si>
  <si>
    <t>1、做好贫困人口参保登记和落实缴费资助工作；2、落实贫困人口医疗待遇，结合健康扶贫“一站式”结算服务，减轻贫困人口医疗费用负担，让贫困人口能够享受基本健康服务。</t>
    <phoneticPr fontId="2" type="noConversion"/>
  </si>
  <si>
    <t>澧县医疗保障局</t>
    <phoneticPr fontId="2" type="noConversion"/>
  </si>
  <si>
    <t>1、资助贫困户参加医保补助资金10.1万元；2、健康扶贫“一站式”财政兜底保障结算资金49.9万元。两项合计60万元。</t>
    <phoneticPr fontId="2" type="noConversion"/>
  </si>
  <si>
    <t>健康扶贫一站式财政兜底保障结算资金</t>
    <phoneticPr fontId="2" type="noConversion"/>
  </si>
  <si>
    <t>建档立卡贫困户县内报销比例达到90%</t>
    <phoneticPr fontId="2" type="noConversion"/>
  </si>
  <si>
    <t>盐井镇中学食堂</t>
    <phoneticPr fontId="2" type="noConversion"/>
  </si>
  <si>
    <t>新建食堂、礼堂897平方米</t>
    <phoneticPr fontId="2" type="noConversion"/>
  </si>
  <si>
    <t>完成</t>
  </si>
  <si>
    <t>澧县教育局</t>
  </si>
  <si>
    <t>贫困劳动力
公益性岗位</t>
  </si>
  <si>
    <t>保洁、保绿、公路养护等岗位</t>
  </si>
  <si>
    <t>2400元/人年</t>
  </si>
  <si>
    <t>澧县人力资源
和社会保障局</t>
  </si>
  <si>
    <t>澧县就业服务中心</t>
  </si>
  <si>
    <t>合计30万元，部门下拨3.324万元</t>
  </si>
  <si>
    <t>合计26.16万元，部门下拨3.2006万元</t>
  </si>
  <si>
    <t>保洁、保安、公路养护等岗位</t>
  </si>
  <si>
    <t>合计31.2万元，部门下拨3.6926万元，剩余部分下次拨付</t>
  </si>
  <si>
    <t>公益性岗位开发</t>
  </si>
  <si>
    <t>50人</t>
  </si>
  <si>
    <t>2400元/人</t>
  </si>
  <si>
    <t>帮助50人贫困户、边缘户就业增收</t>
  </si>
  <si>
    <t>澧县扶贫办</t>
  </si>
  <si>
    <t>51人</t>
  </si>
  <si>
    <t>帮助51人贫困户、边缘户就业增收</t>
  </si>
  <si>
    <t>47人</t>
  </si>
  <si>
    <t>帮助47人贫困户、边缘户就业增收</t>
  </si>
  <si>
    <t>57人</t>
  </si>
  <si>
    <t>帮助57人贫困户、边缘户就业增收</t>
  </si>
  <si>
    <t>2人</t>
  </si>
  <si>
    <t>帮助2人贫困户、边缘户就业增收</t>
  </si>
  <si>
    <t>合计</t>
    <phoneticPr fontId="2" type="noConversion"/>
  </si>
  <si>
    <t>澧县甘溪滩镇马溪村</t>
    <phoneticPr fontId="2" type="noConversion"/>
  </si>
  <si>
    <t>澧县火连坡镇澧淞村</t>
    <phoneticPr fontId="2" type="noConversion"/>
  </si>
  <si>
    <t>澧县王家厂镇大团村</t>
    <phoneticPr fontId="2" type="noConversion"/>
  </si>
  <si>
    <t>澧县火连坡镇观音阁社区</t>
    <phoneticPr fontId="2" type="noConversion"/>
  </si>
  <si>
    <t>澧县盐井镇中学</t>
    <phoneticPr fontId="2" type="noConversion"/>
  </si>
  <si>
    <t>澧县甘溪滩镇</t>
    <phoneticPr fontId="2" type="noConversion"/>
  </si>
  <si>
    <t>澧县火连坡镇</t>
    <phoneticPr fontId="2" type="noConversion"/>
  </si>
  <si>
    <t>澧县码头铺镇</t>
    <phoneticPr fontId="2" type="noConversion"/>
  </si>
  <si>
    <t>澧县码头铺镇</t>
    <phoneticPr fontId="2" type="noConversion"/>
  </si>
  <si>
    <t>澧县王家厂镇</t>
    <phoneticPr fontId="2" type="noConversion"/>
  </si>
  <si>
    <t>澧县金罗镇</t>
    <phoneticPr fontId="2" type="noConversion"/>
  </si>
  <si>
    <t>澧县盐井镇</t>
    <phoneticPr fontId="2" type="noConversion"/>
  </si>
  <si>
    <t>澧县大堰垱镇</t>
    <phoneticPr fontId="2" type="noConversion"/>
  </si>
  <si>
    <t>填报单位：（盖章）澧县财政局                                               填报时间：2020年7月13日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</si>
</sst>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57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M4" sqref="M4"/>
    </sheetView>
  </sheetViews>
  <sheetFormatPr defaultColWidth="9" defaultRowHeight="31.5" customHeight="1"/>
  <cols>
    <col min="1" max="1" width="5.21875" customWidth="1"/>
    <col min="2" max="2" width="13.88671875" customWidth="1"/>
    <col min="3" max="3" width="15" customWidth="1"/>
    <col min="4" max="4" width="15.88671875" customWidth="1"/>
    <col min="5" max="5" width="12.109375" customWidth="1"/>
    <col min="6" max="6" width="8" customWidth="1"/>
    <col min="7" max="7" width="9.88671875" customWidth="1"/>
    <col min="8" max="8" width="7.109375" customWidth="1"/>
    <col min="9" max="9" width="21.33203125" customWidth="1"/>
    <col min="10" max="10" width="12.109375" customWidth="1"/>
    <col min="11" max="11" width="10.88671875" customWidth="1"/>
    <col min="12" max="12" width="11.33203125" customWidth="1"/>
    <col min="13" max="13" width="15.88671875" customWidth="1"/>
    <col min="14" max="14" width="13.33203125" customWidth="1"/>
  </cols>
  <sheetData>
    <row r="1" spans="1:14" ht="37.200000000000003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5.2" customHeight="1">
      <c r="A2" s="44" t="s">
        <v>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1.2" customHeight="1">
      <c r="A3" s="42" t="s">
        <v>1</v>
      </c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/>
      <c r="H3" s="42"/>
      <c r="I3" s="42" t="s">
        <v>7</v>
      </c>
      <c r="J3" s="42" t="s">
        <v>8</v>
      </c>
      <c r="K3" s="42"/>
      <c r="L3" s="42" t="s">
        <v>9</v>
      </c>
      <c r="M3" s="42"/>
      <c r="N3" s="42" t="s">
        <v>10</v>
      </c>
    </row>
    <row r="4" spans="1:14" ht="70.2" customHeight="1">
      <c r="A4" s="42"/>
      <c r="B4" s="42"/>
      <c r="C4" s="42"/>
      <c r="D4" s="42"/>
      <c r="E4" s="42"/>
      <c r="F4" s="1" t="s">
        <v>11</v>
      </c>
      <c r="G4" s="28" t="s">
        <v>12</v>
      </c>
      <c r="H4" s="1" t="s">
        <v>13</v>
      </c>
      <c r="I4" s="42"/>
      <c r="J4" s="1" t="s">
        <v>14</v>
      </c>
      <c r="K4" s="1" t="s">
        <v>15</v>
      </c>
      <c r="L4" s="1" t="s">
        <v>16</v>
      </c>
      <c r="M4" s="1" t="s">
        <v>17</v>
      </c>
      <c r="N4" s="42"/>
    </row>
    <row r="5" spans="1:14" ht="40.5" customHeight="1">
      <c r="A5" s="1">
        <v>1</v>
      </c>
      <c r="B5" s="1" t="s">
        <v>18</v>
      </c>
      <c r="C5" s="1" t="s">
        <v>70</v>
      </c>
      <c r="D5" s="1" t="s">
        <v>19</v>
      </c>
      <c r="E5" s="1">
        <v>15</v>
      </c>
      <c r="F5" s="1">
        <v>25</v>
      </c>
      <c r="G5" s="28">
        <v>15</v>
      </c>
      <c r="H5" s="1">
        <v>10</v>
      </c>
      <c r="I5" s="2" t="s">
        <v>20</v>
      </c>
      <c r="J5" s="2">
        <v>44022</v>
      </c>
      <c r="K5" s="2">
        <v>44195</v>
      </c>
      <c r="L5" s="1" t="s">
        <v>21</v>
      </c>
      <c r="M5" s="1" t="s">
        <v>22</v>
      </c>
      <c r="N5" s="1">
        <v>13786630578</v>
      </c>
    </row>
    <row r="6" spans="1:14" ht="40.5" customHeight="1">
      <c r="A6" s="1">
        <v>2</v>
      </c>
      <c r="B6" s="1" t="s">
        <v>23</v>
      </c>
      <c r="C6" s="1" t="s">
        <v>71</v>
      </c>
      <c r="D6" s="1" t="s">
        <v>24</v>
      </c>
      <c r="E6" s="1">
        <v>15</v>
      </c>
      <c r="F6" s="1">
        <v>22</v>
      </c>
      <c r="G6" s="28">
        <v>15</v>
      </c>
      <c r="H6" s="1">
        <v>7</v>
      </c>
      <c r="I6" s="2" t="s">
        <v>25</v>
      </c>
      <c r="J6" s="2">
        <v>44022</v>
      </c>
      <c r="K6" s="2">
        <v>44195</v>
      </c>
      <c r="L6" s="1" t="s">
        <v>21</v>
      </c>
      <c r="M6" s="1" t="s">
        <v>26</v>
      </c>
      <c r="N6" s="1">
        <v>13798516579</v>
      </c>
    </row>
    <row r="7" spans="1:14" ht="40.5" customHeight="1">
      <c r="A7" s="1">
        <v>3</v>
      </c>
      <c r="B7" s="1" t="s">
        <v>18</v>
      </c>
      <c r="C7" s="1" t="s">
        <v>72</v>
      </c>
      <c r="D7" s="1" t="s">
        <v>19</v>
      </c>
      <c r="E7" s="1">
        <v>12</v>
      </c>
      <c r="F7" s="1">
        <v>18</v>
      </c>
      <c r="G7" s="28">
        <v>12</v>
      </c>
      <c r="H7" s="1">
        <v>6</v>
      </c>
      <c r="I7" s="2" t="s">
        <v>27</v>
      </c>
      <c r="J7" s="2">
        <v>44022</v>
      </c>
      <c r="K7" s="2">
        <v>44195</v>
      </c>
      <c r="L7" s="1" t="s">
        <v>21</v>
      </c>
      <c r="M7" s="1" t="s">
        <v>28</v>
      </c>
      <c r="N7" s="3" t="s">
        <v>29</v>
      </c>
    </row>
    <row r="8" spans="1:14" ht="40.5" customHeight="1">
      <c r="A8" s="1">
        <v>4</v>
      </c>
      <c r="B8" s="1" t="s">
        <v>30</v>
      </c>
      <c r="C8" s="1" t="s">
        <v>73</v>
      </c>
      <c r="D8" s="1" t="s">
        <v>31</v>
      </c>
      <c r="E8" s="1">
        <v>12</v>
      </c>
      <c r="F8" s="1">
        <v>22</v>
      </c>
      <c r="G8" s="28">
        <v>12</v>
      </c>
      <c r="H8" s="1">
        <v>10</v>
      </c>
      <c r="I8" s="2" t="s">
        <v>32</v>
      </c>
      <c r="J8" s="2">
        <v>44022</v>
      </c>
      <c r="K8" s="2">
        <v>44195</v>
      </c>
      <c r="L8" s="1" t="s">
        <v>21</v>
      </c>
      <c r="M8" s="1" t="s">
        <v>33</v>
      </c>
      <c r="N8" s="1">
        <v>15074293669</v>
      </c>
    </row>
    <row r="9" spans="1:14" s="19" customFormat="1" ht="40.5" customHeight="1">
      <c r="A9" s="23"/>
      <c r="B9" s="24"/>
      <c r="C9" s="24"/>
      <c r="D9" s="24"/>
      <c r="E9" s="24"/>
      <c r="F9" s="24"/>
      <c r="G9" s="29">
        <v>54</v>
      </c>
      <c r="H9" s="24"/>
      <c r="I9" s="24"/>
      <c r="J9" s="24"/>
      <c r="K9" s="24"/>
      <c r="L9" s="24"/>
      <c r="M9" s="24"/>
      <c r="N9" s="24"/>
    </row>
    <row r="10" spans="1:14" ht="48.75" customHeight="1">
      <c r="A10" s="36">
        <v>5</v>
      </c>
      <c r="B10" s="35" t="s">
        <v>34</v>
      </c>
      <c r="C10" s="36" t="s">
        <v>35</v>
      </c>
      <c r="D10" s="4" t="s">
        <v>36</v>
      </c>
      <c r="E10" s="4" t="s">
        <v>37</v>
      </c>
      <c r="F10" s="5"/>
      <c r="G10" s="39">
        <v>60</v>
      </c>
      <c r="H10" s="4"/>
      <c r="I10" s="40" t="s">
        <v>38</v>
      </c>
      <c r="J10" s="41">
        <v>44013</v>
      </c>
      <c r="K10" s="41">
        <v>44075</v>
      </c>
      <c r="L10" s="35" t="s">
        <v>39</v>
      </c>
      <c r="M10" s="36" t="s">
        <v>39</v>
      </c>
      <c r="N10" s="37" t="s">
        <v>40</v>
      </c>
    </row>
    <row r="11" spans="1:14" ht="48.75" customHeight="1">
      <c r="A11" s="36"/>
      <c r="B11" s="35"/>
      <c r="C11" s="36"/>
      <c r="D11" s="4" t="s">
        <v>41</v>
      </c>
      <c r="E11" s="6" t="s">
        <v>42</v>
      </c>
      <c r="F11" s="5"/>
      <c r="G11" s="39"/>
      <c r="H11" s="12"/>
      <c r="I11" s="40"/>
      <c r="J11" s="36"/>
      <c r="K11" s="36"/>
      <c r="L11" s="35"/>
      <c r="M11" s="36"/>
      <c r="N11" s="38"/>
    </row>
    <row r="12" spans="1:14" s="19" customFormat="1" ht="40.5" customHeight="1">
      <c r="A12" s="13"/>
      <c r="B12" s="14"/>
      <c r="C12" s="13"/>
      <c r="D12" s="15"/>
      <c r="E12" s="16"/>
      <c r="F12" s="13"/>
      <c r="G12" s="30">
        <v>60</v>
      </c>
      <c r="H12" s="17"/>
      <c r="I12" s="18"/>
      <c r="J12" s="13"/>
      <c r="K12" s="13"/>
      <c r="L12" s="14"/>
      <c r="M12" s="13"/>
      <c r="N12" s="14"/>
    </row>
    <row r="13" spans="1:14" ht="40.5" customHeight="1">
      <c r="A13" s="1">
        <v>6</v>
      </c>
      <c r="B13" s="1" t="s">
        <v>43</v>
      </c>
      <c r="C13" s="1" t="s">
        <v>74</v>
      </c>
      <c r="D13" s="1" t="s">
        <v>44</v>
      </c>
      <c r="E13" s="1"/>
      <c r="F13" s="1">
        <f>G13+H13</f>
        <v>350</v>
      </c>
      <c r="G13" s="28">
        <v>86</v>
      </c>
      <c r="H13" s="1">
        <v>264</v>
      </c>
      <c r="I13" s="1" t="s">
        <v>45</v>
      </c>
      <c r="J13" s="7">
        <v>44075</v>
      </c>
      <c r="K13" s="7">
        <v>44166</v>
      </c>
      <c r="L13" s="1" t="s">
        <v>46</v>
      </c>
      <c r="M13" s="1" t="s">
        <v>74</v>
      </c>
      <c r="N13" s="1"/>
    </row>
    <row r="14" spans="1:14" s="19" customFormat="1" ht="40.5" customHeight="1">
      <c r="A14" s="20"/>
      <c r="B14" s="20"/>
      <c r="C14" s="20"/>
      <c r="D14" s="20"/>
      <c r="E14" s="20"/>
      <c r="F14" s="20"/>
      <c r="G14" s="31">
        <v>86</v>
      </c>
      <c r="H14" s="20"/>
      <c r="I14" s="20"/>
      <c r="J14" s="21"/>
      <c r="K14" s="21"/>
      <c r="L14" s="20"/>
      <c r="M14" s="20"/>
      <c r="N14" s="20"/>
    </row>
    <row r="15" spans="1:14" ht="40.5" customHeight="1">
      <c r="A15" s="5">
        <v>7</v>
      </c>
      <c r="B15" s="8" t="s">
        <v>47</v>
      </c>
      <c r="C15" s="5" t="s">
        <v>75</v>
      </c>
      <c r="D15" s="4" t="s">
        <v>48</v>
      </c>
      <c r="E15" s="9" t="s">
        <v>49</v>
      </c>
      <c r="F15" s="5">
        <v>26.675999999999998</v>
      </c>
      <c r="G15" s="32">
        <v>26.675999999999998</v>
      </c>
      <c r="H15" s="5"/>
      <c r="I15" s="9"/>
      <c r="J15" s="9"/>
      <c r="K15" s="9"/>
      <c r="L15" s="8" t="s">
        <v>50</v>
      </c>
      <c r="M15" s="5" t="s">
        <v>51</v>
      </c>
      <c r="N15" s="4" t="s">
        <v>52</v>
      </c>
    </row>
    <row r="16" spans="1:14" ht="40.5" customHeight="1">
      <c r="A16" s="5">
        <v>8</v>
      </c>
      <c r="B16" s="8" t="s">
        <v>47</v>
      </c>
      <c r="C16" s="5" t="s">
        <v>76</v>
      </c>
      <c r="D16" s="4" t="s">
        <v>48</v>
      </c>
      <c r="E16" s="9" t="s">
        <v>49</v>
      </c>
      <c r="F16" s="5">
        <v>22.959399999999999</v>
      </c>
      <c r="G16" s="32">
        <v>22.959399999999999</v>
      </c>
      <c r="H16" s="5"/>
      <c r="I16" s="9"/>
      <c r="J16" s="9"/>
      <c r="K16" s="9"/>
      <c r="L16" s="8" t="s">
        <v>50</v>
      </c>
      <c r="M16" s="5" t="s">
        <v>51</v>
      </c>
      <c r="N16" s="4" t="s">
        <v>53</v>
      </c>
    </row>
    <row r="17" spans="1:14" ht="56.25" customHeight="1">
      <c r="A17" s="5">
        <v>9</v>
      </c>
      <c r="B17" s="8" t="s">
        <v>47</v>
      </c>
      <c r="C17" s="5" t="s">
        <v>77</v>
      </c>
      <c r="D17" s="4" t="s">
        <v>54</v>
      </c>
      <c r="E17" s="9" t="s">
        <v>49</v>
      </c>
      <c r="F17" s="5">
        <v>15.364599999999999</v>
      </c>
      <c r="G17" s="32">
        <v>15.364599999999999</v>
      </c>
      <c r="H17" s="5"/>
      <c r="I17" s="9"/>
      <c r="J17" s="9"/>
      <c r="K17" s="9"/>
      <c r="L17" s="8" t="s">
        <v>50</v>
      </c>
      <c r="M17" s="5" t="s">
        <v>51</v>
      </c>
      <c r="N17" s="4" t="s">
        <v>55</v>
      </c>
    </row>
    <row r="18" spans="1:14" s="19" customFormat="1" ht="40.5" customHeight="1">
      <c r="A18" s="13"/>
      <c r="B18" s="14"/>
      <c r="C18" s="13"/>
      <c r="D18" s="15"/>
      <c r="E18" s="22"/>
      <c r="F18" s="13"/>
      <c r="G18" s="30">
        <f>SUM(G15:G17)</f>
        <v>65</v>
      </c>
      <c r="H18" s="13"/>
      <c r="I18" s="22"/>
      <c r="J18" s="22"/>
      <c r="K18" s="22"/>
      <c r="L18" s="14"/>
      <c r="M18" s="13"/>
      <c r="N18" s="15"/>
    </row>
    <row r="19" spans="1:14" ht="36.75" customHeight="1">
      <c r="A19" s="10">
        <v>10</v>
      </c>
      <c r="B19" s="10" t="s">
        <v>56</v>
      </c>
      <c r="C19" s="1" t="s">
        <v>78</v>
      </c>
      <c r="D19" s="10" t="s">
        <v>57</v>
      </c>
      <c r="E19" s="10" t="s">
        <v>58</v>
      </c>
      <c r="F19" s="10">
        <v>12.142799999999999</v>
      </c>
      <c r="G19" s="33">
        <v>12.142799999999999</v>
      </c>
      <c r="H19" s="10"/>
      <c r="I19" s="10" t="s">
        <v>59</v>
      </c>
      <c r="J19" s="11">
        <v>43831</v>
      </c>
      <c r="K19" s="11">
        <v>44166</v>
      </c>
      <c r="L19" s="10" t="s">
        <v>60</v>
      </c>
      <c r="M19" s="1" t="s">
        <v>78</v>
      </c>
      <c r="N19" s="10"/>
    </row>
    <row r="20" spans="1:14" ht="36.75" customHeight="1">
      <c r="A20" s="10">
        <v>11</v>
      </c>
      <c r="B20" s="10" t="s">
        <v>56</v>
      </c>
      <c r="C20" s="1" t="s">
        <v>79</v>
      </c>
      <c r="D20" s="10" t="s">
        <v>61</v>
      </c>
      <c r="E20" s="10" t="s">
        <v>58</v>
      </c>
      <c r="F20" s="10">
        <v>12.238</v>
      </c>
      <c r="G20" s="33">
        <v>12.238</v>
      </c>
      <c r="H20" s="10"/>
      <c r="I20" s="10" t="s">
        <v>62</v>
      </c>
      <c r="J20" s="11">
        <v>43831</v>
      </c>
      <c r="K20" s="11">
        <v>44166</v>
      </c>
      <c r="L20" s="10" t="s">
        <v>60</v>
      </c>
      <c r="M20" s="1" t="s">
        <v>79</v>
      </c>
      <c r="N20" s="10"/>
    </row>
    <row r="21" spans="1:14" ht="36.75" customHeight="1">
      <c r="A21" s="10">
        <v>12</v>
      </c>
      <c r="B21" s="10" t="s">
        <v>56</v>
      </c>
      <c r="C21" s="1" t="s">
        <v>80</v>
      </c>
      <c r="D21" s="10" t="s">
        <v>63</v>
      </c>
      <c r="E21" s="10" t="s">
        <v>58</v>
      </c>
      <c r="F21" s="10">
        <v>11.3834</v>
      </c>
      <c r="G21" s="33">
        <v>11.3834</v>
      </c>
      <c r="H21" s="10"/>
      <c r="I21" s="10" t="s">
        <v>64</v>
      </c>
      <c r="J21" s="11">
        <v>43831</v>
      </c>
      <c r="K21" s="11">
        <v>44166</v>
      </c>
      <c r="L21" s="10" t="s">
        <v>60</v>
      </c>
      <c r="M21" s="1" t="s">
        <v>80</v>
      </c>
      <c r="N21" s="10"/>
    </row>
    <row r="22" spans="1:14" ht="36.75" customHeight="1">
      <c r="A22" s="10">
        <v>13</v>
      </c>
      <c r="B22" s="10" t="s">
        <v>56</v>
      </c>
      <c r="C22" s="1" t="s">
        <v>81</v>
      </c>
      <c r="D22" s="10" t="s">
        <v>65</v>
      </c>
      <c r="E22" s="10" t="s">
        <v>58</v>
      </c>
      <c r="F22" s="10">
        <v>13.6892</v>
      </c>
      <c r="G22" s="33">
        <v>13.6892</v>
      </c>
      <c r="H22" s="10"/>
      <c r="I22" s="10" t="s">
        <v>66</v>
      </c>
      <c r="J22" s="11">
        <v>43831</v>
      </c>
      <c r="K22" s="11">
        <v>44166</v>
      </c>
      <c r="L22" s="10" t="s">
        <v>60</v>
      </c>
      <c r="M22" s="1" t="s">
        <v>81</v>
      </c>
      <c r="N22" s="10"/>
    </row>
    <row r="23" spans="1:14" ht="36.75" customHeight="1">
      <c r="A23" s="10">
        <v>14</v>
      </c>
      <c r="B23" s="10" t="s">
        <v>56</v>
      </c>
      <c r="C23" s="1" t="s">
        <v>82</v>
      </c>
      <c r="D23" s="10" t="s">
        <v>67</v>
      </c>
      <c r="E23" s="10" t="s">
        <v>58</v>
      </c>
      <c r="F23" s="10">
        <v>0.54659999999999997</v>
      </c>
      <c r="G23" s="33">
        <v>0.54659999999999997</v>
      </c>
      <c r="H23" s="10"/>
      <c r="I23" s="10" t="s">
        <v>68</v>
      </c>
      <c r="J23" s="11">
        <v>43831</v>
      </c>
      <c r="K23" s="11">
        <v>44166</v>
      </c>
      <c r="L23" s="10" t="s">
        <v>60</v>
      </c>
      <c r="M23" s="1" t="s">
        <v>82</v>
      </c>
      <c r="N23" s="10"/>
    </row>
    <row r="24" spans="1:14" s="27" customFormat="1" ht="36.75" customHeight="1">
      <c r="A24" s="25"/>
      <c r="B24" s="26"/>
      <c r="C24" s="25"/>
      <c r="D24" s="25"/>
      <c r="E24" s="25"/>
      <c r="F24" s="25"/>
      <c r="G24" s="34">
        <f>SUM(G19:G23)</f>
        <v>50</v>
      </c>
      <c r="H24" s="25"/>
      <c r="I24" s="25"/>
      <c r="J24" s="25"/>
      <c r="K24" s="25"/>
      <c r="L24" s="25"/>
      <c r="M24" s="25"/>
      <c r="N24" s="25"/>
    </row>
    <row r="25" spans="1:14" s="27" customFormat="1" ht="36.75" customHeight="1">
      <c r="A25" s="25"/>
      <c r="B25" s="26" t="s">
        <v>69</v>
      </c>
      <c r="C25" s="25"/>
      <c r="D25" s="25"/>
      <c r="E25" s="25"/>
      <c r="F25" s="25"/>
      <c r="G25" s="34">
        <f>G9+G12+G14+G18+G24</f>
        <v>315</v>
      </c>
      <c r="H25" s="25"/>
      <c r="I25" s="25"/>
      <c r="J25" s="25"/>
      <c r="K25" s="25"/>
      <c r="L25" s="25"/>
      <c r="M25" s="25"/>
      <c r="N25" s="25"/>
    </row>
  </sheetData>
  <mergeCells count="22">
    <mergeCell ref="N3:N4"/>
    <mergeCell ref="A1:N1"/>
    <mergeCell ref="A2:N2"/>
    <mergeCell ref="F3:H3"/>
    <mergeCell ref="J3:K3"/>
    <mergeCell ref="L3:M3"/>
    <mergeCell ref="A3:A4"/>
    <mergeCell ref="B3:B4"/>
    <mergeCell ref="C3:C4"/>
    <mergeCell ref="D3:D4"/>
    <mergeCell ref="E3:E4"/>
    <mergeCell ref="A10:A11"/>
    <mergeCell ref="B10:B11"/>
    <mergeCell ref="C10:C11"/>
    <mergeCell ref="I3:I4"/>
    <mergeCell ref="L10:L11"/>
    <mergeCell ref="M10:M11"/>
    <mergeCell ref="N10:N11"/>
    <mergeCell ref="G10:G11"/>
    <mergeCell ref="I10:I11"/>
    <mergeCell ref="J10:J11"/>
    <mergeCell ref="K10:K11"/>
  </mergeCells>
  <phoneticPr fontId="2" type="noConversion"/>
  <printOptions horizontalCentered="1"/>
  <pageMargins left="0.55118110236220474" right="0.55118110236220474" top="0.74803149606299213" bottom="0.74803149606299213" header="0.31496062992125984" footer="0.31496062992125984"/>
  <pageSetup paperSize="9" scale="80" orientation="landscape" r:id="rId1"/>
  <ignoredErrors>
    <ignoredError sqref="G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Micorosoft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Administrator</cp:lastModifiedBy>
  <cp:lastPrinted>2020-07-16T09:21:12Z</cp:lastPrinted>
  <dcterms:created xsi:type="dcterms:W3CDTF">2020-07-08T01:33:00Z</dcterms:created>
  <dcterms:modified xsi:type="dcterms:W3CDTF">2020-08-04T02:55:12Z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