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附件1!$3:$38</definedName>
    <definedName name="_xlnm.Print_Titles" localSheetId="0">附件1!$2:$3</definedName>
  </definedNames>
  <calcPr calcId="144525"/>
</workbook>
</file>

<file path=xl/sharedStrings.xml><?xml version="1.0" encoding="utf-8"?>
<sst xmlns="http://schemas.openxmlformats.org/spreadsheetml/2006/main" count="288" uniqueCount="182">
  <si>
    <t>2019年行业部门脱贫攻坚项目库建设申报计划表</t>
  </si>
  <si>
    <t>序号</t>
  </si>
  <si>
    <t>主管部门</t>
  </si>
  <si>
    <t>镇（街）</t>
  </si>
  <si>
    <t>村（居）</t>
  </si>
  <si>
    <t>项目类别</t>
  </si>
  <si>
    <r>
      <rPr>
        <sz val="11"/>
        <rFont val="宋体"/>
        <charset val="134"/>
      </rPr>
      <t xml:space="preserve">
项目名称</t>
    </r>
    <r>
      <rPr>
        <sz val="11"/>
        <rFont val="Times New Roman"/>
        <charset val="134"/>
      </rPr>
      <t xml:space="preserve">
</t>
    </r>
  </si>
  <si>
    <t>建设性质</t>
  </si>
  <si>
    <t>预计施工时间</t>
  </si>
  <si>
    <t>项目建设内容及规模</t>
  </si>
  <si>
    <t>资金类型及金额（万元）</t>
  </si>
  <si>
    <t>受益对象</t>
  </si>
  <si>
    <t>绩效目标</t>
  </si>
  <si>
    <t>群众参与和带贫减贫机制</t>
  </si>
  <si>
    <t>开始时间</t>
  </si>
  <si>
    <t>结束时间</t>
  </si>
  <si>
    <t>小计</t>
  </si>
  <si>
    <t>财政专项扶贫资金</t>
  </si>
  <si>
    <t>自筹</t>
  </si>
  <si>
    <t>……</t>
  </si>
  <si>
    <t>合计</t>
  </si>
  <si>
    <t>就业处</t>
  </si>
  <si>
    <t>澧县</t>
  </si>
  <si>
    <t>就业扶贫</t>
  </si>
  <si>
    <t>外出务工交通补贴</t>
  </si>
  <si>
    <t>新建</t>
  </si>
  <si>
    <t>全县建档立卡贫困劳动力外出务工按照常人社发【2017】38号文件要求给予一次性交通补贴。</t>
  </si>
  <si>
    <t>产出指标：按文件要求给予一次性交通补贴，补贴标准：省外400元/人、市外200元/人、县外100元/人。
效益指标：鼓励和促进贫困劳动力就业，降低外出务工成本，以就业促进脱贫。
满意度：100%。</t>
  </si>
  <si>
    <t>根据贫困劳动力提供的外出务工证明材料，由各镇（街道）代为申报补贴。</t>
  </si>
  <si>
    <t>就业创业补助</t>
  </si>
  <si>
    <t>2019.1</t>
  </si>
  <si>
    <t>2019.12</t>
  </si>
  <si>
    <t>贫困劳动力自主创业取得营业执照6个月以上三年以内，按吸纳城乡劳动者就业人数，并按规定缴纳社会保险费的给予就业创业补贴。</t>
  </si>
  <si>
    <t>产出指标：吸纳一名城乡劳动者就业，并按规定缴纳社会保险费的补贴1万元，每多吸纳一人加5000元，最高补贴3万元。
效益指标：鼓励贫困劳动力自主创业，同时带动城乡劳动者就业。
满意度：100%。</t>
  </si>
  <si>
    <t>各镇（街道）初审上报，县人社、扶贫部门核实，按文件要求发放补贴。</t>
  </si>
  <si>
    <t>创业培训补助</t>
  </si>
  <si>
    <t>2019.2</t>
  </si>
  <si>
    <t>具有自主创业意愿的人员，在享受创业培训补贴范围内的，参加创业培训后，可享受补贴。</t>
  </si>
  <si>
    <t>产出指标：创业培训补贴资金从就业补助资金中列支。补贴标准为：“创办你的企业”（SYB）培训 1000 元/人次。建档立卡贫困劳动力培训按政策补贴生活费每人500元。
效益指标：鼓励贫困劳动力自主创业。
满意度：100%。</t>
  </si>
  <si>
    <t>技能培训补助</t>
  </si>
  <si>
    <t>2019.3</t>
  </si>
  <si>
    <t>2019.7</t>
  </si>
  <si>
    <t>为提高职业技能培训补贴工作科学化水平，着力提升培训的针对性和有效性，促进更高质量更充分就业</t>
  </si>
  <si>
    <t>产出指标：符合条件的补贴对象参加《目录》内的职业培训，按标准享受补贴，详见湘人社发[2019]17号《湖南省职业技能补贴标准目录（2019—2021年）》
效益指标：职业技能培训能够帮助我们提升技能技术，提高工作效率以及能使我们随着职业技术的发展而不被淘汰，培训是为了帮助贫困人员更好的就业
满意度：100%。</t>
  </si>
  <si>
    <t>残联</t>
  </si>
  <si>
    <t>19个镇街</t>
  </si>
  <si>
    <t>综合保障性扶贫</t>
  </si>
  <si>
    <t>建档立卡残疾人两项补贴</t>
  </si>
  <si>
    <t>每月</t>
  </si>
  <si>
    <t>建档立卡残疾人享受残疾人护理补贴3551人，残疾人生活补贴3232人，标准均为每月65元。两项补贴均享受的有2257人。</t>
  </si>
  <si>
    <t>产出指标：建档立卡贫困人口数量≥3551人；农村低保对象人数≥3232人；特困人员救助供养人数≥1414人。补助资金及时发放率100%
效益指标：受益建档立卡贫困人数≥4526人。
满意度指标：受助对象满意度100%。</t>
  </si>
  <si>
    <t>办证后即可向县民政局申请两项补贴，对于漏发等特殊问题可以申请核查。能一定程度上减轻贫困户的经济压力。</t>
  </si>
  <si>
    <t>健康扶贫</t>
  </si>
  <si>
    <t>建档立卡残疾人两保代缴</t>
  </si>
  <si>
    <t>每年</t>
  </si>
  <si>
    <t>建档立卡残疾人享受医保代缴6347人，其中一二级3585人，标准每人220元，三四级2762人，标准每人110元；享受最低标准的社保代缴2763人，标准为每人每年100元。其中两保均享受的2763人。</t>
  </si>
  <si>
    <t>产出指标：资助建档立卡贫困人口参加基本医疗保险人数≥6347人；资助建档立卡贫困人口参加基本社会保险人数≥2763人次。
效益指标：受益建档立卡贫困人口数≥6347人。
满意度指标：受益建档立卡贫困人口满意度100%</t>
  </si>
  <si>
    <t>医保局、社保中心根据扶贫办提供的建档立卡花名册直接代缴，县残联履行监督责任，对漏发等特殊情况及时处理。能一定程度上减轻贫困户的经济压力。</t>
  </si>
  <si>
    <t>教育扶贫</t>
  </si>
  <si>
    <t>资助残疾高中生、大学生及残疾家庭高中生、大学生</t>
  </si>
  <si>
    <t>大学生一次性、高中生三年</t>
  </si>
  <si>
    <t>资助建档立卡学生50人，其中高中生45人，大学生5人。补贴标准为残疾高中生1400元，残疾家庭高中生1000元，残疾大学生专科4000元、本科5000元、本科以上6000元，残疾家庭大学生3000元。</t>
  </si>
  <si>
    <t>产出指标：资助建档立卡贫困户子女人数≥50人；经费及时发放率100%；建档立卡贫困户子女生均资助标准（高中生）1200元/学年，建档立卡贫困户子女生均资助标准（大学生）1000元/学年；
满意度指标：受助学生满意度100%</t>
  </si>
  <si>
    <t>先通过县教育局摸底，然后家长申报，县残联负责资格审查，最后县教育局进行打卡发放。能缓解贫困家庭因就业带来的经济压力。</t>
  </si>
  <si>
    <t>残疾人项目救助</t>
  </si>
  <si>
    <t>建档立卡残疾人享受无障碍改造70户，标准为每户7000元；燃油补贴286人，标准为每人260元；创业扶持20人，标准为每人6000元；</t>
  </si>
  <si>
    <t>产出指标：建档立卡贫困人口数量≥376人；补助资金及时发放率100%。
效益指标：受益建档立卡贫困人数≥376人。
满意度指标：受助对象满意度100%。</t>
  </si>
  <si>
    <t>无障碍改造按照“实地查看-施工-验收”的程序进行；燃油补贴和创业扶持先现场审核，然后通过打卡发放补助资金。能极大提升残疾人的生活品质，提升他们自立自强的信心。</t>
  </si>
  <si>
    <t>教育局</t>
  </si>
  <si>
    <t>家庭经济困难幼儿入园补助（春季）</t>
  </si>
  <si>
    <t>延续</t>
  </si>
  <si>
    <t>对714名建档立卡贫困户学生进行春季入园补助，500元/每生每期</t>
  </si>
  <si>
    <t>产出指标：2019年春季学期，全县共有714名建档立卡贫困户子女享受家庭经济困难幼儿入园补助金，补助金额为35.7万元。
效益指标：社会效益，缓解家庭经济困难幼儿入园难的问题，让每一位建档立卡贫困户子女都能上学。
满意度：100%。</t>
  </si>
  <si>
    <t>对贫困家庭学生幼儿园阶段实行全覆盖补助，解决贫困学生家庭教育保障问题</t>
  </si>
  <si>
    <t>家庭经济困难幼儿入园补助（秋季）</t>
  </si>
  <si>
    <t>对750名建档立卡贫困户学生进行秋季入园补助，500元/每生每期</t>
  </si>
  <si>
    <t>产出指标：2019年春季学期，全县共有750名建档立卡贫困户子女享受家庭经济困难幼儿入园补助金，补助金额为37.5万元。
效益指标：社会效益，缓解家庭经济困难幼儿入园难的问题，让每一位建档立卡贫困户子女都能上学。
满意度：100%。</t>
  </si>
  <si>
    <t>义务阶段贫困家庭寄宿生补助（春季）</t>
  </si>
  <si>
    <t>对3516名建档立卡贫困户学生进行春季贫困家庭寄宿生补助，500元/每生每期（小学）、625元/每生每期（初中）</t>
  </si>
  <si>
    <t>产出指标：2019年春季学期，全县共有3516名建档立卡贫困户子女享受义务阶段贫困家庭寄宿生补助金，补助金额为190.4万元。
效益指标：社会效益，贫困家庭学生读书难问题，实现“不让一个学生因家庭经济困难而失学”的工作目标。
满意度：100%。</t>
  </si>
  <si>
    <t>对贫困家庭学生义务阶段实行全覆盖补助，解决贫困学生家庭教育保障问题</t>
  </si>
  <si>
    <t>义务阶段贫困家庭寄宿生补助（秋季）</t>
  </si>
  <si>
    <t>对3636名建档立卡贫困户学生进行秋季贫困家庭寄宿生补助，500元/每生每期（小学）、625元/每生每期（初中）</t>
  </si>
  <si>
    <t>产出指标：2019年春季学期，全县共有3636名建档立卡贫困户子女享受义务阶段贫困家庭寄宿生补助金，补助金额为197.03万元。
效益指标：社会效益，贫困家庭学生读书难问题，实现“不让一个学生因家庭经济困难而失学”的工作目标。
满意度：100%。</t>
  </si>
  <si>
    <t>高中国家助学金（春季）</t>
  </si>
  <si>
    <t>对393名建档立卡贫困户学生进行春季高中国家助学金补助，1500元/每生每期</t>
  </si>
  <si>
    <t>产出指标：2019年春季学期，全县共有393名建档立卡贫困户子女享受高中国家助学金，补助金额为58.95万元。
效益指标：社会效益，贫困家庭学生读书难问题，实现“不让一个学生因家庭经济困难而失学”的工作目标。
满意度：100%。</t>
  </si>
  <si>
    <t>对贫困家庭学生高中阶段实行全覆盖补助，解决贫困学生家庭教育保障问题</t>
  </si>
  <si>
    <t>高中国家助学金（秋季）</t>
  </si>
  <si>
    <t>对423名建档立卡贫困户学生进行秋季高中国家助学金补助，1500元/每生每期</t>
  </si>
  <si>
    <t>产出指标：2019年春季学期，全县共有423名建档立卡贫困户子女享受高中国家助学金，补助金额为63.45万元。
效益指标：社会效益，贫困家庭学生读书难问题，实现“不让一个学生因家庭经济困难而失学”的工作目标。
满意度：100%。</t>
  </si>
  <si>
    <t>中职国家助学金（春季）</t>
  </si>
  <si>
    <t>对265名建档立卡贫困户学生进行春季中职国家助学金补助，一等1500元/每生每期、二等1000元/每生每期</t>
  </si>
  <si>
    <t>产出指标：2019年春季学期，全县共有265名建档立卡贫困户子女享受中职国家助学金，补助金额为32.05万元。
效益指标：社会效益，贫困家庭学生读书难问题，实现“不让一个学生因家庭经济困难而失学”的工作目标。
满意度：100%。</t>
  </si>
  <si>
    <t>对贫困家庭学生职高阶段实行全覆盖补助，解决贫困学生家庭教育保障问题</t>
  </si>
  <si>
    <t>中职国家助学金（秋季）</t>
  </si>
  <si>
    <t>对285名建档立卡贫困户学生进行秋季中职国家助学金补助，一等1500元/每生每期、二等1000元/每生每期</t>
  </si>
  <si>
    <t>产出指标：2019年春季学期，全县共有285名建档立卡贫困户子女享受中职国家助学金，补助金额为34.05万元。
效益指标：社会效益，贫困家庭学生读书难问题，实现“不让一个学生因家庭经济困难而失学”的工作目标。
满意度：100%。</t>
  </si>
  <si>
    <t>2019年度城乡义务教育阶段学校校舍维修改造资金</t>
  </si>
  <si>
    <t>新建改建</t>
  </si>
  <si>
    <t>2019年中央、省、市、县级资金共1324万元。共有18个项目进行新建和维修，其中新建项目11个，新建面积5385平方米，维修改造项目7个，维修改造面积3150平方米。</t>
  </si>
  <si>
    <r>
      <rPr>
        <sz val="11"/>
        <rFont val="宋体"/>
        <charset val="134"/>
      </rPr>
      <t>产出指标：2019年中央、省、市、县级资金共</t>
    </r>
    <r>
      <rPr>
        <sz val="11"/>
        <rFont val="宋体"/>
        <charset val="134"/>
        <scheme val="minor"/>
      </rPr>
      <t>1324</t>
    </r>
    <r>
      <rPr>
        <sz val="11"/>
        <rFont val="宋体"/>
        <charset val="134"/>
      </rPr>
      <t>万元。共有</t>
    </r>
    <r>
      <rPr>
        <sz val="11"/>
        <rFont val="宋体"/>
        <charset val="134"/>
        <scheme val="minor"/>
      </rPr>
      <t>18个项目进行新建和维修，其中新建项目11个，新建面积5385平方米，维修改造项目7个，维修改造面积3150平方米。</t>
    </r>
    <r>
      <rPr>
        <sz val="11"/>
        <rFont val="宋体"/>
        <charset val="134"/>
      </rPr>
      <t xml:space="preserve">
效益指标：对</t>
    </r>
    <r>
      <rPr>
        <sz val="11"/>
        <rFont val="宋体"/>
        <charset val="134"/>
        <scheme val="minor"/>
      </rPr>
      <t>18所学校进行校舍新建和维修改造，彻底消除全县各学校的B、C级危房，全面改善各学校的办学条件。</t>
    </r>
    <r>
      <rPr>
        <sz val="11"/>
        <rFont val="宋体"/>
        <charset val="134"/>
      </rPr>
      <t xml:space="preserve">
满意度：100%。</t>
    </r>
  </si>
  <si>
    <t>对全县中、小学校的破旧校舍进行改造，解决各学校校舍中存在B、C级危房的问题。</t>
  </si>
  <si>
    <t>医保局</t>
  </si>
  <si>
    <t>健康扶贫一站式结算财政兜底</t>
  </si>
  <si>
    <t>建档立卡贫困户</t>
  </si>
  <si>
    <t>1、社会效益指标：遏制医药费用不合理增长，减轻医药费用负担。2、社会和谐度：确保健康扶贫政策落到实处，维护社会和谐稳定。3、经济效益、建档立卡贫困户、五保、低保住院后基本医疗、特惠保、民政救助、医院减免后由财政兜底，使补助比例达90%。4、满意度：100%。</t>
  </si>
  <si>
    <t>县建立健康扶贫一站式结算中心，建档立卡贫困户、五保、低保住院后通过一站式结算网络，同时报销基本医疗、特惠保、民政救助、医院减免、财政兜底，补助比例达90%</t>
  </si>
  <si>
    <t>参加城乡居医疗保险</t>
  </si>
  <si>
    <t>建档立卡贫困户45964人</t>
  </si>
  <si>
    <t>建档立卡贫困户参保率达100%</t>
  </si>
  <si>
    <t>联席办</t>
  </si>
  <si>
    <t>码头铺镇、甘溪滩镇</t>
  </si>
  <si>
    <t>易地扶贫搬迁</t>
  </si>
  <si>
    <t>入股分红</t>
  </si>
  <si>
    <t>优选3家经营企业，投资入股1100万元，按比列保底分红</t>
  </si>
  <si>
    <t>优选搬迁群众参与度高、经济效益好的经营主体，实行投资入股分红。县兰江扶贫公司与经营主体签订协议，股份由集体持有，本金不得折股量化到搬迁对象个人，投资入股分红收益在5年内主要用于搬迁对象的分红、后续产业发展以及兜底、特困、大病、教育等帮扶。</t>
  </si>
  <si>
    <t>按8.0%的比例实行保底分红;到期后根据项目合作情况可续签,续签年份同股同利。同时，企业需吸纳部分搬迁对象务工并签订劳务合同。</t>
  </si>
  <si>
    <t>水库移民中心</t>
  </si>
  <si>
    <t>码头铺镇</t>
  </si>
  <si>
    <t>万家岗村</t>
  </si>
  <si>
    <t>基础设施</t>
  </si>
  <si>
    <t>道路亮化</t>
  </si>
  <si>
    <t>安装太阳能路灯30盏</t>
  </si>
  <si>
    <t>产出指标：道路亮化前路段耗时15分钟，亮化后路段耗时10分钟。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</si>
  <si>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参与前期项目入库会议、决议；项目实施过程中参与评选理事会，对施工质量和资金使用进行监督；项目实施后参与路灯维护任务，项目完成后参与后持续维护管理。
间接受益人均：100</t>
  </si>
  <si>
    <t>金罗镇</t>
  </si>
  <si>
    <t>界溪河村</t>
  </si>
  <si>
    <t>塘塘清淤扩容</t>
  </si>
  <si>
    <t>2019.8</t>
  </si>
  <si>
    <t>堰塘清淤扩容1座</t>
  </si>
  <si>
    <t>产出指标：新增灌溉面积80亩。
效益指标：经济效益，降低贫困户生产生活成本，提高生产收益；可持续影响效益，持续增强后续产业发展；农户增产增收；生态效益，亮化环境，生态宜居。
满意度：100%。</t>
  </si>
  <si>
    <t>参与前期项目入库会议、决议；项目实施过程中参与评选理事会，对施工质量和资金使用进行监督；项目实施后参与维护任务，项目完成后参与后持续维护管理。
间接受益人均：100</t>
  </si>
  <si>
    <t>王家厂镇</t>
  </si>
  <si>
    <t>枞杨村</t>
  </si>
  <si>
    <t>道路硬化</t>
  </si>
  <si>
    <t>道路硬化0.7公里</t>
  </si>
  <si>
    <t>产出指标：道路硬化0.7公里。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</si>
  <si>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火连坡镇</t>
  </si>
  <si>
    <t>羊耳山村</t>
  </si>
  <si>
    <t>道路硬化0.2公里</t>
  </si>
  <si>
    <t>产出指标：道路硬化0.2公里。
效益指标：经济效益，降低贫困户生产生活成本，提高生产收益；可持续影响效益，持续增强后续产业发展；社会效益，出行方便、农副产品运输便捷，农户增产增收；生态效益，亮化环境，生态宜居。
满意度：100%。</t>
  </si>
  <si>
    <t>住建局</t>
  </si>
  <si>
    <t>所有村居</t>
  </si>
  <si>
    <t>危房改造</t>
  </si>
  <si>
    <t>新建、改建</t>
  </si>
  <si>
    <t xml:space="preserve">   2019年贫困户实施危房改造共788户，拟通过新建、修缮加固、置换等方式解决住房安全。</t>
  </si>
  <si>
    <t>788户</t>
  </si>
  <si>
    <t xml:space="preserve">    产出指标：完成贫困户危房改造788户、改造数量项目工程验收合格率100%、改造后房屋满足住房安全基本居住功能需要比例100%、改造后房屋安全评定合格率100%、项目完成及时率100%。效益指标：经济效益，降低贫困户住房改造成本；可持续影响效益，改造后房屋保证安全期限大于15年；社会效益，住房安全、功能齐全、人畜分离等基本住房安全保障；生态效益，改善人居生活、生产环境。
  满意度指标：95%。</t>
  </si>
  <si>
    <t xml:space="preserve">   参与项目前期设计、施工中质量安全监督、项目完成后维护管理。</t>
  </si>
  <si>
    <t>农业局</t>
  </si>
  <si>
    <t>如东镇</t>
  </si>
  <si>
    <t>如东铺、传讯、永镇</t>
  </si>
  <si>
    <t>重点产业</t>
  </si>
  <si>
    <t>优质稻种植</t>
  </si>
  <si>
    <t>委托湖南锦绣千村农业专业合作社对413人建档立卡贫困人口进行产业帮扶</t>
  </si>
  <si>
    <t>413人</t>
  </si>
  <si>
    <t>产出指标：发展3000亩优质稻，对413人贫困人口进行委托帮扶，时间不少于五年。效益指标：经济效益，每年保底分红214元/年。满意度：100%。</t>
  </si>
  <si>
    <t>资金入股，前五年不担风险。带动贫困户发展生产，享受生产收益及股本收益。五年后同股同利，风险共担。</t>
  </si>
  <si>
    <t>油茶种植</t>
  </si>
  <si>
    <t>委托湖南民丰高效油茶专业合作社对375人建档立卡贫困人口进行产业帮扶</t>
  </si>
  <si>
    <t>375人</t>
  </si>
  <si>
    <t>产出指标：发展800亩油茶，对375人贫困人口进行委托帮扶，时间不少于五年。效益指标：经济效益，每年保底分红214元/年。满意度：100%。</t>
  </si>
  <si>
    <t>城头山镇</t>
  </si>
  <si>
    <t>古大堤、黄河</t>
  </si>
  <si>
    <t>葡萄种植</t>
  </si>
  <si>
    <t>委托澧县农源葡萄专业合作社对378人建档立卡贫困人口进行产业帮扶</t>
  </si>
  <si>
    <t>378人</t>
  </si>
  <si>
    <t>产出指标：发展240亩葡萄，对378人贫困人口进行委托帮扶，时间不少于五年。效益指标：经济效益，每年保底分红212元/年。满意度：100%。</t>
  </si>
  <si>
    <t>杨家湾、陆家桥</t>
  </si>
  <si>
    <t>山羊、土鸡养殖</t>
  </si>
  <si>
    <t>委托澧县煜炜山羊养殖专业合作社对375人建档立卡贫困人口进行产业帮扶</t>
  </si>
  <si>
    <t>产出指标：发展山羊600只、土鸡3万羽，对375人贫困人口进行委托帮扶，时间不少于五年。效益指标：经济效益，每年保底分红214元/年。满意度：100%。</t>
  </si>
  <si>
    <t>扶贫办</t>
  </si>
  <si>
    <t>享受“雨露计划”职业教育补助</t>
  </si>
  <si>
    <t>2019年05月20日</t>
  </si>
  <si>
    <t>2019年06月25日</t>
  </si>
  <si>
    <t>落实2019年春季学期职业学历扶贫补助823人，123.45万元。</t>
  </si>
  <si>
    <t>823人</t>
  </si>
  <si>
    <r>
      <rPr>
        <sz val="10"/>
        <rFont val="宋体"/>
        <charset val="134"/>
      </rPr>
      <t xml:space="preserve"> 产出指标：</t>
    </r>
    <r>
      <rPr>
        <sz val="11"/>
        <rFont val="宋体"/>
        <charset val="134"/>
      </rPr>
      <t>解决823名贫困学生职业学历教育助学资金。效益指标：改善职业学历贫困学生生活，缓解受助学生教育负担。满意度：100%。</t>
    </r>
  </si>
  <si>
    <t>解决823名贫困学生职业学历教育助学资金，减轻贫困学生家庭经济压力。</t>
  </si>
  <si>
    <t xml:space="preserve">备注：1、项目类别：产业扶贫、就业扶贫、易地扶贫搬迁、公益岗位、教育扶贫、健康扶贫、危房改造、金融扶贫、综合保障性扶贫、村基础设施、村公共服务
      2、建设性质：新建、改建、扩建、迁建、恢复
      3、预计施工时间：整个项目预计建设工期（开工时间到完工时间）
      4、资金类型：财政专项扶贫资金、财政涉农统筹整合资金、用于扶贫的社会事业方面的资金、用于支持扶贫攻坚的地方债务资金、易地扶贫搬迁资金、社会帮扶资金、银行贷款、自筹资金（根据实际情况填写相关资金类型）
      5、受益对象：此表只填建档立卡贫困户受益户数
      6、绩效目标：产出指标（数量、质量、时效、成本），效益指标（经济效益、社会效益、生态效益、可持续影响效益），满意度指标（服务对象的满意度）
      7、群众参与和带贫减贫机制：项目实施群众以何种方式参与，直接或间接所获得的收益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</si>
</sst>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56" applyNumberFormat="1" applyFont="1" applyFill="1" applyBorder="1" applyAlignment="1">
      <alignment horizontal="left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4 21" xfId="52"/>
    <cellStyle name="60% - 强调文字颜色 6" xfId="53" builtinId="52"/>
    <cellStyle name="常规 3" xfId="54"/>
    <cellStyle name="常规 4" xfId="55"/>
    <cellStyle name="常规 2" xfId="56"/>
    <cellStyle name="常规_Sheet1" xfId="57"/>
    <cellStyle name="常规 4 23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8"/>
  <sheetViews>
    <sheetView tabSelected="1" view="pageBreakPreview" zoomScale="70" zoomScaleNormal="100" zoomScaleSheetLayoutView="70" workbookViewId="0">
      <selection activeCell="Y9" sqref="Y9"/>
    </sheetView>
  </sheetViews>
  <sheetFormatPr defaultColWidth="9" defaultRowHeight="13.5"/>
  <cols>
    <col min="1" max="1" width="4.375" style="1" customWidth="1"/>
    <col min="2" max="2" width="6.625" style="1" customWidth="1"/>
    <col min="3" max="4" width="6.25" style="1" customWidth="1"/>
    <col min="5" max="5" width="8.125" style="1" customWidth="1"/>
    <col min="6" max="6" width="8.25" style="1" customWidth="1"/>
    <col min="7" max="7" width="4.75" style="1" customWidth="1"/>
    <col min="8" max="9" width="8.125" style="1" customWidth="1"/>
    <col min="10" max="10" width="24.375" style="1" customWidth="1"/>
    <col min="11" max="11" width="5.75" style="1" customWidth="1"/>
    <col min="12" max="12" width="6.25" style="1" customWidth="1"/>
    <col min="13" max="13" width="6.625" style="1" customWidth="1"/>
    <col min="14" max="14" width="5.50833333333333" style="1" customWidth="1"/>
    <col min="15" max="15" width="6.875" style="1" customWidth="1"/>
    <col min="16" max="16" width="68.25" style="1" customWidth="1"/>
    <col min="17" max="17" width="27.5083333333333" style="1" customWidth="1"/>
    <col min="18" max="22" width="9" style="1" customWidth="1"/>
    <col min="23" max="16383" width="9" style="1"/>
    <col min="16384" max="16384" width="9" style="6"/>
  </cols>
  <sheetData>
    <row r="1" s="1" customFormat="1" ht="37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31" customHeight="1" spans="1:1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/>
      <c r="J2" s="10" t="s">
        <v>9</v>
      </c>
      <c r="K2" s="10" t="s">
        <v>10</v>
      </c>
      <c r="L2" s="12"/>
      <c r="M2" s="12"/>
      <c r="N2" s="12"/>
      <c r="O2" s="10" t="s">
        <v>11</v>
      </c>
      <c r="P2" s="13" t="s">
        <v>12</v>
      </c>
      <c r="Q2" s="13" t="s">
        <v>13</v>
      </c>
    </row>
    <row r="3" s="1" customFormat="1" ht="40.5" spans="1:17">
      <c r="A3" s="8"/>
      <c r="B3" s="11"/>
      <c r="C3" s="12"/>
      <c r="D3" s="10"/>
      <c r="E3" s="10"/>
      <c r="F3" s="12"/>
      <c r="G3" s="10"/>
      <c r="H3" s="10" t="s">
        <v>14</v>
      </c>
      <c r="I3" s="10" t="s">
        <v>15</v>
      </c>
      <c r="J3" s="12"/>
      <c r="K3" s="10" t="s">
        <v>16</v>
      </c>
      <c r="L3" s="10" t="s">
        <v>17</v>
      </c>
      <c r="M3" s="10" t="s">
        <v>18</v>
      </c>
      <c r="N3" s="10" t="s">
        <v>19</v>
      </c>
      <c r="O3" s="10"/>
      <c r="P3" s="13"/>
      <c r="Q3" s="13"/>
    </row>
    <row r="4" s="1" customFormat="1" ht="32" customHeight="1" spans="1:17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>
        <f t="shared" ref="K4:O4" si="0">SUM(K5:K36)</f>
        <v>7893.53</v>
      </c>
      <c r="L4" s="13">
        <f t="shared" si="0"/>
        <v>7875.23</v>
      </c>
      <c r="M4" s="13">
        <f t="shared" si="0"/>
        <v>18.3</v>
      </c>
      <c r="N4" s="13">
        <f t="shared" si="0"/>
        <v>0</v>
      </c>
      <c r="O4" s="13">
        <f t="shared" si="0"/>
        <v>28199</v>
      </c>
      <c r="P4" s="13"/>
      <c r="Q4" s="13"/>
    </row>
    <row r="5" s="1" customFormat="1" ht="30" customHeight="1" spans="1:17">
      <c r="A5" s="13">
        <v>1</v>
      </c>
      <c r="B5" s="13" t="s">
        <v>21</v>
      </c>
      <c r="C5" s="13" t="s">
        <v>22</v>
      </c>
      <c r="D5" s="13"/>
      <c r="E5" s="13" t="s">
        <v>23</v>
      </c>
      <c r="F5" s="13" t="s">
        <v>24</v>
      </c>
      <c r="G5" s="13" t="s">
        <v>25</v>
      </c>
      <c r="H5" s="13">
        <v>2019.1</v>
      </c>
      <c r="I5" s="13">
        <v>2019.12</v>
      </c>
      <c r="J5" s="13" t="s">
        <v>26</v>
      </c>
      <c r="K5" s="13">
        <f t="shared" ref="K5:K34" si="1">L5+M5+N5</f>
        <v>204.9</v>
      </c>
      <c r="L5" s="13">
        <v>204.9</v>
      </c>
      <c r="M5" s="13"/>
      <c r="N5" s="13"/>
      <c r="O5" s="13">
        <v>6380</v>
      </c>
      <c r="P5" s="19" t="s">
        <v>27</v>
      </c>
      <c r="Q5" s="20" t="s">
        <v>28</v>
      </c>
    </row>
    <row r="6" s="2" customFormat="1" ht="58" customHeight="1" spans="1:17">
      <c r="A6" s="13">
        <v>2</v>
      </c>
      <c r="B6" s="13" t="s">
        <v>21</v>
      </c>
      <c r="C6" s="13" t="s">
        <v>22</v>
      </c>
      <c r="D6" s="13"/>
      <c r="E6" s="13" t="s">
        <v>23</v>
      </c>
      <c r="F6" s="13" t="s">
        <v>29</v>
      </c>
      <c r="G6" s="13" t="s">
        <v>25</v>
      </c>
      <c r="H6" s="14" t="s">
        <v>30</v>
      </c>
      <c r="I6" s="14" t="s">
        <v>31</v>
      </c>
      <c r="J6" s="13" t="s">
        <v>32</v>
      </c>
      <c r="K6" s="13">
        <f t="shared" si="1"/>
        <v>3</v>
      </c>
      <c r="L6" s="13">
        <v>3</v>
      </c>
      <c r="M6" s="13"/>
      <c r="N6" s="13"/>
      <c r="O6" s="13">
        <v>2</v>
      </c>
      <c r="P6" s="19" t="s">
        <v>33</v>
      </c>
      <c r="Q6" s="20" t="s">
        <v>34</v>
      </c>
    </row>
    <row r="7" s="2" customFormat="1" ht="67.5" spans="1:17">
      <c r="A7" s="13">
        <v>3</v>
      </c>
      <c r="B7" s="13" t="s">
        <v>21</v>
      </c>
      <c r="C7" s="13" t="s">
        <v>22</v>
      </c>
      <c r="D7" s="13"/>
      <c r="E7" s="13" t="s">
        <v>23</v>
      </c>
      <c r="F7" s="13" t="s">
        <v>35</v>
      </c>
      <c r="G7" s="13" t="s">
        <v>25</v>
      </c>
      <c r="H7" s="14" t="s">
        <v>30</v>
      </c>
      <c r="I7" s="14" t="s">
        <v>36</v>
      </c>
      <c r="J7" s="13" t="s">
        <v>37</v>
      </c>
      <c r="K7" s="13">
        <f t="shared" si="1"/>
        <v>9.9</v>
      </c>
      <c r="L7" s="13">
        <v>9.9</v>
      </c>
      <c r="M7" s="13"/>
      <c r="N7" s="13"/>
      <c r="O7" s="13">
        <v>66</v>
      </c>
      <c r="P7" s="19" t="s">
        <v>38</v>
      </c>
      <c r="Q7" s="20" t="s">
        <v>34</v>
      </c>
    </row>
    <row r="8" s="2" customFormat="1" ht="59" customHeight="1" spans="1:17">
      <c r="A8" s="13">
        <v>4</v>
      </c>
      <c r="B8" s="13" t="s">
        <v>21</v>
      </c>
      <c r="C8" s="13" t="s">
        <v>22</v>
      </c>
      <c r="D8" s="13"/>
      <c r="E8" s="13" t="s">
        <v>23</v>
      </c>
      <c r="F8" s="13" t="s">
        <v>39</v>
      </c>
      <c r="G8" s="13" t="s">
        <v>25</v>
      </c>
      <c r="H8" s="14" t="s">
        <v>40</v>
      </c>
      <c r="I8" s="14" t="s">
        <v>41</v>
      </c>
      <c r="J8" s="13" t="s">
        <v>42</v>
      </c>
      <c r="K8" s="13">
        <f t="shared" si="1"/>
        <v>32.75</v>
      </c>
      <c r="L8" s="13">
        <v>32.75</v>
      </c>
      <c r="M8" s="13"/>
      <c r="N8" s="13"/>
      <c r="O8" s="13">
        <v>164</v>
      </c>
      <c r="P8" s="19" t="s">
        <v>43</v>
      </c>
      <c r="Q8" s="20" t="s">
        <v>34</v>
      </c>
    </row>
    <row r="9" s="2" customFormat="1" ht="85" customHeight="1" spans="1:17">
      <c r="A9" s="13">
        <v>5</v>
      </c>
      <c r="B9" s="15" t="s">
        <v>44</v>
      </c>
      <c r="C9" s="13" t="s">
        <v>45</v>
      </c>
      <c r="D9" s="13"/>
      <c r="E9" s="13" t="s">
        <v>46</v>
      </c>
      <c r="F9" s="13" t="s">
        <v>47</v>
      </c>
      <c r="G9" s="13"/>
      <c r="H9" s="16" t="s">
        <v>48</v>
      </c>
      <c r="I9" s="13"/>
      <c r="J9" s="20" t="s">
        <v>49</v>
      </c>
      <c r="K9" s="13">
        <f t="shared" si="1"/>
        <v>44</v>
      </c>
      <c r="L9" s="13">
        <v>44</v>
      </c>
      <c r="M9" s="13">
        <v>0</v>
      </c>
      <c r="N9" s="13"/>
      <c r="O9" s="13">
        <v>4526</v>
      </c>
      <c r="P9" s="20" t="s">
        <v>50</v>
      </c>
      <c r="Q9" s="20" t="s">
        <v>51</v>
      </c>
    </row>
    <row r="10" s="2" customFormat="1" ht="78" customHeight="1" spans="1:17">
      <c r="A10" s="13">
        <v>6</v>
      </c>
      <c r="B10" s="15" t="s">
        <v>44</v>
      </c>
      <c r="C10" s="13" t="s">
        <v>45</v>
      </c>
      <c r="D10" s="13"/>
      <c r="E10" s="13" t="s">
        <v>52</v>
      </c>
      <c r="F10" s="13" t="s">
        <v>53</v>
      </c>
      <c r="G10" s="13"/>
      <c r="H10" s="13" t="s">
        <v>54</v>
      </c>
      <c r="I10" s="13"/>
      <c r="J10" s="20" t="s">
        <v>55</v>
      </c>
      <c r="K10" s="13">
        <f t="shared" si="1"/>
        <v>164.4</v>
      </c>
      <c r="L10" s="13">
        <v>164.4</v>
      </c>
      <c r="M10" s="13">
        <v>0</v>
      </c>
      <c r="N10" s="13"/>
      <c r="O10" s="13">
        <v>6347</v>
      </c>
      <c r="P10" s="20" t="s">
        <v>56</v>
      </c>
      <c r="Q10" s="20" t="s">
        <v>57</v>
      </c>
    </row>
    <row r="11" s="2" customFormat="1" ht="78" customHeight="1" spans="1:17">
      <c r="A11" s="13">
        <v>7</v>
      </c>
      <c r="B11" s="15" t="s">
        <v>44</v>
      </c>
      <c r="C11" s="13" t="s">
        <v>45</v>
      </c>
      <c r="D11" s="13"/>
      <c r="E11" s="13" t="s">
        <v>58</v>
      </c>
      <c r="F11" s="13" t="s">
        <v>59</v>
      </c>
      <c r="G11" s="13"/>
      <c r="H11" s="13" t="s">
        <v>60</v>
      </c>
      <c r="I11" s="13"/>
      <c r="J11" s="20" t="s">
        <v>61</v>
      </c>
      <c r="K11" s="13">
        <f t="shared" si="1"/>
        <v>6.6</v>
      </c>
      <c r="L11" s="13">
        <v>3.3</v>
      </c>
      <c r="M11" s="13">
        <v>3.3</v>
      </c>
      <c r="N11" s="13"/>
      <c r="O11" s="13">
        <v>50</v>
      </c>
      <c r="P11" s="20" t="s">
        <v>62</v>
      </c>
      <c r="Q11" s="20" t="s">
        <v>63</v>
      </c>
    </row>
    <row r="12" s="2" customFormat="1" ht="102" customHeight="1" spans="1:17">
      <c r="A12" s="13">
        <v>8</v>
      </c>
      <c r="B12" s="15" t="s">
        <v>44</v>
      </c>
      <c r="C12" s="13" t="s">
        <v>45</v>
      </c>
      <c r="D12" s="13"/>
      <c r="E12" s="13" t="s">
        <v>46</v>
      </c>
      <c r="F12" s="13" t="s">
        <v>64</v>
      </c>
      <c r="G12" s="13"/>
      <c r="H12" s="13" t="s">
        <v>54</v>
      </c>
      <c r="I12" s="13"/>
      <c r="J12" s="20" t="s">
        <v>65</v>
      </c>
      <c r="K12" s="13">
        <f t="shared" si="1"/>
        <v>68.4</v>
      </c>
      <c r="L12" s="13">
        <v>54.4</v>
      </c>
      <c r="M12" s="13">
        <v>14</v>
      </c>
      <c r="N12" s="13"/>
      <c r="O12" s="13">
        <v>376</v>
      </c>
      <c r="P12" s="20" t="s">
        <v>66</v>
      </c>
      <c r="Q12" s="20" t="s">
        <v>67</v>
      </c>
    </row>
    <row r="13" s="2" customFormat="1" ht="105" customHeight="1" spans="1:17">
      <c r="A13" s="13">
        <v>9</v>
      </c>
      <c r="B13" s="15" t="s">
        <v>68</v>
      </c>
      <c r="C13" s="13" t="s">
        <v>45</v>
      </c>
      <c r="D13" s="13"/>
      <c r="E13" s="13" t="s">
        <v>58</v>
      </c>
      <c r="F13" s="13" t="s">
        <v>69</v>
      </c>
      <c r="G13" s="13" t="s">
        <v>70</v>
      </c>
      <c r="H13" s="16">
        <v>2019.1</v>
      </c>
      <c r="I13" s="13">
        <v>2019.12</v>
      </c>
      <c r="J13" s="13" t="s">
        <v>71</v>
      </c>
      <c r="K13" s="13">
        <f t="shared" si="1"/>
        <v>35.7</v>
      </c>
      <c r="L13" s="13">
        <v>35.7</v>
      </c>
      <c r="M13" s="13"/>
      <c r="N13" s="13"/>
      <c r="O13" s="13">
        <v>714</v>
      </c>
      <c r="P13" s="19" t="s">
        <v>72</v>
      </c>
      <c r="Q13" s="8" t="s">
        <v>73</v>
      </c>
    </row>
    <row r="14" s="2" customFormat="1" ht="67.5" spans="1:17">
      <c r="A14" s="13">
        <v>10</v>
      </c>
      <c r="B14" s="15" t="s">
        <v>68</v>
      </c>
      <c r="C14" s="13" t="s">
        <v>45</v>
      </c>
      <c r="D14" s="13"/>
      <c r="E14" s="13" t="s">
        <v>58</v>
      </c>
      <c r="F14" s="13" t="s">
        <v>74</v>
      </c>
      <c r="G14" s="13" t="s">
        <v>70</v>
      </c>
      <c r="H14" s="16">
        <v>2019.1</v>
      </c>
      <c r="I14" s="13">
        <v>2019.12</v>
      </c>
      <c r="J14" s="13" t="s">
        <v>75</v>
      </c>
      <c r="K14" s="13">
        <f t="shared" si="1"/>
        <v>37.5</v>
      </c>
      <c r="L14" s="13">
        <v>37.5</v>
      </c>
      <c r="M14" s="13"/>
      <c r="N14" s="13"/>
      <c r="O14" s="13">
        <v>750</v>
      </c>
      <c r="P14" s="19" t="s">
        <v>76</v>
      </c>
      <c r="Q14" s="8" t="s">
        <v>73</v>
      </c>
    </row>
    <row r="15" s="2" customFormat="1" ht="67.5" spans="1:17">
      <c r="A15" s="13">
        <v>11</v>
      </c>
      <c r="B15" s="15" t="s">
        <v>68</v>
      </c>
      <c r="C15" s="13" t="s">
        <v>45</v>
      </c>
      <c r="D15" s="13"/>
      <c r="E15" s="13" t="s">
        <v>58</v>
      </c>
      <c r="F15" s="13" t="s">
        <v>77</v>
      </c>
      <c r="G15" s="13" t="s">
        <v>70</v>
      </c>
      <c r="H15" s="16">
        <v>2019.1</v>
      </c>
      <c r="I15" s="13">
        <v>2019.12</v>
      </c>
      <c r="J15" s="20" t="s">
        <v>78</v>
      </c>
      <c r="K15" s="13">
        <f t="shared" si="1"/>
        <v>190.4</v>
      </c>
      <c r="L15" s="13">
        <v>190.4</v>
      </c>
      <c r="M15" s="13"/>
      <c r="N15" s="13"/>
      <c r="O15" s="13">
        <v>3516</v>
      </c>
      <c r="P15" s="19" t="s">
        <v>79</v>
      </c>
      <c r="Q15" s="8" t="s">
        <v>80</v>
      </c>
    </row>
    <row r="16" s="2" customFormat="1" ht="67.5" spans="1:17">
      <c r="A16" s="13">
        <v>12</v>
      </c>
      <c r="B16" s="15" t="s">
        <v>68</v>
      </c>
      <c r="C16" s="13" t="s">
        <v>45</v>
      </c>
      <c r="D16" s="13"/>
      <c r="E16" s="13" t="s">
        <v>58</v>
      </c>
      <c r="F16" s="13" t="s">
        <v>81</v>
      </c>
      <c r="G16" s="13" t="s">
        <v>70</v>
      </c>
      <c r="H16" s="16">
        <v>2019.1</v>
      </c>
      <c r="I16" s="13">
        <v>2019.12</v>
      </c>
      <c r="J16" s="20" t="s">
        <v>82</v>
      </c>
      <c r="K16" s="13">
        <f t="shared" si="1"/>
        <v>197.03</v>
      </c>
      <c r="L16" s="13">
        <v>197.03</v>
      </c>
      <c r="M16" s="13"/>
      <c r="N16" s="13"/>
      <c r="O16" s="13">
        <v>3636</v>
      </c>
      <c r="P16" s="19" t="s">
        <v>83</v>
      </c>
      <c r="Q16" s="8" t="s">
        <v>80</v>
      </c>
    </row>
    <row r="17" s="2" customFormat="1" ht="67.5" spans="1:17">
      <c r="A17" s="13">
        <v>13</v>
      </c>
      <c r="B17" s="15" t="s">
        <v>68</v>
      </c>
      <c r="C17" s="13" t="s">
        <v>45</v>
      </c>
      <c r="D17" s="13"/>
      <c r="E17" s="13" t="s">
        <v>58</v>
      </c>
      <c r="F17" s="13" t="s">
        <v>84</v>
      </c>
      <c r="G17" s="13" t="s">
        <v>70</v>
      </c>
      <c r="H17" s="16">
        <v>2019.1</v>
      </c>
      <c r="I17" s="13">
        <v>2019.12</v>
      </c>
      <c r="J17" s="13" t="s">
        <v>85</v>
      </c>
      <c r="K17" s="13">
        <f t="shared" si="1"/>
        <v>58.95</v>
      </c>
      <c r="L17" s="13">
        <v>58.95</v>
      </c>
      <c r="M17" s="13"/>
      <c r="N17" s="13"/>
      <c r="O17" s="13">
        <v>393</v>
      </c>
      <c r="P17" s="19" t="s">
        <v>86</v>
      </c>
      <c r="Q17" s="8" t="s">
        <v>87</v>
      </c>
    </row>
    <row r="18" s="2" customFormat="1" ht="67.5" spans="1:17">
      <c r="A18" s="13">
        <v>14</v>
      </c>
      <c r="B18" s="15" t="s">
        <v>68</v>
      </c>
      <c r="C18" s="13" t="s">
        <v>45</v>
      </c>
      <c r="D18" s="13"/>
      <c r="E18" s="13" t="s">
        <v>58</v>
      </c>
      <c r="F18" s="13" t="s">
        <v>88</v>
      </c>
      <c r="G18" s="13" t="s">
        <v>70</v>
      </c>
      <c r="H18" s="16">
        <v>2019.1</v>
      </c>
      <c r="I18" s="13">
        <v>2019.12</v>
      </c>
      <c r="J18" s="20" t="s">
        <v>89</v>
      </c>
      <c r="K18" s="13">
        <f t="shared" si="1"/>
        <v>63.45</v>
      </c>
      <c r="L18" s="13">
        <v>63.45</v>
      </c>
      <c r="M18" s="13"/>
      <c r="N18" s="13"/>
      <c r="O18" s="13">
        <v>423</v>
      </c>
      <c r="P18" s="19" t="s">
        <v>90</v>
      </c>
      <c r="Q18" s="8" t="s">
        <v>87</v>
      </c>
    </row>
    <row r="19" s="2" customFormat="1" ht="67.5" spans="1:17">
      <c r="A19" s="13">
        <v>15</v>
      </c>
      <c r="B19" s="15" t="s">
        <v>68</v>
      </c>
      <c r="C19" s="13" t="s">
        <v>45</v>
      </c>
      <c r="D19" s="13"/>
      <c r="E19" s="13" t="s">
        <v>58</v>
      </c>
      <c r="F19" s="13" t="s">
        <v>91</v>
      </c>
      <c r="G19" s="13" t="s">
        <v>70</v>
      </c>
      <c r="H19" s="16">
        <v>2019.1</v>
      </c>
      <c r="I19" s="13">
        <v>2019.12</v>
      </c>
      <c r="J19" s="21" t="s">
        <v>92</v>
      </c>
      <c r="K19" s="13">
        <f t="shared" si="1"/>
        <v>32.05</v>
      </c>
      <c r="L19" s="22">
        <v>32.05</v>
      </c>
      <c r="M19" s="23"/>
      <c r="N19" s="23"/>
      <c r="O19" s="13">
        <v>265</v>
      </c>
      <c r="P19" s="19" t="s">
        <v>93</v>
      </c>
      <c r="Q19" s="8" t="s">
        <v>94</v>
      </c>
    </row>
    <row r="20" s="1" customFormat="1" ht="67.5" spans="1:16383">
      <c r="A20" s="13">
        <v>16</v>
      </c>
      <c r="B20" s="15" t="s">
        <v>68</v>
      </c>
      <c r="C20" s="13" t="s">
        <v>45</v>
      </c>
      <c r="D20" s="13"/>
      <c r="E20" s="13" t="s">
        <v>58</v>
      </c>
      <c r="F20" s="13" t="s">
        <v>95</v>
      </c>
      <c r="G20" s="13" t="s">
        <v>70</v>
      </c>
      <c r="H20" s="16">
        <v>2019.1</v>
      </c>
      <c r="I20" s="13">
        <v>2019.12</v>
      </c>
      <c r="J20" s="21" t="s">
        <v>96</v>
      </c>
      <c r="K20" s="13">
        <f t="shared" si="1"/>
        <v>34.05</v>
      </c>
      <c r="L20" s="13">
        <v>34.05</v>
      </c>
      <c r="M20" s="13"/>
      <c r="N20" s="13"/>
      <c r="O20" s="13">
        <v>285</v>
      </c>
      <c r="P20" s="19" t="s">
        <v>97</v>
      </c>
      <c r="Q20" s="8" t="s">
        <v>94</v>
      </c>
      <c r="XFC20" s="6"/>
    </row>
    <row r="21" s="1" customFormat="1" ht="81" spans="1:16383">
      <c r="A21" s="13">
        <v>17</v>
      </c>
      <c r="B21" s="15" t="s">
        <v>68</v>
      </c>
      <c r="C21" s="13" t="s">
        <v>45</v>
      </c>
      <c r="D21" s="13"/>
      <c r="E21" s="13" t="s">
        <v>58</v>
      </c>
      <c r="F21" s="13" t="s">
        <v>98</v>
      </c>
      <c r="G21" s="13" t="s">
        <v>99</v>
      </c>
      <c r="H21" s="16">
        <v>2019.1</v>
      </c>
      <c r="I21" s="13">
        <v>2019.12</v>
      </c>
      <c r="J21" s="13" t="s">
        <v>100</v>
      </c>
      <c r="K21" s="13">
        <f t="shared" si="1"/>
        <v>1324</v>
      </c>
      <c r="L21" s="13">
        <v>1324</v>
      </c>
      <c r="M21" s="13"/>
      <c r="N21" s="24"/>
      <c r="O21" s="13"/>
      <c r="P21" s="19" t="s">
        <v>101</v>
      </c>
      <c r="Q21" s="10" t="s">
        <v>102</v>
      </c>
      <c r="XFC21" s="6"/>
    </row>
    <row r="22" s="3" customFormat="1" ht="78" customHeight="1" spans="1:17">
      <c r="A22" s="13">
        <v>18</v>
      </c>
      <c r="B22" s="15" t="s">
        <v>103</v>
      </c>
      <c r="C22" s="13" t="s">
        <v>45</v>
      </c>
      <c r="D22" s="13"/>
      <c r="E22" s="13" t="s">
        <v>52</v>
      </c>
      <c r="F22" s="13" t="s">
        <v>104</v>
      </c>
      <c r="G22" s="13"/>
      <c r="H22" s="13">
        <v>2019.1</v>
      </c>
      <c r="I22" s="13">
        <v>2019.12</v>
      </c>
      <c r="J22" s="13"/>
      <c r="K22" s="13">
        <f t="shared" si="1"/>
        <v>1100</v>
      </c>
      <c r="L22" s="10">
        <v>1100</v>
      </c>
      <c r="M22" s="13"/>
      <c r="N22" s="13"/>
      <c r="O22" s="13" t="s">
        <v>105</v>
      </c>
      <c r="P22" s="20" t="s">
        <v>106</v>
      </c>
      <c r="Q22" s="20" t="s">
        <v>107</v>
      </c>
    </row>
    <row r="23" s="3" customFormat="1" ht="57.95" customHeight="1" spans="1:17">
      <c r="A23" s="13">
        <v>19</v>
      </c>
      <c r="B23" s="15" t="s">
        <v>103</v>
      </c>
      <c r="C23" s="13" t="s">
        <v>45</v>
      </c>
      <c r="D23" s="13"/>
      <c r="E23" s="13" t="s">
        <v>52</v>
      </c>
      <c r="F23" s="13" t="s">
        <v>108</v>
      </c>
      <c r="G23" s="13"/>
      <c r="H23" s="13">
        <v>2019.1</v>
      </c>
      <c r="I23" s="13">
        <v>2019.12</v>
      </c>
      <c r="J23" s="13"/>
      <c r="K23" s="13">
        <f t="shared" si="1"/>
        <v>455</v>
      </c>
      <c r="L23" s="13">
        <v>455</v>
      </c>
      <c r="M23" s="13"/>
      <c r="N23" s="13"/>
      <c r="O23" s="13" t="s">
        <v>109</v>
      </c>
      <c r="P23" s="20" t="s">
        <v>110</v>
      </c>
      <c r="Q23" s="20"/>
    </row>
    <row r="24" s="2" customFormat="1" ht="95.4" customHeight="1" spans="1:17">
      <c r="A24" s="13">
        <v>20</v>
      </c>
      <c r="B24" s="15" t="s">
        <v>111</v>
      </c>
      <c r="C24" s="13" t="s">
        <v>112</v>
      </c>
      <c r="D24" s="13"/>
      <c r="E24" s="13" t="s">
        <v>113</v>
      </c>
      <c r="F24" s="13" t="s">
        <v>114</v>
      </c>
      <c r="G24" s="13"/>
      <c r="H24" s="13">
        <v>2019.8</v>
      </c>
      <c r="I24" s="13">
        <v>2019.12</v>
      </c>
      <c r="J24" s="13" t="s">
        <v>115</v>
      </c>
      <c r="K24" s="13">
        <f t="shared" si="1"/>
        <v>1100</v>
      </c>
      <c r="L24" s="13">
        <v>1100</v>
      </c>
      <c r="M24" s="13">
        <v>0</v>
      </c>
      <c r="N24" s="13"/>
      <c r="O24" s="13">
        <v>213</v>
      </c>
      <c r="P24" s="25" t="s">
        <v>116</v>
      </c>
      <c r="Q24" s="25" t="s">
        <v>117</v>
      </c>
    </row>
    <row r="25" s="2" customFormat="1" ht="98.25" customHeight="1" spans="1:17">
      <c r="A25" s="13">
        <v>21</v>
      </c>
      <c r="B25" s="15" t="s">
        <v>118</v>
      </c>
      <c r="C25" s="13" t="s">
        <v>119</v>
      </c>
      <c r="D25" s="13" t="s">
        <v>120</v>
      </c>
      <c r="E25" s="13" t="s">
        <v>121</v>
      </c>
      <c r="F25" s="13" t="s">
        <v>122</v>
      </c>
      <c r="G25" s="13" t="s">
        <v>25</v>
      </c>
      <c r="H25" s="13">
        <v>2019.8</v>
      </c>
      <c r="I25" s="13">
        <v>2019.12</v>
      </c>
      <c r="J25" s="13" t="s">
        <v>123</v>
      </c>
      <c r="K25" s="13">
        <f t="shared" si="1"/>
        <v>11</v>
      </c>
      <c r="L25" s="2">
        <v>10</v>
      </c>
      <c r="M25" s="13">
        <v>1</v>
      </c>
      <c r="N25" s="13"/>
      <c r="O25" s="13">
        <v>20</v>
      </c>
      <c r="P25" s="19" t="s">
        <v>124</v>
      </c>
      <c r="Q25" s="20" t="s">
        <v>125</v>
      </c>
    </row>
    <row r="26" s="2" customFormat="1" ht="83.25" customHeight="1" spans="1:17">
      <c r="A26" s="13">
        <v>22</v>
      </c>
      <c r="B26" s="15" t="s">
        <v>118</v>
      </c>
      <c r="C26" s="13" t="s">
        <v>126</v>
      </c>
      <c r="D26" s="13" t="s">
        <v>127</v>
      </c>
      <c r="E26" s="13" t="s">
        <v>121</v>
      </c>
      <c r="F26" s="13" t="s">
        <v>128</v>
      </c>
      <c r="G26" s="13" t="s">
        <v>25</v>
      </c>
      <c r="H26" s="14" t="s">
        <v>129</v>
      </c>
      <c r="I26" s="14" t="s">
        <v>31</v>
      </c>
      <c r="J26" s="13" t="s">
        <v>130</v>
      </c>
      <c r="K26" s="13">
        <f t="shared" si="1"/>
        <v>5</v>
      </c>
      <c r="L26" s="13">
        <v>5</v>
      </c>
      <c r="M26" s="13"/>
      <c r="N26" s="13"/>
      <c r="O26" s="13">
        <v>27</v>
      </c>
      <c r="P26" s="19" t="s">
        <v>131</v>
      </c>
      <c r="Q26" s="20" t="s">
        <v>132</v>
      </c>
    </row>
    <row r="27" s="2" customFormat="1" ht="108" customHeight="1" spans="1:17">
      <c r="A27" s="13">
        <v>23</v>
      </c>
      <c r="B27" s="15" t="s">
        <v>118</v>
      </c>
      <c r="C27" s="13" t="s">
        <v>133</v>
      </c>
      <c r="D27" s="13" t="s">
        <v>134</v>
      </c>
      <c r="E27" s="13" t="s">
        <v>121</v>
      </c>
      <c r="F27" s="13" t="s">
        <v>135</v>
      </c>
      <c r="G27" s="13" t="s">
        <v>25</v>
      </c>
      <c r="H27" s="14" t="s">
        <v>129</v>
      </c>
      <c r="I27" s="14" t="s">
        <v>31</v>
      </c>
      <c r="J27" s="13" t="s">
        <v>136</v>
      </c>
      <c r="K27" s="13">
        <f t="shared" si="1"/>
        <v>10</v>
      </c>
      <c r="L27" s="13">
        <v>10</v>
      </c>
      <c r="M27" s="13"/>
      <c r="N27" s="13"/>
      <c r="O27" s="13">
        <v>26</v>
      </c>
      <c r="P27" s="19" t="s">
        <v>137</v>
      </c>
      <c r="Q27" s="20" t="s">
        <v>132</v>
      </c>
    </row>
    <row r="28" s="2" customFormat="1" ht="108" customHeight="1" spans="1:17">
      <c r="A28" s="13">
        <v>24</v>
      </c>
      <c r="B28" s="15" t="s">
        <v>118</v>
      </c>
      <c r="C28" s="13" t="s">
        <v>138</v>
      </c>
      <c r="D28" s="13" t="s">
        <v>139</v>
      </c>
      <c r="E28" s="13" t="s">
        <v>121</v>
      </c>
      <c r="F28" s="13" t="s">
        <v>135</v>
      </c>
      <c r="G28" s="13" t="s">
        <v>25</v>
      </c>
      <c r="H28" s="14" t="s">
        <v>129</v>
      </c>
      <c r="I28" s="14" t="s">
        <v>31</v>
      </c>
      <c r="J28" s="13" t="s">
        <v>140</v>
      </c>
      <c r="K28" s="13">
        <f t="shared" si="1"/>
        <v>5</v>
      </c>
      <c r="L28" s="13">
        <v>5</v>
      </c>
      <c r="M28" s="13"/>
      <c r="N28" s="13"/>
      <c r="O28" s="13">
        <v>20</v>
      </c>
      <c r="P28" s="19" t="s">
        <v>141</v>
      </c>
      <c r="Q28" s="20" t="s">
        <v>132</v>
      </c>
    </row>
    <row r="29" s="2" customFormat="1" ht="133" customHeight="1" spans="1:17">
      <c r="A29" s="13">
        <v>25</v>
      </c>
      <c r="B29" s="15" t="s">
        <v>142</v>
      </c>
      <c r="C29" s="13" t="s">
        <v>45</v>
      </c>
      <c r="D29" s="13" t="s">
        <v>143</v>
      </c>
      <c r="E29" s="13" t="s">
        <v>144</v>
      </c>
      <c r="F29" s="13" t="s">
        <v>144</v>
      </c>
      <c r="G29" s="13" t="s">
        <v>145</v>
      </c>
      <c r="H29" s="13">
        <v>2019.4</v>
      </c>
      <c r="I29" s="13">
        <v>2019.12</v>
      </c>
      <c r="J29" s="20" t="s">
        <v>146</v>
      </c>
      <c r="K29" s="13">
        <f t="shared" si="1"/>
        <v>2167</v>
      </c>
      <c r="L29" s="13">
        <v>2167</v>
      </c>
      <c r="M29" s="13"/>
      <c r="N29" s="13"/>
      <c r="O29" s="13" t="s">
        <v>147</v>
      </c>
      <c r="P29" s="20" t="s">
        <v>148</v>
      </c>
      <c r="Q29" s="20" t="s">
        <v>149</v>
      </c>
    </row>
    <row r="30" s="2" customFormat="1" ht="133" customHeight="1" spans="1:17">
      <c r="A30" s="13">
        <v>26</v>
      </c>
      <c r="B30" s="15" t="s">
        <v>150</v>
      </c>
      <c r="C30" s="13" t="s">
        <v>151</v>
      </c>
      <c r="D30" s="13" t="s">
        <v>152</v>
      </c>
      <c r="E30" s="13" t="s">
        <v>153</v>
      </c>
      <c r="F30" s="13" t="s">
        <v>154</v>
      </c>
      <c r="G30" s="13" t="s">
        <v>25</v>
      </c>
      <c r="H30" s="13">
        <v>2019.9</v>
      </c>
      <c r="I30" s="13">
        <v>2020.4</v>
      </c>
      <c r="J30" s="26" t="s">
        <v>155</v>
      </c>
      <c r="K30" s="13">
        <f t="shared" si="1"/>
        <v>110</v>
      </c>
      <c r="L30" s="27">
        <v>110</v>
      </c>
      <c r="M30" s="13"/>
      <c r="N30" s="13"/>
      <c r="O30" s="16" t="s">
        <v>156</v>
      </c>
      <c r="P30" s="20" t="s">
        <v>157</v>
      </c>
      <c r="Q30" s="16" t="s">
        <v>158</v>
      </c>
    </row>
    <row r="31" s="2" customFormat="1" ht="133" customHeight="1" spans="1:17">
      <c r="A31" s="13">
        <v>27</v>
      </c>
      <c r="B31" s="15" t="s">
        <v>150</v>
      </c>
      <c r="C31" s="13" t="s">
        <v>138</v>
      </c>
      <c r="D31" s="13" t="s">
        <v>139</v>
      </c>
      <c r="E31" s="13" t="s">
        <v>153</v>
      </c>
      <c r="F31" s="13" t="s">
        <v>159</v>
      </c>
      <c r="G31" s="13" t="s">
        <v>25</v>
      </c>
      <c r="H31" s="13">
        <v>2019.8</v>
      </c>
      <c r="I31" s="13">
        <v>2019.12</v>
      </c>
      <c r="J31" s="28" t="s">
        <v>160</v>
      </c>
      <c r="K31" s="13">
        <f t="shared" si="1"/>
        <v>100</v>
      </c>
      <c r="L31" s="16">
        <v>100</v>
      </c>
      <c r="M31" s="13"/>
      <c r="N31" s="13"/>
      <c r="O31" s="16" t="s">
        <v>161</v>
      </c>
      <c r="P31" s="20" t="s">
        <v>162</v>
      </c>
      <c r="Q31" s="16" t="s">
        <v>158</v>
      </c>
    </row>
    <row r="32" s="2" customFormat="1" ht="133" customHeight="1" spans="1:17">
      <c r="A32" s="13">
        <v>28</v>
      </c>
      <c r="B32" s="15" t="s">
        <v>150</v>
      </c>
      <c r="C32" s="13" t="s">
        <v>163</v>
      </c>
      <c r="D32" s="13" t="s">
        <v>164</v>
      </c>
      <c r="E32" s="13" t="s">
        <v>153</v>
      </c>
      <c r="F32" s="13" t="s">
        <v>165</v>
      </c>
      <c r="G32" s="13" t="s">
        <v>25</v>
      </c>
      <c r="H32" s="13">
        <v>2019.8</v>
      </c>
      <c r="I32" s="13">
        <v>2019.12</v>
      </c>
      <c r="J32" s="16" t="s">
        <v>166</v>
      </c>
      <c r="K32" s="13">
        <f t="shared" si="1"/>
        <v>100</v>
      </c>
      <c r="L32" s="16">
        <v>100</v>
      </c>
      <c r="M32" s="13"/>
      <c r="N32" s="13"/>
      <c r="O32" s="16" t="s">
        <v>167</v>
      </c>
      <c r="P32" s="20" t="s">
        <v>168</v>
      </c>
      <c r="Q32" s="16" t="s">
        <v>158</v>
      </c>
    </row>
    <row r="33" s="2" customFormat="1" ht="133" customHeight="1" spans="1:17">
      <c r="A33" s="13">
        <v>29</v>
      </c>
      <c r="B33" s="15" t="s">
        <v>150</v>
      </c>
      <c r="C33" s="13" t="s">
        <v>119</v>
      </c>
      <c r="D33" s="13" t="s">
        <v>169</v>
      </c>
      <c r="E33" s="13" t="s">
        <v>153</v>
      </c>
      <c r="F33" s="13" t="s">
        <v>170</v>
      </c>
      <c r="G33" s="13" t="s">
        <v>25</v>
      </c>
      <c r="H33" s="13">
        <v>2019.8</v>
      </c>
      <c r="I33" s="13">
        <v>2019.12</v>
      </c>
      <c r="J33" s="16" t="s">
        <v>171</v>
      </c>
      <c r="K33" s="13">
        <f t="shared" si="1"/>
        <v>100</v>
      </c>
      <c r="L33" s="16">
        <v>100</v>
      </c>
      <c r="M33" s="13"/>
      <c r="N33" s="13"/>
      <c r="O33" s="13" t="s">
        <v>161</v>
      </c>
      <c r="P33" s="20" t="s">
        <v>172</v>
      </c>
      <c r="Q33" s="13" t="s">
        <v>158</v>
      </c>
    </row>
    <row r="34" s="2" customFormat="1" ht="108" customHeight="1" spans="1:17">
      <c r="A34" s="13">
        <v>30</v>
      </c>
      <c r="B34" s="15" t="s">
        <v>173</v>
      </c>
      <c r="C34" s="13" t="s">
        <v>22</v>
      </c>
      <c r="D34" s="13" t="s">
        <v>22</v>
      </c>
      <c r="E34" s="13" t="s">
        <v>58</v>
      </c>
      <c r="F34" s="13" t="s">
        <v>174</v>
      </c>
      <c r="G34" s="13" t="s">
        <v>25</v>
      </c>
      <c r="H34" s="14" t="s">
        <v>175</v>
      </c>
      <c r="I34" s="14" t="s">
        <v>176</v>
      </c>
      <c r="J34" s="13" t="s">
        <v>177</v>
      </c>
      <c r="K34" s="13">
        <f t="shared" si="1"/>
        <v>123.45</v>
      </c>
      <c r="L34" s="13">
        <v>123.45</v>
      </c>
      <c r="M34" s="13"/>
      <c r="N34" s="13"/>
      <c r="O34" s="13" t="s">
        <v>178</v>
      </c>
      <c r="P34" s="20" t="s">
        <v>179</v>
      </c>
      <c r="Q34" s="20" t="s">
        <v>180</v>
      </c>
    </row>
    <row r="35" s="2" customFormat="1" ht="51" customHeight="1" spans="1:17">
      <c r="A35" s="15"/>
      <c r="B35" s="15"/>
      <c r="C35" s="13"/>
      <c r="D35" s="13"/>
      <c r="E35" s="13"/>
      <c r="F35" s="13"/>
      <c r="G35" s="13"/>
      <c r="H35" s="14"/>
      <c r="I35" s="14"/>
      <c r="J35" s="13"/>
      <c r="K35" s="13"/>
      <c r="L35" s="13"/>
      <c r="M35" s="13"/>
      <c r="N35" s="13"/>
      <c r="O35" s="13"/>
      <c r="P35" s="20"/>
      <c r="Q35" s="20"/>
    </row>
    <row r="36" s="2" customFormat="1" ht="51" customHeight="1" spans="1:17">
      <c r="A36" s="15"/>
      <c r="B36" s="15"/>
      <c r="C36" s="13"/>
      <c r="D36" s="13"/>
      <c r="E36" s="13"/>
      <c r="F36" s="13"/>
      <c r="G36" s="13"/>
      <c r="H36" s="14"/>
      <c r="I36" s="14"/>
      <c r="J36" s="13"/>
      <c r="K36" s="13"/>
      <c r="L36" s="13"/>
      <c r="M36" s="13"/>
      <c r="N36" s="13"/>
      <c r="O36" s="13"/>
      <c r="P36" s="20"/>
      <c r="Q36" s="20"/>
    </row>
    <row r="37" s="4" customFormat="1" ht="16" customHeight="1" spans="1:1638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  <c r="XEY37" s="29"/>
      <c r="XEZ37" s="29"/>
      <c r="XFA37" s="29"/>
      <c r="XFB37" s="29"/>
      <c r="XFC37" s="29"/>
    </row>
    <row r="38" s="5" customFormat="1" ht="128" customHeight="1" spans="1:17">
      <c r="A38" s="18" t="s">
        <v>181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</sheetData>
  <autoFilter ref="A3:XFD38">
    <extLst/>
  </autoFilter>
  <mergeCells count="15">
    <mergeCell ref="A1:Q1"/>
    <mergeCell ref="H2:I2"/>
    <mergeCell ref="K2:N2"/>
    <mergeCell ref="A38:Q38"/>
    <mergeCell ref="A2:A3"/>
    <mergeCell ref="B2:B3"/>
    <mergeCell ref="C2:C3"/>
    <mergeCell ref="D2:D3"/>
    <mergeCell ref="E2:E3"/>
    <mergeCell ref="F2:F3"/>
    <mergeCell ref="G2:G3"/>
    <mergeCell ref="J2:J3"/>
    <mergeCell ref="O2:O3"/>
    <mergeCell ref="P2:P3"/>
    <mergeCell ref="Q2:Q3"/>
  </mergeCells>
  <printOptions horizontalCentered="1"/>
  <pageMargins left="0.160416666666667" right="0.160416666666667" top="0.55" bottom="0.605555555555556" header="0.511805555555556" footer="0.511805555555556"/>
  <pageSetup paperSize="9" scale="6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Danika</cp:lastModifiedBy>
  <dcterms:created xsi:type="dcterms:W3CDTF">2018-04-22T01:52:00Z</dcterms:created>
  <dcterms:modified xsi:type="dcterms:W3CDTF">2019-10-09T07:11:14Z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