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<sst xmlns="http://schemas.openxmlformats.org/spreadsheetml/2006/main" count="156" uniqueCount="53">
  <si>
    <t>附件2</t>
  </si>
  <si>
    <r>
      <t xml:space="preserve">   </t>
    </r>
    <r>
      <rPr>
        <sz val="22"/>
        <color theme="1"/>
        <rFont val="方正小标宋简体"/>
        <charset val="134"/>
      </rPr>
      <t>澧县</t>
    </r>
    <r>
      <rPr>
        <u/>
        <sz val="22"/>
        <color theme="1"/>
        <rFont val="方正小标宋简体"/>
        <charset val="134"/>
      </rPr>
      <t xml:space="preserve"> </t>
    </r>
    <r>
      <rPr>
        <sz val="22"/>
        <color theme="1"/>
        <rFont val="方正小标宋简体"/>
        <charset val="134"/>
      </rPr>
      <t>纳入2022年全省为民办实事城镇老旧小区改造计划项目台账</t>
    </r>
  </si>
  <si>
    <t>填报单位：澧县住房保障服务中心            （住建部门盖章）            （发改部门盖章）               （财政部门盖章）</t>
  </si>
  <si>
    <t>序号</t>
  </si>
  <si>
    <t>所在
区县</t>
  </si>
  <si>
    <t>所在街道及社区</t>
  </si>
  <si>
    <t>小区地址</t>
  </si>
  <si>
    <t>小区名称</t>
  </si>
  <si>
    <t>涉及户数（户）</t>
  </si>
  <si>
    <t>涉及栋数
（栋）</t>
  </si>
  <si>
    <t>涉及建筑
面积
（万平米）</t>
  </si>
  <si>
    <t>建成
时间</t>
  </si>
  <si>
    <t>房屋性质</t>
  </si>
  <si>
    <t>改造方式（片区化或单独改造）</t>
  </si>
  <si>
    <t>计划
投资额（万元）</t>
  </si>
  <si>
    <t>计划改造内容</t>
  </si>
  <si>
    <t>项目实施单位及责任人、联系电话</t>
  </si>
  <si>
    <t>项目监管单位责任人及联系电话</t>
  </si>
  <si>
    <t>备注</t>
  </si>
  <si>
    <t>澧县</t>
  </si>
  <si>
    <t>澧阳街道群玉社区</t>
  </si>
  <si>
    <t>牧马州小区</t>
  </si>
  <si>
    <t>房改</t>
  </si>
  <si>
    <t>单独改造</t>
  </si>
  <si>
    <t>屋面翻新、下水道管网雨污分流改造、违章建筑拆除、道路翻新、管线归集、消防安全整治、亮化美化等</t>
  </si>
  <si>
    <t>澧县住房保障服务中心
曹远林
13511191807</t>
  </si>
  <si>
    <t xml:space="preserve">澧县住建局
何宗华
13974209972
</t>
  </si>
  <si>
    <t>澧阳街道
群玉社区</t>
  </si>
  <si>
    <t>计生宿舍</t>
  </si>
  <si>
    <t>八一机械厂宿舍</t>
  </si>
  <si>
    <t>搬运公司宿舍</t>
  </si>
  <si>
    <t>商品房</t>
  </si>
  <si>
    <t>兰苑小区</t>
  </si>
  <si>
    <t>仙眠小区</t>
  </si>
  <si>
    <t>片区化改造</t>
  </si>
  <si>
    <t>澧阳街道永兴寺社区</t>
  </si>
  <si>
    <t>金属小区</t>
  </si>
  <si>
    <t>澧阳街道珍珠社区</t>
  </si>
  <si>
    <t>老党校宿舍</t>
  </si>
  <si>
    <t>交通局二宿舍（农委宿舍建设点）</t>
  </si>
  <si>
    <t>澧阳街道桃花滩社区</t>
  </si>
  <si>
    <t>啤酒厂宿舍</t>
  </si>
  <si>
    <t>湘北公寓</t>
  </si>
  <si>
    <t>澧西街道小西门社区</t>
  </si>
  <si>
    <t>石油公司宿舍（书香苑AB区建设点）</t>
  </si>
  <si>
    <t>集资房</t>
  </si>
  <si>
    <t>澧浦街道多安桥社区</t>
  </si>
  <si>
    <t>翊武东区小区</t>
  </si>
  <si>
    <t>澧阳街道芬司街社区</t>
  </si>
  <si>
    <t>人民路公房小区</t>
  </si>
  <si>
    <t>古城路小区</t>
  </si>
  <si>
    <t>合计</t>
  </si>
  <si>
    <t>填表联系人及电话：倪敏 13055025901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</si>
</sst>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49" applyFont="1" applyAlignment="1" applyProtection="1">
      <alignment horizontal="left" vertical="center"/>
    </xf>
    <xf numFmtId="0" fontId="3" fillId="0" borderId="0" xfId="49" applyFont="1" applyAlignment="1" applyProtection="1">
      <alignment horizontal="left" vertical="center"/>
    </xf>
    <xf numFmtId="0" fontId="0" fillId="0" borderId="0" xfId="49">
      <alignment vertical="center"/>
    </xf>
    <xf numFmtId="0" fontId="4" fillId="0" borderId="0" xfId="49" applyFont="1" applyAlignment="1" applyProtection="1">
      <alignment horizontal="center" vertical="center"/>
    </xf>
    <xf numFmtId="0" fontId="5" fillId="0" borderId="0" xfId="49" applyFont="1" applyAlignment="1" applyProtection="1">
      <alignment horizontal="center" vertical="center"/>
    </xf>
    <xf numFmtId="0" fontId="6" fillId="0" borderId="0" xfId="49" applyFont="1" applyAlignment="1" applyProtection="1">
      <alignment horizontal="left" vertical="center"/>
    </xf>
    <xf numFmtId="0" fontId="5" fillId="0" borderId="0" xfId="49" applyFont="1" applyAlignment="1" applyProtection="1">
      <alignment horizontal="left" vertical="center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49" applyAlignment="1">
      <alignment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A2" sqref="A2:P2"/>
    </sheetView>
  </sheetViews>
  <sheetFormatPr defaultColWidth="9" defaultRowHeight="13.5"/>
  <cols>
    <col min="1" max="1" width="3.875" customWidth="1"/>
    <col min="2" max="2" width="5.875" customWidth="1"/>
    <col min="3" max="3" width="10" customWidth="1"/>
    <col min="4" max="4" width="8" customWidth="1"/>
    <col min="5" max="5" width="7.375" customWidth="1"/>
    <col min="6" max="6" width="4.875" customWidth="1"/>
    <col min="7" max="7" width="4.625" customWidth="1"/>
    <col min="8" max="8" width="8.375" customWidth="1"/>
    <col min="9" max="9" width="4.75" customWidth="1"/>
    <col min="10" max="10" width="6" customWidth="1"/>
    <col min="11" max="11" width="7.25" customWidth="1"/>
    <col min="12" max="12" width="5.75" customWidth="1"/>
    <col min="13" max="13" width="26.125" customWidth="1"/>
    <col min="14" max="14" width="12.75" customWidth="1"/>
    <col min="15" max="15" width="14.5" customWidth="1"/>
    <col min="16" max="16" width="8.125" customWidth="1"/>
  </cols>
  <sheetData>
    <row r="1" ht="33" customHeight="1" spans="1:16">
      <c r="A1" s="4" t="s">
        <v>0</v>
      </c>
      <c r="B1" s="5"/>
      <c r="C1" s="6"/>
      <c r="D1" s="6"/>
      <c r="E1" s="6"/>
      <c r="F1" s="6"/>
      <c r="G1" s="6"/>
      <c r="H1" s="6"/>
      <c r="I1" s="6"/>
      <c r="J1" s="20"/>
      <c r="K1" s="20"/>
      <c r="L1" s="20"/>
      <c r="M1" s="20"/>
      <c r="N1" s="20"/>
      <c r="O1" s="20"/>
      <c r="P1" s="6"/>
    </row>
    <row r="2" ht="42.95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33" customHeight="1" spans="1:16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="2" customFormat="1" ht="71" customHeight="1" spans="1:1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21" t="s">
        <v>18</v>
      </c>
    </row>
    <row r="5" s="2" customFormat="1" ht="65" customHeight="1" spans="1:16">
      <c r="A5" s="12">
        <v>1</v>
      </c>
      <c r="B5" s="12" t="s">
        <v>19</v>
      </c>
      <c r="C5" s="13" t="s">
        <v>20</v>
      </c>
      <c r="D5" s="13" t="s">
        <v>20</v>
      </c>
      <c r="E5" s="14" t="s">
        <v>21</v>
      </c>
      <c r="F5" s="14">
        <v>40</v>
      </c>
      <c r="G5" s="15">
        <v>2</v>
      </c>
      <c r="H5" s="16">
        <v>0.4</v>
      </c>
      <c r="I5" s="18">
        <v>1978</v>
      </c>
      <c r="J5" s="18" t="s">
        <v>22</v>
      </c>
      <c r="K5" s="12" t="s">
        <v>23</v>
      </c>
      <c r="L5" s="14">
        <v>152</v>
      </c>
      <c r="M5" s="18" t="s">
        <v>24</v>
      </c>
      <c r="N5" s="12" t="s">
        <v>25</v>
      </c>
      <c r="O5" s="12" t="s">
        <v>26</v>
      </c>
      <c r="P5" s="22"/>
    </row>
    <row r="6" s="2" customFormat="1" ht="65" customHeight="1" spans="1:16">
      <c r="A6" s="12">
        <v>2</v>
      </c>
      <c r="B6" s="12" t="s">
        <v>19</v>
      </c>
      <c r="C6" s="13" t="s">
        <v>27</v>
      </c>
      <c r="D6" s="13" t="s">
        <v>27</v>
      </c>
      <c r="E6" s="14" t="s">
        <v>28</v>
      </c>
      <c r="F6" s="14">
        <v>30</v>
      </c>
      <c r="G6" s="15">
        <v>4</v>
      </c>
      <c r="H6" s="16">
        <v>0.27</v>
      </c>
      <c r="I6" s="18">
        <v>1988</v>
      </c>
      <c r="J6" s="18" t="s">
        <v>22</v>
      </c>
      <c r="K6" s="12" t="s">
        <v>23</v>
      </c>
      <c r="L6" s="14">
        <v>114</v>
      </c>
      <c r="M6" s="18" t="s">
        <v>24</v>
      </c>
      <c r="N6" s="12" t="s">
        <v>25</v>
      </c>
      <c r="O6" s="12" t="s">
        <v>26</v>
      </c>
      <c r="P6" s="23"/>
    </row>
    <row r="7" s="2" customFormat="1" ht="65" customHeight="1" spans="1:16">
      <c r="A7" s="12">
        <v>3</v>
      </c>
      <c r="B7" s="12" t="s">
        <v>19</v>
      </c>
      <c r="C7" s="13" t="s">
        <v>27</v>
      </c>
      <c r="D7" s="13" t="s">
        <v>27</v>
      </c>
      <c r="E7" s="14" t="s">
        <v>29</v>
      </c>
      <c r="F7" s="14">
        <v>24</v>
      </c>
      <c r="G7" s="15">
        <v>1</v>
      </c>
      <c r="H7" s="16">
        <v>0.25</v>
      </c>
      <c r="I7" s="18">
        <v>1998</v>
      </c>
      <c r="J7" s="18" t="s">
        <v>22</v>
      </c>
      <c r="K7" s="12" t="s">
        <v>23</v>
      </c>
      <c r="L7" s="14">
        <v>91.2</v>
      </c>
      <c r="M7" s="18" t="s">
        <v>24</v>
      </c>
      <c r="N7" s="12" t="s">
        <v>25</v>
      </c>
      <c r="O7" s="12" t="s">
        <v>26</v>
      </c>
      <c r="P7" s="23"/>
    </row>
    <row r="8" s="2" customFormat="1" ht="65" customHeight="1" spans="1:16">
      <c r="A8" s="12">
        <v>4</v>
      </c>
      <c r="B8" s="12" t="s">
        <v>19</v>
      </c>
      <c r="C8" s="13" t="s">
        <v>27</v>
      </c>
      <c r="D8" s="13" t="s">
        <v>27</v>
      </c>
      <c r="E8" s="15" t="s">
        <v>30</v>
      </c>
      <c r="F8" s="15">
        <v>40</v>
      </c>
      <c r="G8" s="15">
        <v>2</v>
      </c>
      <c r="H8" s="16">
        <v>0.4</v>
      </c>
      <c r="I8" s="18">
        <v>1998</v>
      </c>
      <c r="J8" s="18" t="s">
        <v>31</v>
      </c>
      <c r="K8" s="12" t="s">
        <v>23</v>
      </c>
      <c r="L8" s="14">
        <v>152</v>
      </c>
      <c r="M8" s="18" t="s">
        <v>24</v>
      </c>
      <c r="N8" s="12" t="s">
        <v>25</v>
      </c>
      <c r="O8" s="12" t="s">
        <v>26</v>
      </c>
      <c r="P8" s="23"/>
    </row>
    <row r="9" s="2" customFormat="1" ht="65" customHeight="1" spans="1:16">
      <c r="A9" s="12">
        <v>5</v>
      </c>
      <c r="B9" s="12" t="s">
        <v>19</v>
      </c>
      <c r="C9" s="13" t="s">
        <v>20</v>
      </c>
      <c r="D9" s="13" t="s">
        <v>20</v>
      </c>
      <c r="E9" s="14" t="s">
        <v>32</v>
      </c>
      <c r="F9" s="14">
        <v>35</v>
      </c>
      <c r="G9" s="15">
        <v>2</v>
      </c>
      <c r="H9" s="16">
        <v>0.4</v>
      </c>
      <c r="I9" s="18">
        <v>1997</v>
      </c>
      <c r="J9" s="18" t="s">
        <v>31</v>
      </c>
      <c r="K9" s="12" t="s">
        <v>23</v>
      </c>
      <c r="L9" s="14">
        <v>133</v>
      </c>
      <c r="M9" s="18" t="s">
        <v>24</v>
      </c>
      <c r="N9" s="12" t="s">
        <v>25</v>
      </c>
      <c r="O9" s="12" t="s">
        <v>26</v>
      </c>
      <c r="P9" s="23"/>
    </row>
    <row r="10" s="2" customFormat="1" ht="65" customHeight="1" spans="1:16">
      <c r="A10" s="12">
        <v>6</v>
      </c>
      <c r="B10" s="12" t="s">
        <v>19</v>
      </c>
      <c r="C10" s="13" t="s">
        <v>20</v>
      </c>
      <c r="D10" s="13" t="s">
        <v>20</v>
      </c>
      <c r="E10" s="14" t="s">
        <v>33</v>
      </c>
      <c r="F10" s="14">
        <v>270</v>
      </c>
      <c r="G10" s="15">
        <v>16</v>
      </c>
      <c r="H10" s="16">
        <v>2.55</v>
      </c>
      <c r="I10" s="18">
        <v>1995</v>
      </c>
      <c r="J10" s="18" t="s">
        <v>31</v>
      </c>
      <c r="K10" s="23" t="s">
        <v>34</v>
      </c>
      <c r="L10" s="14">
        <v>1026</v>
      </c>
      <c r="M10" s="18" t="s">
        <v>24</v>
      </c>
      <c r="N10" s="12" t="s">
        <v>25</v>
      </c>
      <c r="O10" s="12" t="s">
        <v>26</v>
      </c>
      <c r="P10" s="23"/>
    </row>
    <row r="11" s="2" customFormat="1" ht="65" customHeight="1" spans="1:16">
      <c r="A11" s="12">
        <v>7</v>
      </c>
      <c r="B11" s="12" t="s">
        <v>19</v>
      </c>
      <c r="C11" s="14" t="s">
        <v>35</v>
      </c>
      <c r="D11" s="14" t="s">
        <v>35</v>
      </c>
      <c r="E11" s="14" t="s">
        <v>36</v>
      </c>
      <c r="F11" s="14">
        <v>100</v>
      </c>
      <c r="G11" s="14">
        <v>5</v>
      </c>
      <c r="H11" s="14">
        <v>0.98</v>
      </c>
      <c r="I11" s="18">
        <v>1998</v>
      </c>
      <c r="J11" s="18" t="s">
        <v>31</v>
      </c>
      <c r="K11" s="12" t="s">
        <v>23</v>
      </c>
      <c r="L11" s="14">
        <v>380</v>
      </c>
      <c r="M11" s="18" t="s">
        <v>24</v>
      </c>
      <c r="N11" s="12" t="s">
        <v>25</v>
      </c>
      <c r="O11" s="12" t="s">
        <v>26</v>
      </c>
      <c r="P11" s="23"/>
    </row>
    <row r="12" s="2" customFormat="1" ht="65" customHeight="1" spans="1:16">
      <c r="A12" s="12">
        <v>8</v>
      </c>
      <c r="B12" s="12" t="s">
        <v>19</v>
      </c>
      <c r="C12" s="14" t="s">
        <v>37</v>
      </c>
      <c r="D12" s="14" t="s">
        <v>37</v>
      </c>
      <c r="E12" s="14" t="s">
        <v>38</v>
      </c>
      <c r="F12" s="14">
        <v>42</v>
      </c>
      <c r="G12" s="14">
        <v>3</v>
      </c>
      <c r="H12" s="14">
        <v>0.37</v>
      </c>
      <c r="I12" s="18">
        <v>1988</v>
      </c>
      <c r="J12" s="18" t="s">
        <v>22</v>
      </c>
      <c r="K12" s="12" t="s">
        <v>23</v>
      </c>
      <c r="L12" s="14">
        <v>159.6</v>
      </c>
      <c r="M12" s="18" t="s">
        <v>24</v>
      </c>
      <c r="N12" s="12" t="s">
        <v>25</v>
      </c>
      <c r="O12" s="12" t="s">
        <v>26</v>
      </c>
      <c r="P12" s="23"/>
    </row>
    <row r="13" s="2" customFormat="1" ht="65" customHeight="1" spans="1:16">
      <c r="A13" s="12">
        <v>9</v>
      </c>
      <c r="B13" s="12" t="s">
        <v>19</v>
      </c>
      <c r="C13" s="14" t="s">
        <v>37</v>
      </c>
      <c r="D13" s="14" t="s">
        <v>37</v>
      </c>
      <c r="E13" s="14" t="s">
        <v>39</v>
      </c>
      <c r="F13" s="14">
        <v>37</v>
      </c>
      <c r="G13" s="14">
        <v>3</v>
      </c>
      <c r="H13" s="14">
        <v>0.35</v>
      </c>
      <c r="I13" s="18">
        <v>1997</v>
      </c>
      <c r="J13" s="18" t="s">
        <v>22</v>
      </c>
      <c r="K13" s="12" t="s">
        <v>23</v>
      </c>
      <c r="L13" s="14">
        <v>140.6</v>
      </c>
      <c r="M13" s="18" t="s">
        <v>24</v>
      </c>
      <c r="N13" s="12" t="s">
        <v>25</v>
      </c>
      <c r="O13" s="12" t="s">
        <v>26</v>
      </c>
      <c r="P13" s="23"/>
    </row>
    <row r="14" s="2" customFormat="1" ht="65" customHeight="1" spans="1:16">
      <c r="A14" s="12">
        <v>10</v>
      </c>
      <c r="B14" s="12" t="s">
        <v>19</v>
      </c>
      <c r="C14" s="14" t="s">
        <v>40</v>
      </c>
      <c r="D14" s="14" t="s">
        <v>40</v>
      </c>
      <c r="E14" s="14" t="s">
        <v>41</v>
      </c>
      <c r="F14" s="14">
        <v>234</v>
      </c>
      <c r="G14" s="14">
        <v>14</v>
      </c>
      <c r="H14" s="14">
        <v>2.57</v>
      </c>
      <c r="I14" s="18">
        <v>1998</v>
      </c>
      <c r="J14" s="18" t="s">
        <v>31</v>
      </c>
      <c r="K14" s="23" t="s">
        <v>34</v>
      </c>
      <c r="L14" s="14">
        <v>982.8</v>
      </c>
      <c r="M14" s="18" t="s">
        <v>24</v>
      </c>
      <c r="N14" s="12" t="s">
        <v>25</v>
      </c>
      <c r="O14" s="12" t="s">
        <v>26</v>
      </c>
      <c r="P14" s="23"/>
    </row>
    <row r="15" s="2" customFormat="1" ht="46" customHeight="1" spans="1:16">
      <c r="A15" s="12">
        <v>11</v>
      </c>
      <c r="B15" s="12" t="s">
        <v>19</v>
      </c>
      <c r="C15" s="14" t="s">
        <v>40</v>
      </c>
      <c r="D15" s="14" t="s">
        <v>40</v>
      </c>
      <c r="E15" s="14" t="s">
        <v>42</v>
      </c>
      <c r="F15" s="14">
        <v>81</v>
      </c>
      <c r="G15" s="14">
        <v>3</v>
      </c>
      <c r="H15" s="14">
        <v>0.82</v>
      </c>
      <c r="I15" s="18">
        <v>1999</v>
      </c>
      <c r="J15" s="18" t="s">
        <v>31</v>
      </c>
      <c r="K15" s="12" t="s">
        <v>23</v>
      </c>
      <c r="L15" s="14">
        <v>340.2</v>
      </c>
      <c r="M15" s="18" t="s">
        <v>24</v>
      </c>
      <c r="N15" s="12" t="s">
        <v>25</v>
      </c>
      <c r="O15" s="12" t="s">
        <v>26</v>
      </c>
      <c r="P15" s="23"/>
    </row>
    <row r="16" s="2" customFormat="1" ht="78" customHeight="1" spans="1:16">
      <c r="A16" s="12">
        <v>12</v>
      </c>
      <c r="B16" s="12" t="s">
        <v>19</v>
      </c>
      <c r="C16" s="17" t="s">
        <v>43</v>
      </c>
      <c r="D16" s="17" t="s">
        <v>43</v>
      </c>
      <c r="E16" s="17" t="s">
        <v>44</v>
      </c>
      <c r="F16" s="17">
        <v>161</v>
      </c>
      <c r="G16" s="17">
        <v>9</v>
      </c>
      <c r="H16" s="17">
        <v>1.32</v>
      </c>
      <c r="I16" s="17">
        <v>1998</v>
      </c>
      <c r="J16" s="17" t="s">
        <v>45</v>
      </c>
      <c r="K16" s="12" t="s">
        <v>23</v>
      </c>
      <c r="L16" s="24">
        <f>F16*4.2</f>
        <v>676.2</v>
      </c>
      <c r="M16" s="17" t="s">
        <v>24</v>
      </c>
      <c r="N16" s="12" t="s">
        <v>25</v>
      </c>
      <c r="O16" s="12" t="s">
        <v>26</v>
      </c>
      <c r="P16" s="23"/>
    </row>
    <row r="17" s="2" customFormat="1" ht="57" customHeight="1" spans="1:16">
      <c r="A17" s="12">
        <v>13</v>
      </c>
      <c r="B17" s="12" t="s">
        <v>19</v>
      </c>
      <c r="C17" s="18" t="s">
        <v>46</v>
      </c>
      <c r="D17" s="18" t="s">
        <v>46</v>
      </c>
      <c r="E17" s="18" t="s">
        <v>47</v>
      </c>
      <c r="F17" s="14">
        <v>237</v>
      </c>
      <c r="G17" s="14">
        <v>12</v>
      </c>
      <c r="H17" s="14">
        <v>2.51</v>
      </c>
      <c r="I17" s="18">
        <v>1999</v>
      </c>
      <c r="J17" s="18" t="s">
        <v>31</v>
      </c>
      <c r="K17" s="23" t="s">
        <v>34</v>
      </c>
      <c r="L17" s="14">
        <f>F17*4.2</f>
        <v>995.4</v>
      </c>
      <c r="M17" s="18" t="s">
        <v>24</v>
      </c>
      <c r="N17" s="12" t="s">
        <v>25</v>
      </c>
      <c r="O17" s="12" t="s">
        <v>26</v>
      </c>
      <c r="P17" s="23"/>
    </row>
    <row r="18" s="2" customFormat="1" ht="57" customHeight="1" spans="1:16">
      <c r="A18" s="12">
        <v>14</v>
      </c>
      <c r="B18" s="12" t="s">
        <v>19</v>
      </c>
      <c r="C18" s="14" t="s">
        <v>48</v>
      </c>
      <c r="D18" s="14" t="s">
        <v>48</v>
      </c>
      <c r="E18" s="14" t="s">
        <v>49</v>
      </c>
      <c r="F18" s="14">
        <v>242</v>
      </c>
      <c r="G18" s="14">
        <v>10</v>
      </c>
      <c r="H18" s="14">
        <v>1.82</v>
      </c>
      <c r="I18" s="18">
        <v>1987</v>
      </c>
      <c r="J18" s="18" t="s">
        <v>22</v>
      </c>
      <c r="K18" s="23" t="s">
        <v>34</v>
      </c>
      <c r="L18" s="14">
        <f>F18*3.8</f>
        <v>919.6</v>
      </c>
      <c r="M18" s="18" t="s">
        <v>24</v>
      </c>
      <c r="N18" s="12" t="s">
        <v>25</v>
      </c>
      <c r="O18" s="12" t="s">
        <v>26</v>
      </c>
      <c r="P18" s="23"/>
    </row>
    <row r="19" s="2" customFormat="1" ht="54" customHeight="1" spans="1:16">
      <c r="A19" s="12">
        <v>15</v>
      </c>
      <c r="B19" s="12" t="s">
        <v>19</v>
      </c>
      <c r="C19" s="14" t="s">
        <v>48</v>
      </c>
      <c r="D19" s="14" t="s">
        <v>48</v>
      </c>
      <c r="E19" s="14" t="s">
        <v>50</v>
      </c>
      <c r="F19" s="14">
        <v>183</v>
      </c>
      <c r="G19" s="14">
        <v>8</v>
      </c>
      <c r="H19" s="14">
        <v>1.66</v>
      </c>
      <c r="I19" s="18">
        <v>1992</v>
      </c>
      <c r="J19" s="18" t="s">
        <v>22</v>
      </c>
      <c r="K19" s="23" t="s">
        <v>34</v>
      </c>
      <c r="L19" s="14">
        <f>F19*3.8</f>
        <v>695.4</v>
      </c>
      <c r="M19" s="18" t="s">
        <v>24</v>
      </c>
      <c r="N19" s="12" t="s">
        <v>25</v>
      </c>
      <c r="O19" s="12" t="s">
        <v>26</v>
      </c>
      <c r="P19" s="23"/>
    </row>
    <row r="20" s="2" customFormat="1" ht="54" customHeight="1" spans="1:16">
      <c r="A20" s="12" t="s">
        <v>51</v>
      </c>
      <c r="B20" s="12"/>
      <c r="C20" s="14"/>
      <c r="D20" s="14"/>
      <c r="E20" s="14"/>
      <c r="F20" s="14">
        <f>SUM(F5:F19)</f>
        <v>1756</v>
      </c>
      <c r="G20" s="14">
        <f>SUM(G5:G19)</f>
        <v>94</v>
      </c>
      <c r="H20" s="14">
        <f>SUM(H5:H19)</f>
        <v>16.67</v>
      </c>
      <c r="I20" s="18"/>
      <c r="J20" s="18"/>
      <c r="K20" s="23"/>
      <c r="L20" s="14">
        <f>SUM(L5:L19)</f>
        <v>6958</v>
      </c>
      <c r="M20" s="18"/>
      <c r="N20" s="12"/>
      <c r="O20" s="12"/>
      <c r="P20" s="23"/>
    </row>
    <row r="21" s="3" customFormat="1" ht="26.1" customHeight="1" spans="1:16">
      <c r="A21" s="19" t="s">
        <v>52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</sheetData>
  <mergeCells count="4">
    <mergeCell ref="A1:B1"/>
    <mergeCell ref="A2:P2"/>
    <mergeCell ref="A3:P3"/>
    <mergeCell ref="A21:P21"/>
  </mergeCells>
  <printOptions horizontalCentered="1"/>
  <pageMargins left="0.78740157480315" right="0.78740157480315" top="0.78740157480315" bottom="0.78740157480315" header="0.511811023622047" footer="0.511811023622047"/>
  <pageSetup paperSize="9" scale="95" firstPageNumber="8" orientation="landscape" useFirstPageNumber="1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石灿琪</dc:creator>
  <cp:lastModifiedBy>恒星</cp:lastModifiedBy>
  <dcterms:created xsi:type="dcterms:W3CDTF">2021-01-24T23:12:00Z</dcterms:created>
  <cp:lastPrinted>2022-02-17T09:30:00Z</cp:lastPrinted>
  <dcterms:modified xsi:type="dcterms:W3CDTF">2022-09-20T00:16:00Z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74798CDB0179451EA7764F9A3B024CA8</vt:lpwstr>
  </property>
</Properties>
</file>